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C:\Sasho\covid\Canada\data-master\"/>
    </mc:Choice>
  </mc:AlternateContent>
  <bookViews>
    <workbookView xWindow="0" yWindow="0" windowWidth="25600" windowHeight="11640" tabRatio="836" activeTab="10"/>
  </bookViews>
  <sheets>
    <sheet name="AB" sheetId="1" r:id="rId1"/>
    <sheet name="BC" sheetId="2" r:id="rId2"/>
    <sheet name="ON" sheetId="3" r:id="rId3"/>
    <sheet name="QC" sheetId="4" r:id="rId4"/>
    <sheet name="SK" sheetId="5" r:id="rId5"/>
    <sheet name="NS" sheetId="6" r:id="rId6"/>
    <sheet name="MB" sheetId="7" r:id="rId7"/>
    <sheet name="NL" sheetId="8" r:id="rId8"/>
    <sheet name="NB" sheetId="9" r:id="rId9"/>
    <sheet name="PE" sheetId="10" r:id="rId10"/>
    <sheet name="Official sources" sheetId="12" r:id="rId11"/>
    <sheet name="Notes" sheetId="15" r:id="rId12"/>
    <sheet name="ON levels" sheetId="18" r:id="rId13"/>
  </sheets>
  <calcPr calcId="171027"/>
</workbook>
</file>

<file path=xl/calcChain.xml><?xml version="1.0" encoding="utf-8"?>
<calcChain xmlns="http://schemas.openxmlformats.org/spreadsheetml/2006/main">
  <c r="R314" i="10" l="1"/>
  <c r="R313" i="10"/>
  <c r="R314" i="8"/>
  <c r="R313" i="8"/>
  <c r="R314" i="3"/>
  <c r="R313" i="3"/>
  <c r="R312" i="10" l="1"/>
  <c r="R311" i="10"/>
  <c r="R310" i="10"/>
  <c r="R309" i="10"/>
  <c r="R308" i="10"/>
  <c r="R307" i="10"/>
  <c r="R306" i="10"/>
  <c r="R305" i="10"/>
  <c r="R304" i="10"/>
  <c r="R303" i="10"/>
  <c r="R302" i="10"/>
  <c r="R301" i="10"/>
  <c r="R300" i="10"/>
  <c r="R299" i="10"/>
  <c r="R298" i="10"/>
  <c r="R297" i="10"/>
  <c r="R296" i="10"/>
  <c r="R312" i="8"/>
  <c r="R311" i="8"/>
  <c r="R310" i="8"/>
  <c r="R309" i="8"/>
  <c r="R308" i="8"/>
  <c r="R307" i="8"/>
  <c r="R306" i="8"/>
  <c r="R305" i="8"/>
  <c r="R304" i="8"/>
  <c r="R303" i="8"/>
  <c r="R302" i="8"/>
  <c r="R301" i="8"/>
  <c r="R300" i="8"/>
  <c r="R299" i="8"/>
  <c r="R298" i="8"/>
  <c r="R297" i="8"/>
  <c r="R296" i="8"/>
  <c r="R306" i="3"/>
  <c r="R305" i="3"/>
  <c r="R304" i="3"/>
  <c r="R303" i="3"/>
  <c r="R302" i="3"/>
  <c r="R301" i="3"/>
  <c r="R300" i="3"/>
  <c r="R312" i="3"/>
  <c r="R311" i="3"/>
  <c r="R310" i="3"/>
  <c r="R309" i="3"/>
  <c r="R308" i="3"/>
  <c r="R307" i="3"/>
  <c r="R299" i="3"/>
  <c r="R298" i="3"/>
  <c r="R297" i="3"/>
  <c r="R296" i="3"/>
  <c r="R309" i="6" l="1"/>
  <c r="R308" i="6"/>
  <c r="R307" i="6"/>
  <c r="R306" i="6"/>
  <c r="R305" i="6"/>
  <c r="R304" i="6"/>
  <c r="R303" i="6"/>
  <c r="R302" i="6"/>
  <c r="R301" i="6"/>
  <c r="R300" i="6"/>
  <c r="R299" i="6"/>
  <c r="R298" i="6"/>
  <c r="R297" i="6"/>
  <c r="R296" i="6"/>
  <c r="R295" i="3" l="1"/>
  <c r="R294" i="3"/>
  <c r="R293" i="3"/>
  <c r="R292" i="3"/>
  <c r="R291" i="3"/>
  <c r="AK8" i="18"/>
  <c r="AK7" i="18"/>
  <c r="AK6" i="18"/>
  <c r="AK5" i="18"/>
  <c r="AI3" i="18"/>
  <c r="AH3" i="18"/>
  <c r="AG3" i="18"/>
  <c r="AF3" i="18"/>
  <c r="AE3" i="18"/>
  <c r="AD3" i="18"/>
  <c r="AC3" i="18"/>
  <c r="AB3" i="18"/>
  <c r="AA3" i="18"/>
  <c r="Z3" i="18"/>
  <c r="Y3" i="18"/>
  <c r="X3" i="18"/>
  <c r="W3" i="18"/>
  <c r="V3" i="18"/>
  <c r="U3" i="18"/>
  <c r="T3" i="18"/>
  <c r="S3" i="18"/>
  <c r="R3" i="18"/>
  <c r="Q3" i="18"/>
  <c r="P3" i="18"/>
  <c r="O3" i="18"/>
  <c r="N3" i="18"/>
  <c r="M3" i="18"/>
  <c r="L3" i="18"/>
  <c r="K3" i="18"/>
  <c r="J3" i="18"/>
  <c r="I3" i="18"/>
  <c r="H3" i="18"/>
  <c r="G3" i="18"/>
  <c r="F3" i="18"/>
  <c r="E3" i="18"/>
  <c r="D3" i="18"/>
  <c r="C3" i="18"/>
  <c r="B3" i="18"/>
  <c r="AG2" i="18"/>
  <c r="AC2" i="18"/>
  <c r="AB2" i="18"/>
  <c r="AA2" i="18"/>
  <c r="T2" i="18"/>
  <c r="S2" i="18"/>
  <c r="P2" i="18"/>
  <c r="N2" i="18"/>
  <c r="M2" i="18"/>
  <c r="L2" i="18"/>
  <c r="I2" i="18"/>
  <c r="G2" i="18"/>
  <c r="F2" i="18"/>
  <c r="R295" i="8" l="1"/>
  <c r="R294" i="8"/>
  <c r="R293" i="8"/>
  <c r="R292" i="8"/>
  <c r="R291" i="8"/>
  <c r="R290" i="8"/>
  <c r="R289" i="8"/>
  <c r="R288" i="8"/>
  <c r="R287" i="8"/>
  <c r="R286" i="8"/>
  <c r="R285" i="8"/>
  <c r="R284" i="8"/>
  <c r="R290" i="3"/>
  <c r="R289" i="3"/>
  <c r="R288" i="3"/>
  <c r="R287" i="3"/>
  <c r="R286" i="3"/>
  <c r="R285" i="3"/>
  <c r="R284" i="3"/>
  <c r="R295" i="6" l="1"/>
  <c r="R294" i="6"/>
  <c r="R293" i="6"/>
  <c r="R292" i="6"/>
  <c r="R291" i="6"/>
  <c r="R290" i="6"/>
  <c r="R289" i="6"/>
  <c r="R288" i="6"/>
  <c r="R287" i="6"/>
  <c r="R286" i="6"/>
  <c r="R285" i="6"/>
  <c r="R284" i="6"/>
  <c r="R295" i="10"/>
  <c r="R294" i="10"/>
  <c r="R293" i="10"/>
  <c r="R292" i="10"/>
  <c r="R291" i="10"/>
  <c r="R290" i="10"/>
  <c r="R289" i="10"/>
  <c r="R288" i="10"/>
  <c r="R287" i="10"/>
  <c r="R286" i="10"/>
  <c r="R285" i="10"/>
  <c r="R284" i="10"/>
  <c r="R283" i="3" l="1"/>
  <c r="R282" i="3"/>
  <c r="R281" i="3"/>
  <c r="R280" i="3"/>
  <c r="R279" i="3"/>
  <c r="R278" i="3"/>
  <c r="R277" i="3"/>
  <c r="R283" i="8" l="1"/>
  <c r="R282" i="8"/>
  <c r="R281" i="8"/>
  <c r="R280" i="8"/>
  <c r="R279" i="8"/>
  <c r="R278" i="8"/>
  <c r="R277" i="8"/>
  <c r="R283" i="10"/>
  <c r="R282" i="10"/>
  <c r="R281" i="10"/>
  <c r="R280" i="10"/>
  <c r="R279" i="10"/>
  <c r="R278" i="10"/>
  <c r="R277" i="10"/>
  <c r="R283" i="6"/>
  <c r="R282" i="6"/>
  <c r="R281" i="6"/>
  <c r="R280" i="6"/>
  <c r="R279" i="6"/>
  <c r="R278" i="6"/>
  <c r="R277" i="6"/>
  <c r="R278" i="2"/>
  <c r="R277" i="2"/>
  <c r="R278" i="1" l="1"/>
  <c r="R277" i="1"/>
  <c r="R276" i="3" l="1"/>
  <c r="R275" i="3"/>
  <c r="R274" i="3"/>
  <c r="R273" i="3"/>
  <c r="R272" i="3"/>
  <c r="R271" i="3"/>
  <c r="R270" i="3"/>
  <c r="R276" i="10"/>
  <c r="R275" i="10"/>
  <c r="R274" i="10"/>
  <c r="R273" i="10"/>
  <c r="R272" i="10"/>
  <c r="R271" i="10"/>
  <c r="R270" i="10"/>
  <c r="R276" i="8"/>
  <c r="R275" i="8"/>
  <c r="R274" i="8"/>
  <c r="R273" i="8"/>
  <c r="R272" i="8"/>
  <c r="R271" i="8"/>
  <c r="R270" i="8"/>
  <c r="R276" i="6"/>
  <c r="R275" i="6"/>
  <c r="R274" i="6"/>
  <c r="R273" i="6"/>
  <c r="R272" i="6"/>
  <c r="R271" i="6"/>
  <c r="R270" i="6"/>
  <c r="R247" i="4" l="1"/>
  <c r="R246" i="4"/>
  <c r="R241" i="4"/>
  <c r="R240" i="4"/>
  <c r="R239" i="4"/>
  <c r="R238" i="4"/>
  <c r="R276" i="2" l="1"/>
  <c r="R275" i="2"/>
  <c r="R274" i="2"/>
  <c r="R273" i="2"/>
  <c r="R272" i="2"/>
  <c r="R271" i="2"/>
  <c r="R270" i="2"/>
  <c r="R276" i="1"/>
  <c r="R275" i="1"/>
  <c r="R274" i="1"/>
  <c r="R273" i="1"/>
  <c r="R272" i="1"/>
  <c r="R271" i="1"/>
  <c r="R270" i="1"/>
  <c r="R269" i="10" l="1"/>
  <c r="R268" i="10"/>
  <c r="R267" i="10"/>
  <c r="R266" i="10"/>
  <c r="R265" i="10"/>
  <c r="R264" i="10"/>
  <c r="R263" i="10"/>
  <c r="R269" i="8"/>
  <c r="R268" i="8"/>
  <c r="R267" i="8"/>
  <c r="R266" i="8"/>
  <c r="R265" i="8"/>
  <c r="R264" i="8"/>
  <c r="R263" i="8"/>
  <c r="R269" i="6"/>
  <c r="R268" i="6"/>
  <c r="R267" i="6"/>
  <c r="R266" i="6"/>
  <c r="R265" i="6"/>
  <c r="R264" i="6"/>
  <c r="R263" i="6"/>
  <c r="R268" i="5"/>
  <c r="R267" i="5"/>
  <c r="R266" i="5"/>
  <c r="R265" i="5"/>
  <c r="R264" i="5"/>
  <c r="R263" i="5"/>
  <c r="R269" i="3"/>
  <c r="R268" i="3"/>
  <c r="R267" i="3"/>
  <c r="R266" i="3"/>
  <c r="R265" i="3"/>
  <c r="R264" i="3"/>
  <c r="R269" i="2"/>
  <c r="R268" i="2"/>
  <c r="R267" i="2"/>
  <c r="R266" i="2"/>
  <c r="R265" i="2"/>
  <c r="R264" i="2"/>
  <c r="R263" i="2"/>
  <c r="R269" i="1"/>
  <c r="R268" i="1"/>
  <c r="R267" i="1"/>
  <c r="R266" i="1"/>
  <c r="R265" i="1"/>
  <c r="R264" i="1"/>
  <c r="R263" i="1"/>
  <c r="R262" i="10" l="1"/>
  <c r="R261" i="10"/>
  <c r="R260" i="10"/>
  <c r="R259" i="10"/>
  <c r="R258" i="10"/>
  <c r="R257" i="10"/>
  <c r="R256" i="10"/>
  <c r="R262" i="8"/>
  <c r="R261" i="8"/>
  <c r="R260" i="8"/>
  <c r="R259" i="8"/>
  <c r="R258" i="8"/>
  <c r="R257" i="8"/>
  <c r="R256" i="8"/>
  <c r="R262" i="9" l="1"/>
  <c r="R261" i="9"/>
  <c r="R260" i="9"/>
  <c r="R259" i="9"/>
  <c r="R258" i="9"/>
  <c r="R257" i="9"/>
  <c r="R256" i="9"/>
  <c r="R262" i="6"/>
  <c r="R261" i="6"/>
  <c r="R260" i="6"/>
  <c r="R259" i="6"/>
  <c r="R258" i="6"/>
  <c r="R257" i="6"/>
  <c r="R256" i="6"/>
  <c r="R262" i="5"/>
  <c r="R261" i="5"/>
  <c r="R260" i="5"/>
  <c r="R259" i="5"/>
  <c r="R258" i="5"/>
  <c r="R257" i="5"/>
  <c r="R256" i="5"/>
  <c r="R263" i="3"/>
  <c r="R262" i="3"/>
  <c r="R261" i="3"/>
  <c r="R260" i="3"/>
  <c r="R259" i="3"/>
  <c r="R258" i="3"/>
  <c r="R257" i="3"/>
  <c r="R256" i="3"/>
  <c r="R262" i="2" l="1"/>
  <c r="R261" i="2"/>
  <c r="R260" i="2"/>
  <c r="R259" i="2"/>
  <c r="R258" i="2"/>
  <c r="R257" i="2"/>
  <c r="R256" i="2"/>
  <c r="R262" i="1"/>
  <c r="R261" i="1"/>
  <c r="R260" i="1"/>
  <c r="R259" i="1"/>
  <c r="R258" i="1"/>
  <c r="R257" i="1"/>
  <c r="R256" i="1"/>
  <c r="R255" i="10" l="1"/>
  <c r="R254" i="10"/>
  <c r="R253" i="10"/>
  <c r="R252" i="10"/>
  <c r="R251" i="10"/>
  <c r="R250" i="10"/>
  <c r="R249" i="10"/>
  <c r="R248" i="10"/>
  <c r="R247" i="10"/>
  <c r="R246" i="10"/>
  <c r="R245" i="10"/>
  <c r="R255" i="9"/>
  <c r="R254" i="9"/>
  <c r="R253" i="9"/>
  <c r="R252" i="9"/>
  <c r="R251" i="9"/>
  <c r="R250" i="9"/>
  <c r="R249" i="9"/>
  <c r="R248" i="9"/>
  <c r="R247" i="9"/>
  <c r="R246" i="9"/>
  <c r="R245" i="9"/>
  <c r="R255" i="8"/>
  <c r="R254" i="8"/>
  <c r="R253" i="8"/>
  <c r="R252" i="8"/>
  <c r="R251" i="8"/>
  <c r="R250" i="8"/>
  <c r="R249" i="8"/>
  <c r="R248" i="8"/>
  <c r="R247" i="8"/>
  <c r="R246" i="8"/>
  <c r="R245" i="8"/>
  <c r="R250" i="7" l="1"/>
  <c r="R249" i="7"/>
  <c r="R248" i="7"/>
  <c r="R247" i="7"/>
  <c r="R246" i="7"/>
  <c r="R245" i="7"/>
  <c r="R255" i="6"/>
  <c r="R254" i="6"/>
  <c r="R253" i="6"/>
  <c r="R252" i="6"/>
  <c r="R251" i="6"/>
  <c r="R250" i="6"/>
  <c r="R249" i="6"/>
  <c r="R248" i="6"/>
  <c r="R247" i="6"/>
  <c r="R246" i="6"/>
  <c r="R245" i="6"/>
  <c r="R255" i="5" l="1"/>
  <c r="R254" i="5"/>
  <c r="R253" i="5"/>
  <c r="R252" i="5"/>
  <c r="R251" i="5"/>
  <c r="R250" i="5"/>
  <c r="R249" i="5"/>
  <c r="R248" i="5"/>
  <c r="R247" i="5"/>
  <c r="R246" i="5"/>
  <c r="R245" i="5"/>
  <c r="R248" i="4"/>
  <c r="R245" i="4"/>
  <c r="R255" i="3"/>
  <c r="R254" i="3"/>
  <c r="R253" i="3"/>
  <c r="R252" i="3"/>
  <c r="R251" i="3"/>
  <c r="R250" i="3"/>
  <c r="R249" i="3"/>
  <c r="R248" i="3"/>
  <c r="R247" i="3"/>
  <c r="R246" i="3"/>
  <c r="R245" i="3"/>
  <c r="R244" i="3"/>
  <c r="R243" i="3"/>
  <c r="R242" i="3"/>
  <c r="R255" i="2"/>
  <c r="R254" i="2"/>
  <c r="R253" i="2"/>
  <c r="R252" i="2"/>
  <c r="R251" i="2"/>
  <c r="R250" i="2"/>
  <c r="R249" i="2"/>
  <c r="R248" i="2"/>
  <c r="R247" i="2"/>
  <c r="R246" i="2"/>
  <c r="R245" i="2"/>
  <c r="R255" i="1"/>
  <c r="R254" i="1"/>
  <c r="R253" i="1"/>
  <c r="R252" i="1"/>
  <c r="R251" i="1"/>
  <c r="R250" i="1"/>
  <c r="R249" i="1"/>
  <c r="R248" i="1"/>
  <c r="R247" i="1"/>
  <c r="R246" i="1"/>
  <c r="R245" i="1"/>
  <c r="R244" i="7" l="1"/>
  <c r="R243" i="7"/>
  <c r="R242" i="7"/>
  <c r="R241" i="7"/>
  <c r="R244" i="10"/>
  <c r="R243" i="10"/>
  <c r="R242" i="10"/>
  <c r="R241" i="10"/>
  <c r="R240" i="10"/>
  <c r="R239" i="10"/>
  <c r="R238" i="10"/>
  <c r="R237" i="10"/>
  <c r="R236" i="10"/>
  <c r="R235" i="10"/>
  <c r="R244" i="9"/>
  <c r="R243" i="9"/>
  <c r="R242" i="9"/>
  <c r="R241" i="9"/>
  <c r="R240" i="9"/>
  <c r="R239" i="9"/>
  <c r="R238" i="9"/>
  <c r="R237" i="9"/>
  <c r="R236" i="9"/>
  <c r="R235" i="9"/>
  <c r="R244" i="8"/>
  <c r="R243" i="8"/>
  <c r="R242" i="8"/>
  <c r="R241" i="8"/>
  <c r="R240" i="8"/>
  <c r="R239" i="8"/>
  <c r="R238" i="8"/>
  <c r="R237" i="8"/>
  <c r="R236" i="8"/>
  <c r="R235" i="8"/>
  <c r="R244" i="6"/>
  <c r="R243" i="6"/>
  <c r="R242" i="6"/>
  <c r="R241" i="6"/>
  <c r="R240" i="6"/>
  <c r="R239" i="6"/>
  <c r="R238" i="6"/>
  <c r="R237" i="6"/>
  <c r="R236" i="6"/>
  <c r="R235" i="6"/>
  <c r="R244" i="5"/>
  <c r="R243" i="5"/>
  <c r="R242" i="5"/>
  <c r="R241" i="5"/>
  <c r="R240" i="5"/>
  <c r="R239" i="5"/>
  <c r="R238" i="5"/>
  <c r="R237" i="5"/>
  <c r="R236" i="5"/>
  <c r="R235" i="5"/>
  <c r="R237" i="4"/>
  <c r="R236" i="4"/>
  <c r="R235" i="4"/>
  <c r="R241" i="3"/>
  <c r="R240" i="3"/>
  <c r="R239" i="3"/>
  <c r="R238" i="3"/>
  <c r="R237" i="3"/>
  <c r="R236" i="3"/>
  <c r="R235" i="3"/>
  <c r="R244" i="2"/>
  <c r="R243" i="2"/>
  <c r="R242" i="2"/>
  <c r="R241" i="2"/>
  <c r="R240" i="2"/>
  <c r="R239" i="2"/>
  <c r="R238" i="2"/>
  <c r="R237" i="2"/>
  <c r="R236" i="2"/>
  <c r="R235" i="2"/>
  <c r="R244" i="1"/>
  <c r="R243" i="1"/>
  <c r="R242" i="1"/>
  <c r="R241" i="1"/>
  <c r="R240" i="1"/>
  <c r="R239" i="1"/>
  <c r="R238" i="1"/>
  <c r="R237" i="1"/>
  <c r="R236" i="1"/>
  <c r="R235" i="1"/>
  <c r="R234" i="10" l="1"/>
  <c r="R233" i="10"/>
  <c r="R232" i="10"/>
  <c r="R231" i="10"/>
  <c r="R230" i="10"/>
  <c r="R229" i="10"/>
  <c r="R228" i="10"/>
  <c r="R234" i="9"/>
  <c r="R233" i="9"/>
  <c r="R232" i="9"/>
  <c r="R231" i="9"/>
  <c r="R230" i="9"/>
  <c r="R229" i="9"/>
  <c r="R228" i="9"/>
  <c r="R234" i="8"/>
  <c r="R233" i="8"/>
  <c r="R232" i="8"/>
  <c r="R231" i="8"/>
  <c r="R230" i="8"/>
  <c r="R229" i="8"/>
  <c r="R228" i="8"/>
  <c r="R234" i="6"/>
  <c r="R233" i="6"/>
  <c r="R232" i="6"/>
  <c r="R231" i="6"/>
  <c r="R230" i="6"/>
  <c r="R229" i="6"/>
  <c r="R228" i="6"/>
  <c r="R234" i="5"/>
  <c r="R233" i="5"/>
  <c r="R232" i="5"/>
  <c r="R231" i="5"/>
  <c r="R230" i="5"/>
  <c r="R229" i="5"/>
  <c r="R228" i="5"/>
  <c r="R234" i="4"/>
  <c r="R233" i="4"/>
  <c r="R232" i="4"/>
  <c r="R231" i="4"/>
  <c r="R230" i="4"/>
  <c r="R229" i="4"/>
  <c r="R228" i="4"/>
  <c r="R234" i="3"/>
  <c r="R233" i="3"/>
  <c r="R232" i="3"/>
  <c r="R231" i="3"/>
  <c r="R230" i="3"/>
  <c r="R229" i="3"/>
  <c r="R228" i="3"/>
  <c r="R234" i="2"/>
  <c r="R233" i="2"/>
  <c r="R232" i="2"/>
  <c r="R231" i="2"/>
  <c r="R230" i="2"/>
  <c r="R229" i="2"/>
  <c r="R228" i="2"/>
  <c r="R227" i="2"/>
  <c r="R234" i="1"/>
  <c r="R233" i="1"/>
  <c r="R232" i="1"/>
  <c r="R231" i="1"/>
  <c r="R230" i="1"/>
  <c r="R229" i="1"/>
  <c r="R228" i="1"/>
  <c r="R227" i="10" l="1"/>
  <c r="R226" i="10"/>
  <c r="R225" i="10"/>
  <c r="R224" i="10"/>
  <c r="R223" i="10"/>
  <c r="R222" i="10"/>
  <c r="R221" i="10"/>
  <c r="R227" i="9"/>
  <c r="R226" i="9"/>
  <c r="R225" i="9"/>
  <c r="R224" i="9"/>
  <c r="R223" i="9"/>
  <c r="R222" i="9"/>
  <c r="R221" i="9"/>
  <c r="R227" i="8"/>
  <c r="R226" i="8"/>
  <c r="R225" i="8"/>
  <c r="R224" i="8"/>
  <c r="R223" i="8"/>
  <c r="R222" i="8"/>
  <c r="R221" i="8"/>
  <c r="R227" i="6"/>
  <c r="R226" i="6"/>
  <c r="R225" i="6"/>
  <c r="R224" i="6"/>
  <c r="R223" i="6"/>
  <c r="R222" i="6"/>
  <c r="R221" i="6"/>
  <c r="R227" i="5"/>
  <c r="R226" i="5"/>
  <c r="R225" i="5"/>
  <c r="R224" i="5"/>
  <c r="R223" i="5"/>
  <c r="R222" i="5"/>
  <c r="R221" i="5"/>
  <c r="R227" i="3"/>
  <c r="R226" i="3"/>
  <c r="R225" i="3"/>
  <c r="R224" i="3"/>
  <c r="R223" i="3"/>
  <c r="R222" i="3"/>
  <c r="R221" i="3"/>
  <c r="R226" i="2"/>
  <c r="R225" i="2"/>
  <c r="R224" i="2"/>
  <c r="R223" i="2"/>
  <c r="R222" i="2"/>
  <c r="R221" i="2"/>
  <c r="R227" i="4"/>
  <c r="R226" i="4"/>
  <c r="R225" i="4"/>
  <c r="R224" i="4"/>
  <c r="R223" i="4"/>
  <c r="R222" i="4"/>
  <c r="R221" i="4"/>
  <c r="R227" i="1" l="1"/>
  <c r="R226" i="1"/>
  <c r="R225" i="1"/>
  <c r="R224" i="1"/>
  <c r="R223" i="1"/>
  <c r="R222" i="1"/>
  <c r="R221" i="1"/>
  <c r="R220" i="10" l="1"/>
  <c r="R219" i="10"/>
  <c r="R218" i="10"/>
  <c r="R217" i="10"/>
  <c r="R216" i="10"/>
  <c r="R215" i="10"/>
  <c r="R214" i="10"/>
  <c r="R213" i="10"/>
  <c r="R220" i="9"/>
  <c r="R219" i="9"/>
  <c r="R218" i="9"/>
  <c r="R217" i="9"/>
  <c r="R216" i="9"/>
  <c r="R215" i="9"/>
  <c r="R214" i="9"/>
  <c r="R213" i="9"/>
  <c r="R220" i="6"/>
  <c r="R219" i="6"/>
  <c r="R218" i="6"/>
  <c r="R217" i="6"/>
  <c r="R216" i="6"/>
  <c r="R215" i="6"/>
  <c r="R214" i="6"/>
  <c r="R213" i="6"/>
  <c r="R220" i="5"/>
  <c r="R219" i="5"/>
  <c r="R218" i="5"/>
  <c r="R217" i="5"/>
  <c r="R216" i="5"/>
  <c r="R215" i="5"/>
  <c r="R214" i="5"/>
  <c r="R213" i="5"/>
  <c r="R220" i="4"/>
  <c r="R219" i="4"/>
  <c r="R218" i="4"/>
  <c r="R217" i="4"/>
  <c r="R216" i="4"/>
  <c r="R215" i="4"/>
  <c r="R214" i="4"/>
  <c r="R213" i="4"/>
  <c r="R220" i="3"/>
  <c r="R219" i="3"/>
  <c r="R218" i="3"/>
  <c r="R217" i="3"/>
  <c r="R216" i="3"/>
  <c r="R215" i="3"/>
  <c r="R214" i="3"/>
  <c r="R213" i="3"/>
  <c r="R220" i="8"/>
  <c r="R219" i="8"/>
  <c r="R218" i="8"/>
  <c r="R217" i="8"/>
  <c r="R216" i="8"/>
  <c r="R215" i="8"/>
  <c r="R214" i="8"/>
  <c r="R213" i="8"/>
  <c r="R215" i="7"/>
  <c r="R214" i="7"/>
  <c r="R213" i="7"/>
  <c r="R220" i="2"/>
  <c r="R219" i="2"/>
  <c r="R218" i="2"/>
  <c r="R217" i="2"/>
  <c r="R216" i="2"/>
  <c r="R215" i="2"/>
  <c r="R214" i="2"/>
  <c r="R213" i="2"/>
  <c r="R220" i="1"/>
  <c r="R219" i="1"/>
  <c r="R218" i="1"/>
  <c r="R217" i="1"/>
  <c r="R216" i="1"/>
  <c r="R215" i="1"/>
  <c r="R214" i="1"/>
  <c r="R213" i="1"/>
  <c r="R212" i="10"/>
  <c r="R211" i="10"/>
  <c r="R210" i="10"/>
  <c r="R209" i="10"/>
  <c r="R208" i="10"/>
  <c r="R207" i="10"/>
  <c r="R206" i="10"/>
  <c r="R205" i="10"/>
  <c r="R204" i="10"/>
  <c r="R203" i="10"/>
  <c r="R202" i="10"/>
  <c r="R201" i="10"/>
  <c r="R200" i="10"/>
  <c r="R199" i="10"/>
  <c r="R198" i="10"/>
  <c r="R197" i="10"/>
  <c r="R196" i="10"/>
  <c r="R195" i="10"/>
  <c r="R194" i="10"/>
  <c r="R193" i="10"/>
  <c r="R192" i="10"/>
  <c r="R191" i="10"/>
  <c r="R190" i="10"/>
  <c r="R189" i="10"/>
  <c r="R188" i="10"/>
  <c r="R187" i="10"/>
  <c r="R186" i="10"/>
  <c r="R185" i="10"/>
  <c r="R184" i="10"/>
  <c r="R183" i="10"/>
  <c r="R182" i="10"/>
  <c r="R181" i="10"/>
  <c r="R180" i="10"/>
  <c r="R179" i="10"/>
  <c r="R178" i="10"/>
  <c r="R177" i="10"/>
  <c r="R176" i="10"/>
  <c r="R175" i="10"/>
  <c r="R174" i="10"/>
  <c r="R173" i="10"/>
  <c r="R172" i="10"/>
  <c r="R171" i="10"/>
  <c r="R170" i="10"/>
  <c r="R169" i="10"/>
  <c r="R168" i="10"/>
  <c r="R167" i="10"/>
  <c r="R166" i="10"/>
  <c r="R165" i="10"/>
  <c r="R164" i="10"/>
  <c r="R163" i="10"/>
  <c r="R162" i="10"/>
  <c r="R161" i="10"/>
  <c r="R160" i="10"/>
  <c r="R159" i="10"/>
  <c r="R158" i="10"/>
  <c r="R157" i="10"/>
  <c r="R156" i="10"/>
  <c r="R155" i="10"/>
  <c r="R154" i="10"/>
  <c r="R153" i="10"/>
  <c r="R152" i="10"/>
  <c r="R151" i="10"/>
  <c r="R150" i="10"/>
  <c r="R149" i="10"/>
  <c r="R148" i="10"/>
  <c r="R147" i="10"/>
  <c r="R146" i="10"/>
  <c r="R145" i="10"/>
  <c r="R144" i="10"/>
  <c r="R143" i="10"/>
  <c r="R142" i="10"/>
  <c r="R141" i="10"/>
  <c r="R140" i="10"/>
  <c r="R139" i="10"/>
  <c r="R138" i="10"/>
  <c r="R137" i="10"/>
  <c r="R136" i="10"/>
  <c r="R135" i="10"/>
  <c r="R134" i="10"/>
  <c r="R133" i="10"/>
  <c r="R132" i="10"/>
  <c r="R131" i="10"/>
  <c r="R130" i="10"/>
  <c r="R129" i="10"/>
  <c r="R128" i="10"/>
  <c r="R127" i="10"/>
  <c r="R126" i="10"/>
  <c r="R125" i="10"/>
  <c r="R124" i="10"/>
  <c r="R123" i="10"/>
  <c r="R122" i="10"/>
  <c r="R121" i="10"/>
  <c r="R120" i="10"/>
  <c r="R119" i="10"/>
  <c r="R118" i="10"/>
  <c r="R117" i="10"/>
  <c r="R116" i="10"/>
  <c r="R115" i="10"/>
  <c r="R114" i="10"/>
  <c r="R113" i="10"/>
  <c r="R112" i="10"/>
  <c r="R111" i="10"/>
  <c r="R110" i="10"/>
  <c r="R109" i="10"/>
  <c r="R108" i="10"/>
  <c r="R107" i="10"/>
  <c r="R106" i="10"/>
  <c r="R105" i="10"/>
  <c r="R104" i="10"/>
  <c r="R103" i="10"/>
  <c r="R102" i="10"/>
  <c r="R101" i="10"/>
  <c r="R100" i="10"/>
  <c r="R99" i="10"/>
  <c r="R98" i="10"/>
  <c r="R97" i="10"/>
  <c r="R96" i="10"/>
  <c r="R95" i="10"/>
  <c r="R94" i="10"/>
  <c r="R93" i="10"/>
  <c r="R92" i="10"/>
  <c r="R91" i="10"/>
  <c r="R90" i="10"/>
  <c r="R89" i="10"/>
  <c r="R88" i="10"/>
  <c r="R87" i="10"/>
  <c r="R86" i="10"/>
  <c r="R85" i="10"/>
  <c r="R84" i="10"/>
  <c r="R83" i="10"/>
  <c r="R82" i="10"/>
  <c r="R81" i="10"/>
  <c r="R80" i="10"/>
  <c r="R79" i="10"/>
  <c r="R78" i="10"/>
  <c r="R77" i="10"/>
  <c r="R76" i="10"/>
  <c r="R75" i="10"/>
  <c r="R74" i="10"/>
  <c r="R73" i="10"/>
  <c r="R72" i="10"/>
  <c r="R71" i="10"/>
  <c r="R70" i="10"/>
  <c r="R69" i="10"/>
  <c r="R68" i="10"/>
  <c r="R67" i="10"/>
  <c r="R66" i="10"/>
  <c r="R65" i="10"/>
  <c r="R64" i="10"/>
  <c r="R63" i="10"/>
  <c r="R62" i="10"/>
  <c r="R61" i="10"/>
  <c r="R60" i="10"/>
  <c r="R59" i="10"/>
  <c r="R58" i="10"/>
  <c r="R57" i="10"/>
  <c r="R56" i="10"/>
  <c r="R55" i="10"/>
  <c r="R54" i="10"/>
  <c r="R53" i="10"/>
  <c r="R52" i="10"/>
  <c r="R51" i="10"/>
  <c r="R50" i="10"/>
  <c r="R49" i="10"/>
  <c r="R48" i="10"/>
  <c r="R47" i="10"/>
  <c r="R46" i="10"/>
  <c r="R45" i="10"/>
  <c r="R44" i="10"/>
  <c r="R43" i="10"/>
  <c r="R42" i="10"/>
  <c r="R41" i="10"/>
  <c r="R40" i="10"/>
  <c r="R39" i="10"/>
  <c r="R38" i="10"/>
  <c r="R37" i="10"/>
  <c r="R36" i="10"/>
  <c r="R35" i="10"/>
  <c r="R34" i="10"/>
  <c r="R33" i="10"/>
  <c r="R32" i="10"/>
  <c r="R31" i="10"/>
  <c r="R30" i="10"/>
  <c r="R29" i="10"/>
  <c r="R28" i="10"/>
  <c r="R27" i="10"/>
  <c r="R26" i="10"/>
  <c r="R25" i="10"/>
  <c r="R24" i="10"/>
  <c r="R23" i="10"/>
  <c r="R22" i="10"/>
  <c r="R21" i="10"/>
  <c r="R20" i="10"/>
  <c r="R19" i="10"/>
  <c r="R18" i="10"/>
  <c r="R17" i="10"/>
  <c r="R16" i="10"/>
  <c r="R15" i="10"/>
  <c r="R14" i="10"/>
  <c r="R13" i="10"/>
  <c r="R12" i="10"/>
  <c r="R11" i="10"/>
  <c r="R10" i="10"/>
  <c r="R9" i="10"/>
  <c r="R8" i="10"/>
  <c r="R7" i="10"/>
  <c r="R6" i="10"/>
  <c r="R5" i="10"/>
  <c r="R4" i="10"/>
  <c r="R3" i="10"/>
  <c r="R2" i="10"/>
  <c r="R212" i="9"/>
  <c r="R211" i="9"/>
  <c r="R210" i="9"/>
  <c r="R209" i="9"/>
  <c r="R208" i="9"/>
  <c r="R207" i="9"/>
  <c r="R206" i="9"/>
  <c r="R205" i="9"/>
  <c r="R204" i="9"/>
  <c r="R203" i="9"/>
  <c r="R202" i="9"/>
  <c r="R201" i="9"/>
  <c r="R200" i="9"/>
  <c r="R199" i="9"/>
  <c r="R198" i="9"/>
  <c r="R197" i="9"/>
  <c r="R196" i="9"/>
  <c r="R195" i="9"/>
  <c r="R194" i="9"/>
  <c r="R193" i="9"/>
  <c r="R192" i="9"/>
  <c r="R191" i="9"/>
  <c r="R190" i="9"/>
  <c r="R189" i="9"/>
  <c r="R188" i="9"/>
  <c r="R187" i="9"/>
  <c r="R186" i="9"/>
  <c r="R185" i="9"/>
  <c r="R184" i="9"/>
  <c r="R183" i="9"/>
  <c r="R182" i="9"/>
  <c r="R181" i="9"/>
  <c r="R180" i="9"/>
  <c r="R179" i="9"/>
  <c r="R178" i="9"/>
  <c r="R177" i="9"/>
  <c r="R176" i="9"/>
  <c r="R175" i="9"/>
  <c r="R174" i="9"/>
  <c r="R173" i="9"/>
  <c r="R172" i="9"/>
  <c r="R171" i="9"/>
  <c r="R170" i="9"/>
  <c r="R169" i="9"/>
  <c r="R168" i="9"/>
  <c r="R167" i="9"/>
  <c r="R166" i="9"/>
  <c r="R165" i="9"/>
  <c r="R164" i="9"/>
  <c r="R163" i="9"/>
  <c r="R162" i="9"/>
  <c r="R161" i="9"/>
  <c r="R160" i="9"/>
  <c r="R159" i="9"/>
  <c r="R158" i="9"/>
  <c r="R157" i="9"/>
  <c r="R156" i="9"/>
  <c r="R155" i="9"/>
  <c r="R154" i="9"/>
  <c r="R153" i="9"/>
  <c r="R152" i="9"/>
  <c r="R151" i="9"/>
  <c r="R150" i="9"/>
  <c r="R149" i="9"/>
  <c r="R148" i="9"/>
  <c r="R147" i="9"/>
  <c r="R146" i="9"/>
  <c r="R145" i="9"/>
  <c r="R144" i="9"/>
  <c r="R143" i="9"/>
  <c r="R142" i="9"/>
  <c r="R141" i="9"/>
  <c r="R140" i="9"/>
  <c r="R139" i="9"/>
  <c r="R138" i="9"/>
  <c r="R137" i="9"/>
  <c r="R136" i="9"/>
  <c r="R135" i="9"/>
  <c r="R134" i="9"/>
  <c r="R133" i="9"/>
  <c r="R132" i="9"/>
  <c r="R131" i="9"/>
  <c r="R130" i="9"/>
  <c r="R129" i="9"/>
  <c r="R128" i="9"/>
  <c r="R127" i="9"/>
  <c r="R126" i="9"/>
  <c r="R125" i="9"/>
  <c r="R124" i="9"/>
  <c r="R123" i="9"/>
  <c r="R122" i="9"/>
  <c r="R121" i="9"/>
  <c r="R120" i="9"/>
  <c r="R119" i="9"/>
  <c r="R118" i="9"/>
  <c r="R117" i="9"/>
  <c r="R116" i="9"/>
  <c r="R115" i="9"/>
  <c r="R114" i="9"/>
  <c r="R113" i="9"/>
  <c r="R112" i="9"/>
  <c r="R111" i="9"/>
  <c r="R110" i="9"/>
  <c r="R109" i="9"/>
  <c r="R108" i="9"/>
  <c r="R107" i="9"/>
  <c r="R106" i="9"/>
  <c r="R105" i="9"/>
  <c r="R104" i="9"/>
  <c r="R103" i="9"/>
  <c r="R102" i="9"/>
  <c r="R101" i="9"/>
  <c r="R100" i="9"/>
  <c r="R99" i="9"/>
  <c r="R98" i="9"/>
  <c r="R97" i="9"/>
  <c r="R96" i="9"/>
  <c r="R95" i="9"/>
  <c r="R94" i="9"/>
  <c r="R93" i="9"/>
  <c r="R92" i="9"/>
  <c r="R91" i="9"/>
  <c r="R90" i="9"/>
  <c r="R89" i="9"/>
  <c r="R88" i="9"/>
  <c r="R87" i="9"/>
  <c r="R86" i="9"/>
  <c r="R85" i="9"/>
  <c r="R84" i="9"/>
  <c r="R83" i="9"/>
  <c r="R82" i="9"/>
  <c r="R81" i="9"/>
  <c r="R80" i="9"/>
  <c r="R79" i="9"/>
  <c r="R78" i="9"/>
  <c r="R77" i="9"/>
  <c r="R76" i="9"/>
  <c r="R75" i="9"/>
  <c r="R74" i="9"/>
  <c r="R73" i="9"/>
  <c r="R72" i="9"/>
  <c r="R71" i="9"/>
  <c r="R70" i="9"/>
  <c r="R69" i="9"/>
  <c r="R68" i="9"/>
  <c r="R67" i="9"/>
  <c r="R66" i="9"/>
  <c r="R65" i="9"/>
  <c r="R64" i="9"/>
  <c r="R63" i="9"/>
  <c r="R62" i="9"/>
  <c r="R61" i="9"/>
  <c r="R60" i="9"/>
  <c r="R59" i="9"/>
  <c r="R58" i="9"/>
  <c r="R57" i="9"/>
  <c r="R56" i="9"/>
  <c r="R55" i="9"/>
  <c r="R54" i="9"/>
  <c r="R53" i="9"/>
  <c r="R52" i="9"/>
  <c r="R51" i="9"/>
  <c r="R50" i="9"/>
  <c r="R49" i="9"/>
  <c r="R48" i="9"/>
  <c r="R47" i="9"/>
  <c r="R46" i="9"/>
  <c r="R45" i="9"/>
  <c r="R44" i="9"/>
  <c r="R43" i="9"/>
  <c r="R42" i="9"/>
  <c r="R41" i="9"/>
  <c r="R40" i="9"/>
  <c r="R39" i="9"/>
  <c r="R38" i="9"/>
  <c r="R37" i="9"/>
  <c r="R36" i="9"/>
  <c r="R35" i="9"/>
  <c r="R34" i="9"/>
  <c r="R33" i="9"/>
  <c r="R32" i="9"/>
  <c r="R31" i="9"/>
  <c r="R30" i="9"/>
  <c r="R29" i="9"/>
  <c r="R28" i="9"/>
  <c r="R27" i="9"/>
  <c r="R26" i="9"/>
  <c r="R25" i="9"/>
  <c r="R24" i="9"/>
  <c r="R23" i="9"/>
  <c r="R22" i="9"/>
  <c r="R21" i="9"/>
  <c r="R20" i="9"/>
  <c r="R19" i="9"/>
  <c r="R18" i="9"/>
  <c r="R17" i="9"/>
  <c r="R16" i="9"/>
  <c r="R15" i="9"/>
  <c r="R14" i="9"/>
  <c r="R13" i="9"/>
  <c r="R12" i="9"/>
  <c r="R11" i="9"/>
  <c r="R10" i="9"/>
  <c r="R9" i="9"/>
  <c r="R8" i="9"/>
  <c r="R7" i="9"/>
  <c r="R6" i="9"/>
  <c r="R5" i="9"/>
  <c r="R4" i="9"/>
  <c r="R3" i="9"/>
  <c r="R2" i="9"/>
  <c r="R212" i="8"/>
  <c r="R211" i="8"/>
  <c r="R210" i="8"/>
  <c r="R209" i="8"/>
  <c r="R208" i="8"/>
  <c r="R207" i="8"/>
  <c r="R206" i="8"/>
  <c r="R205" i="8"/>
  <c r="R204" i="8"/>
  <c r="R203" i="8"/>
  <c r="R202" i="8"/>
  <c r="R201" i="8"/>
  <c r="R200" i="8"/>
  <c r="R199" i="8"/>
  <c r="R198" i="8"/>
  <c r="R197" i="8"/>
  <c r="R196" i="8"/>
  <c r="R195" i="8"/>
  <c r="R194" i="8"/>
  <c r="R193" i="8"/>
  <c r="R192" i="8"/>
  <c r="R191" i="8"/>
  <c r="R190" i="8"/>
  <c r="R189" i="8"/>
  <c r="R188" i="8"/>
  <c r="R187" i="8"/>
  <c r="R186" i="8"/>
  <c r="R185" i="8"/>
  <c r="R184" i="8"/>
  <c r="R183" i="8"/>
  <c r="R182" i="8"/>
  <c r="R181" i="8"/>
  <c r="R180" i="8"/>
  <c r="R179" i="8"/>
  <c r="R178" i="8"/>
  <c r="R177" i="8"/>
  <c r="R176" i="8"/>
  <c r="R175" i="8"/>
  <c r="R174" i="8"/>
  <c r="R173" i="8"/>
  <c r="R172" i="8"/>
  <c r="R171" i="8"/>
  <c r="R170" i="8"/>
  <c r="R169" i="8"/>
  <c r="R168" i="8"/>
  <c r="R167" i="8"/>
  <c r="R166" i="8"/>
  <c r="R165" i="8"/>
  <c r="R164" i="8"/>
  <c r="R163" i="8"/>
  <c r="R162" i="8"/>
  <c r="R161" i="8"/>
  <c r="R160" i="8"/>
  <c r="R159" i="8"/>
  <c r="R158" i="8"/>
  <c r="R157" i="8"/>
  <c r="R156" i="8"/>
  <c r="R155" i="8"/>
  <c r="R154" i="8"/>
  <c r="R153" i="8"/>
  <c r="R152" i="8"/>
  <c r="R151" i="8"/>
  <c r="R150" i="8"/>
  <c r="R149" i="8"/>
  <c r="R148" i="8"/>
  <c r="R147" i="8"/>
  <c r="R146" i="8"/>
  <c r="R145" i="8"/>
  <c r="R144" i="8"/>
  <c r="R143" i="8"/>
  <c r="R142" i="8"/>
  <c r="R141" i="8"/>
  <c r="R140" i="8"/>
  <c r="R139" i="8"/>
  <c r="R138" i="8"/>
  <c r="R137" i="8"/>
  <c r="R136" i="8"/>
  <c r="R135" i="8"/>
  <c r="R134" i="8"/>
  <c r="R133" i="8"/>
  <c r="R132" i="8"/>
  <c r="R131" i="8"/>
  <c r="R130" i="8"/>
  <c r="R129" i="8"/>
  <c r="R128" i="8"/>
  <c r="R127" i="8"/>
  <c r="R126" i="8"/>
  <c r="R125" i="8"/>
  <c r="R124" i="8"/>
  <c r="R123" i="8"/>
  <c r="R122" i="8"/>
  <c r="R121" i="8"/>
  <c r="R120" i="8"/>
  <c r="R119" i="8"/>
  <c r="R118" i="8"/>
  <c r="R117" i="8"/>
  <c r="R116" i="8"/>
  <c r="R115" i="8"/>
  <c r="R114" i="8"/>
  <c r="R113" i="8"/>
  <c r="R112" i="8"/>
  <c r="R111" i="8"/>
  <c r="R110" i="8"/>
  <c r="R109" i="8"/>
  <c r="R108" i="8"/>
  <c r="R107" i="8"/>
  <c r="R106" i="8"/>
  <c r="R105" i="8"/>
  <c r="R104" i="8"/>
  <c r="R103" i="8"/>
  <c r="R102" i="8"/>
  <c r="R101" i="8"/>
  <c r="R100" i="8"/>
  <c r="R99" i="8"/>
  <c r="R98" i="8"/>
  <c r="R97" i="8"/>
  <c r="R96" i="8"/>
  <c r="R95" i="8"/>
  <c r="R94" i="8"/>
  <c r="R93" i="8"/>
  <c r="R92" i="8"/>
  <c r="R91" i="8"/>
  <c r="R90" i="8"/>
  <c r="R89" i="8"/>
  <c r="R88" i="8"/>
  <c r="R87" i="8"/>
  <c r="R86" i="8"/>
  <c r="R85" i="8"/>
  <c r="R84" i="8"/>
  <c r="R83" i="8"/>
  <c r="R82" i="8"/>
  <c r="R81" i="8"/>
  <c r="R80" i="8"/>
  <c r="R79" i="8"/>
  <c r="R78" i="8"/>
  <c r="R77" i="8"/>
  <c r="R76" i="8"/>
  <c r="R75" i="8"/>
  <c r="R74" i="8"/>
  <c r="R73" i="8"/>
  <c r="R72" i="8"/>
  <c r="R71" i="8"/>
  <c r="R70" i="8"/>
  <c r="R69" i="8"/>
  <c r="R68" i="8"/>
  <c r="R67" i="8"/>
  <c r="R66" i="8"/>
  <c r="R65" i="8"/>
  <c r="R64" i="8"/>
  <c r="R63" i="8"/>
  <c r="R62" i="8"/>
  <c r="R61" i="8"/>
  <c r="R60" i="8"/>
  <c r="R59" i="8"/>
  <c r="R58" i="8"/>
  <c r="R57" i="8"/>
  <c r="R56" i="8"/>
  <c r="R55" i="8"/>
  <c r="R54" i="8"/>
  <c r="R53" i="8"/>
  <c r="R52" i="8"/>
  <c r="R51" i="8"/>
  <c r="R50" i="8"/>
  <c r="R49" i="8"/>
  <c r="R48" i="8"/>
  <c r="R47" i="8"/>
  <c r="R46" i="8"/>
  <c r="R45" i="8"/>
  <c r="R44" i="8"/>
  <c r="R43" i="8"/>
  <c r="R42" i="8"/>
  <c r="R41" i="8"/>
  <c r="R40" i="8"/>
  <c r="R39" i="8"/>
  <c r="R38" i="8"/>
  <c r="R37" i="8"/>
  <c r="R36" i="8"/>
  <c r="R35" i="8"/>
  <c r="R34" i="8"/>
  <c r="R33" i="8"/>
  <c r="R32" i="8"/>
  <c r="R31" i="8"/>
  <c r="R30" i="8"/>
  <c r="R29" i="8"/>
  <c r="R28" i="8"/>
  <c r="R27" i="8"/>
  <c r="R26" i="8"/>
  <c r="R25" i="8"/>
  <c r="R24" i="8"/>
  <c r="R23" i="8"/>
  <c r="R22" i="8"/>
  <c r="R21" i="8"/>
  <c r="R20" i="8"/>
  <c r="R19" i="8"/>
  <c r="R18" i="8"/>
  <c r="R17" i="8"/>
  <c r="R16" i="8"/>
  <c r="R15" i="8"/>
  <c r="R14" i="8"/>
  <c r="R13" i="8"/>
  <c r="R12" i="8"/>
  <c r="R11" i="8"/>
  <c r="R10" i="8"/>
  <c r="R9" i="8"/>
  <c r="R8" i="8"/>
  <c r="R7" i="8"/>
  <c r="R6" i="8"/>
  <c r="R5" i="8"/>
  <c r="R4" i="8"/>
  <c r="R3" i="8"/>
  <c r="R2" i="8"/>
  <c r="R212" i="7"/>
  <c r="R211" i="7"/>
  <c r="R210" i="7"/>
  <c r="R209" i="7"/>
  <c r="R208" i="7"/>
  <c r="R207" i="7"/>
  <c r="R206" i="7"/>
  <c r="R205" i="7"/>
  <c r="R204" i="7"/>
  <c r="R203" i="7"/>
  <c r="R202" i="7"/>
  <c r="R201" i="7"/>
  <c r="R200" i="7"/>
  <c r="R199" i="7"/>
  <c r="R198" i="7"/>
  <c r="R197" i="7"/>
  <c r="R196" i="7"/>
  <c r="R195" i="7"/>
  <c r="R194" i="7"/>
  <c r="R193" i="7"/>
  <c r="R192" i="7"/>
  <c r="R191" i="7"/>
  <c r="R190" i="7"/>
  <c r="R189" i="7"/>
  <c r="R188" i="7"/>
  <c r="R187" i="7"/>
  <c r="R186" i="7"/>
  <c r="R185" i="7"/>
  <c r="R184" i="7"/>
  <c r="R183" i="7"/>
  <c r="R182" i="7"/>
  <c r="R181" i="7"/>
  <c r="R180" i="7"/>
  <c r="R179" i="7"/>
  <c r="R178" i="7"/>
  <c r="R177" i="7"/>
  <c r="R176" i="7"/>
  <c r="R175" i="7"/>
  <c r="R174" i="7"/>
  <c r="R173" i="7"/>
  <c r="R172" i="7"/>
  <c r="R171" i="7"/>
  <c r="R170" i="7"/>
  <c r="R169" i="7"/>
  <c r="R168" i="7"/>
  <c r="R167" i="7"/>
  <c r="R166" i="7"/>
  <c r="R165" i="7"/>
  <c r="R164" i="7"/>
  <c r="R163" i="7"/>
  <c r="R162" i="7"/>
  <c r="R161" i="7"/>
  <c r="R160" i="7"/>
  <c r="R159" i="7"/>
  <c r="R158" i="7"/>
  <c r="R157" i="7"/>
  <c r="R156" i="7"/>
  <c r="R155" i="7"/>
  <c r="R154" i="7"/>
  <c r="R153" i="7"/>
  <c r="R152" i="7"/>
  <c r="R151" i="7"/>
  <c r="R150" i="7"/>
  <c r="R149" i="7"/>
  <c r="R148" i="7"/>
  <c r="R147" i="7"/>
  <c r="R146" i="7"/>
  <c r="R145" i="7"/>
  <c r="R144" i="7"/>
  <c r="R143" i="7"/>
  <c r="R142" i="7"/>
  <c r="R141" i="7"/>
  <c r="R140" i="7"/>
  <c r="R139" i="7"/>
  <c r="R138" i="7"/>
  <c r="R137" i="7"/>
  <c r="R136" i="7"/>
  <c r="R135" i="7"/>
  <c r="R134" i="7"/>
  <c r="R133" i="7"/>
  <c r="R132" i="7"/>
  <c r="R131" i="7"/>
  <c r="R130" i="7"/>
  <c r="R129" i="7"/>
  <c r="R128" i="7"/>
  <c r="R127" i="7"/>
  <c r="R126" i="7"/>
  <c r="R125" i="7"/>
  <c r="R124" i="7"/>
  <c r="R123" i="7"/>
  <c r="R122" i="7"/>
  <c r="R121" i="7"/>
  <c r="R120" i="7"/>
  <c r="R119" i="7"/>
  <c r="R118" i="7"/>
  <c r="R117" i="7"/>
  <c r="R116" i="7"/>
  <c r="R115" i="7"/>
  <c r="R114" i="7"/>
  <c r="R113" i="7"/>
  <c r="R112" i="7"/>
  <c r="R111" i="7"/>
  <c r="R110" i="7"/>
  <c r="R109" i="7"/>
  <c r="R108" i="7"/>
  <c r="R107" i="7"/>
  <c r="R106" i="7"/>
  <c r="R105" i="7"/>
  <c r="R104" i="7"/>
  <c r="R103" i="7"/>
  <c r="R102" i="7"/>
  <c r="R101" i="7"/>
  <c r="R100" i="7"/>
  <c r="R99" i="7"/>
  <c r="R98" i="7"/>
  <c r="R97" i="7"/>
  <c r="R96" i="7"/>
  <c r="R95" i="7"/>
  <c r="R94" i="7"/>
  <c r="R93" i="7"/>
  <c r="R92" i="7"/>
  <c r="R91" i="7"/>
  <c r="R90" i="7"/>
  <c r="R89" i="7"/>
  <c r="R88" i="7"/>
  <c r="R87" i="7"/>
  <c r="R86" i="7"/>
  <c r="R85" i="7"/>
  <c r="R84" i="7"/>
  <c r="R83" i="7"/>
  <c r="R82" i="7"/>
  <c r="R81" i="7"/>
  <c r="R80" i="7"/>
  <c r="R79" i="7"/>
  <c r="R78" i="7"/>
  <c r="R77" i="7"/>
  <c r="R76" i="7"/>
  <c r="R75" i="7"/>
  <c r="R74" i="7"/>
  <c r="R73" i="7"/>
  <c r="R72" i="7"/>
  <c r="R71" i="7"/>
  <c r="R70" i="7"/>
  <c r="R69" i="7"/>
  <c r="R68" i="7"/>
  <c r="R67" i="7"/>
  <c r="R66" i="7"/>
  <c r="R65" i="7"/>
  <c r="R64" i="7"/>
  <c r="R63" i="7"/>
  <c r="R62" i="7"/>
  <c r="R61" i="7"/>
  <c r="R60" i="7"/>
  <c r="R59" i="7"/>
  <c r="R58" i="7"/>
  <c r="R57" i="7"/>
  <c r="R56"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R15" i="7"/>
  <c r="R14" i="7"/>
  <c r="R13" i="7"/>
  <c r="R12" i="7"/>
  <c r="R11" i="7"/>
  <c r="R10" i="7"/>
  <c r="R9" i="7"/>
  <c r="R8" i="7"/>
  <c r="R7" i="7"/>
  <c r="R6" i="7"/>
  <c r="R5" i="7"/>
  <c r="R4" i="7"/>
  <c r="R3" i="7"/>
  <c r="R2" i="7"/>
  <c r="R212" i="6"/>
  <c r="R211" i="6"/>
  <c r="R210" i="6"/>
  <c r="R209" i="6"/>
  <c r="R208" i="6"/>
  <c r="R207" i="6"/>
  <c r="R206" i="6"/>
  <c r="R205" i="6"/>
  <c r="R204" i="6"/>
  <c r="R203" i="6"/>
  <c r="R202" i="6"/>
  <c r="R201" i="6"/>
  <c r="R200" i="6"/>
  <c r="R199" i="6"/>
  <c r="R198" i="6"/>
  <c r="R197" i="6"/>
  <c r="R196" i="6"/>
  <c r="R195" i="6"/>
  <c r="R194" i="6"/>
  <c r="R193" i="6"/>
  <c r="R192" i="6"/>
  <c r="R191" i="6"/>
  <c r="R190" i="6"/>
  <c r="R189" i="6"/>
  <c r="R188" i="6"/>
  <c r="R187" i="6"/>
  <c r="R186" i="6"/>
  <c r="R185" i="6"/>
  <c r="R184" i="6"/>
  <c r="R183" i="6"/>
  <c r="R182" i="6"/>
  <c r="R181" i="6"/>
  <c r="R180" i="6"/>
  <c r="R179" i="6"/>
  <c r="R178" i="6"/>
  <c r="R177" i="6"/>
  <c r="R176" i="6"/>
  <c r="R175" i="6"/>
  <c r="R174" i="6"/>
  <c r="R173" i="6"/>
  <c r="R172" i="6"/>
  <c r="R171" i="6"/>
  <c r="R170" i="6"/>
  <c r="R169" i="6"/>
  <c r="R168" i="6"/>
  <c r="R167" i="6"/>
  <c r="R166" i="6"/>
  <c r="R165" i="6"/>
  <c r="R164" i="6"/>
  <c r="R163" i="6"/>
  <c r="R162" i="6"/>
  <c r="R161" i="6"/>
  <c r="R160" i="6"/>
  <c r="R159" i="6"/>
  <c r="R158" i="6"/>
  <c r="R157" i="6"/>
  <c r="R156" i="6"/>
  <c r="R155" i="6"/>
  <c r="R154" i="6"/>
  <c r="R153" i="6"/>
  <c r="R152" i="6"/>
  <c r="R151" i="6"/>
  <c r="R150" i="6"/>
  <c r="R149" i="6"/>
  <c r="R148" i="6"/>
  <c r="R147" i="6"/>
  <c r="R146" i="6"/>
  <c r="R145" i="6"/>
  <c r="R144" i="6"/>
  <c r="R143" i="6"/>
  <c r="R142" i="6"/>
  <c r="R141" i="6"/>
  <c r="R140" i="6"/>
  <c r="R139" i="6"/>
  <c r="R138" i="6"/>
  <c r="R137" i="6"/>
  <c r="R136" i="6"/>
  <c r="R135" i="6"/>
  <c r="R134" i="6"/>
  <c r="R133" i="6"/>
  <c r="R132" i="6"/>
  <c r="R131" i="6"/>
  <c r="R130" i="6"/>
  <c r="R129" i="6"/>
  <c r="R128" i="6"/>
  <c r="R127" i="6"/>
  <c r="R126" i="6"/>
  <c r="R125" i="6"/>
  <c r="R124" i="6"/>
  <c r="R123" i="6"/>
  <c r="R122" i="6"/>
  <c r="R121" i="6"/>
  <c r="R120" i="6"/>
  <c r="R119" i="6"/>
  <c r="R118" i="6"/>
  <c r="R117" i="6"/>
  <c r="R116" i="6"/>
  <c r="R115" i="6"/>
  <c r="R114" i="6"/>
  <c r="R113" i="6"/>
  <c r="R112" i="6"/>
  <c r="R111" i="6"/>
  <c r="R110" i="6"/>
  <c r="R109" i="6"/>
  <c r="R108" i="6"/>
  <c r="R107" i="6"/>
  <c r="R106" i="6"/>
  <c r="R105" i="6"/>
  <c r="R104" i="6"/>
  <c r="R103" i="6"/>
  <c r="R102" i="6"/>
  <c r="R101" i="6"/>
  <c r="R100" i="6"/>
  <c r="R99" i="6"/>
  <c r="R98" i="6"/>
  <c r="R97" i="6"/>
  <c r="R96" i="6"/>
  <c r="R95" i="6"/>
  <c r="R94" i="6"/>
  <c r="R93" i="6"/>
  <c r="R92" i="6"/>
  <c r="R91" i="6"/>
  <c r="R90" i="6"/>
  <c r="R89" i="6"/>
  <c r="R88" i="6"/>
  <c r="R87" i="6"/>
  <c r="R86" i="6"/>
  <c r="R85" i="6"/>
  <c r="R84" i="6"/>
  <c r="R83" i="6"/>
  <c r="R82" i="6"/>
  <c r="R81" i="6"/>
  <c r="R80" i="6"/>
  <c r="R79" i="6"/>
  <c r="R78" i="6"/>
  <c r="R77" i="6"/>
  <c r="R76" i="6"/>
  <c r="R75" i="6"/>
  <c r="R74" i="6"/>
  <c r="R73" i="6"/>
  <c r="R72" i="6"/>
  <c r="R71" i="6"/>
  <c r="R70" i="6"/>
  <c r="R69" i="6"/>
  <c r="R68" i="6"/>
  <c r="R67" i="6"/>
  <c r="R66" i="6"/>
  <c r="R65" i="6"/>
  <c r="R64" i="6"/>
  <c r="R63" i="6"/>
  <c r="R62" i="6"/>
  <c r="R61" i="6"/>
  <c r="R60" i="6"/>
  <c r="R59" i="6"/>
  <c r="R58" i="6"/>
  <c r="R57" i="6"/>
  <c r="R56" i="6"/>
  <c r="R55" i="6"/>
  <c r="R54" i="6"/>
  <c r="R53" i="6"/>
  <c r="R52" i="6"/>
  <c r="R51" i="6"/>
  <c r="R50" i="6"/>
  <c r="R49" i="6"/>
  <c r="R48" i="6"/>
  <c r="R47" i="6"/>
  <c r="R46" i="6"/>
  <c r="R45" i="6"/>
  <c r="R44" i="6"/>
  <c r="R43" i="6"/>
  <c r="R42" i="6"/>
  <c r="R41" i="6"/>
  <c r="R40" i="6"/>
  <c r="R39" i="6"/>
  <c r="R38" i="6"/>
  <c r="R37" i="6"/>
  <c r="R36" i="6"/>
  <c r="R35" i="6"/>
  <c r="R34" i="6"/>
  <c r="R33" i="6"/>
  <c r="R32" i="6"/>
  <c r="R31" i="6"/>
  <c r="R30" i="6"/>
  <c r="R29" i="6"/>
  <c r="R28" i="6"/>
  <c r="R27" i="6"/>
  <c r="R26" i="6"/>
  <c r="R25" i="6"/>
  <c r="R24" i="6"/>
  <c r="R23" i="6"/>
  <c r="R22" i="6"/>
  <c r="R21" i="6"/>
  <c r="R20" i="6"/>
  <c r="R19" i="6"/>
  <c r="R18" i="6"/>
  <c r="R17" i="6"/>
  <c r="R16" i="6"/>
  <c r="R15" i="6"/>
  <c r="R14" i="6"/>
  <c r="R13" i="6"/>
  <c r="R12" i="6"/>
  <c r="R11" i="6"/>
  <c r="R10" i="6"/>
  <c r="R9" i="6"/>
  <c r="R8" i="6"/>
  <c r="R7" i="6"/>
  <c r="R6" i="6"/>
  <c r="R5" i="6"/>
  <c r="R4" i="6"/>
  <c r="R3" i="6"/>
  <c r="R2" i="6"/>
  <c r="R212" i="5"/>
  <c r="R211" i="5"/>
  <c r="R210" i="5"/>
  <c r="R209" i="5"/>
  <c r="R208" i="5"/>
  <c r="R207" i="5"/>
  <c r="R206" i="5"/>
  <c r="R205" i="5"/>
  <c r="R204" i="5"/>
  <c r="R203" i="5"/>
  <c r="R202" i="5"/>
  <c r="R201" i="5"/>
  <c r="R200" i="5"/>
  <c r="R199" i="5"/>
  <c r="R198" i="5"/>
  <c r="R197" i="5"/>
  <c r="R196" i="5"/>
  <c r="R195" i="5"/>
  <c r="R194" i="5"/>
  <c r="R193" i="5"/>
  <c r="R192" i="5"/>
  <c r="R191" i="5"/>
  <c r="R190" i="5"/>
  <c r="R189" i="5"/>
  <c r="R188" i="5"/>
  <c r="R187" i="5"/>
  <c r="R186" i="5"/>
  <c r="R185" i="5"/>
  <c r="R184" i="5"/>
  <c r="R183" i="5"/>
  <c r="R182" i="5"/>
  <c r="R181" i="5"/>
  <c r="R180" i="5"/>
  <c r="R179" i="5"/>
  <c r="R178" i="5"/>
  <c r="R177" i="5"/>
  <c r="R176" i="5"/>
  <c r="R175" i="5"/>
  <c r="R174" i="5"/>
  <c r="R173" i="5"/>
  <c r="R172" i="5"/>
  <c r="R171" i="5"/>
  <c r="R170" i="5"/>
  <c r="R169" i="5"/>
  <c r="R168" i="5"/>
  <c r="R167" i="5"/>
  <c r="R166" i="5"/>
  <c r="R165" i="5"/>
  <c r="R164" i="5"/>
  <c r="R163" i="5"/>
  <c r="R162" i="5"/>
  <c r="R161" i="5"/>
  <c r="R160" i="5"/>
  <c r="R159" i="5"/>
  <c r="R158" i="5"/>
  <c r="R157" i="5"/>
  <c r="R156" i="5"/>
  <c r="R155" i="5"/>
  <c r="R154" i="5"/>
  <c r="R153" i="5"/>
  <c r="R152" i="5"/>
  <c r="R151" i="5"/>
  <c r="R150" i="5"/>
  <c r="R149" i="5"/>
  <c r="R148" i="5"/>
  <c r="R147" i="5"/>
  <c r="R146" i="5"/>
  <c r="R145" i="5"/>
  <c r="R144" i="5"/>
  <c r="R143" i="5"/>
  <c r="R142" i="5"/>
  <c r="R141" i="5"/>
  <c r="R140" i="5"/>
  <c r="R139" i="5"/>
  <c r="R138" i="5"/>
  <c r="R137" i="5"/>
  <c r="R136" i="5"/>
  <c r="R135" i="5"/>
  <c r="R134" i="5"/>
  <c r="R133" i="5"/>
  <c r="R132" i="5"/>
  <c r="R131" i="5"/>
  <c r="R130" i="5"/>
  <c r="R129" i="5"/>
  <c r="R128" i="5"/>
  <c r="R127" i="5"/>
  <c r="R126" i="5"/>
  <c r="R125" i="5"/>
  <c r="R124" i="5"/>
  <c r="R123" i="5"/>
  <c r="R122" i="5"/>
  <c r="R121" i="5"/>
  <c r="R120" i="5"/>
  <c r="R119" i="5"/>
  <c r="R118" i="5"/>
  <c r="R117" i="5"/>
  <c r="R116" i="5"/>
  <c r="R115" i="5"/>
  <c r="R114" i="5"/>
  <c r="R113" i="5"/>
  <c r="R112" i="5"/>
  <c r="R111" i="5"/>
  <c r="R110" i="5"/>
  <c r="R109" i="5"/>
  <c r="R108" i="5"/>
  <c r="R107" i="5"/>
  <c r="R106" i="5"/>
  <c r="R105" i="5"/>
  <c r="R104" i="5"/>
  <c r="R103" i="5"/>
  <c r="R102" i="5"/>
  <c r="R101" i="5"/>
  <c r="R100" i="5"/>
  <c r="R99" i="5"/>
  <c r="R98" i="5"/>
  <c r="R97" i="5"/>
  <c r="R96" i="5"/>
  <c r="R95" i="5"/>
  <c r="R94" i="5"/>
  <c r="R93" i="5"/>
  <c r="R92" i="5"/>
  <c r="R91" i="5"/>
  <c r="R90" i="5"/>
  <c r="R89" i="5"/>
  <c r="R88" i="5"/>
  <c r="R87" i="5"/>
  <c r="R86" i="5"/>
  <c r="R85" i="5"/>
  <c r="R84" i="5"/>
  <c r="R83" i="5"/>
  <c r="R82" i="5"/>
  <c r="R81" i="5"/>
  <c r="R80" i="5"/>
  <c r="R79" i="5"/>
  <c r="R78" i="5"/>
  <c r="R77" i="5"/>
  <c r="R76" i="5"/>
  <c r="R75" i="5"/>
  <c r="R74" i="5"/>
  <c r="R73" i="5"/>
  <c r="R72" i="5"/>
  <c r="R71" i="5"/>
  <c r="R70" i="5"/>
  <c r="R69" i="5"/>
  <c r="R68" i="5"/>
  <c r="R67" i="5"/>
  <c r="R66" i="5"/>
  <c r="R65" i="5"/>
  <c r="R64" i="5"/>
  <c r="R63" i="5"/>
  <c r="R62" i="5"/>
  <c r="R61" i="5"/>
  <c r="R60" i="5"/>
  <c r="R59" i="5"/>
  <c r="R58" i="5"/>
  <c r="R57" i="5"/>
  <c r="R56" i="5"/>
  <c r="R55" i="5"/>
  <c r="R54" i="5"/>
  <c r="R53" i="5"/>
  <c r="R52" i="5"/>
  <c r="R51" i="5"/>
  <c r="R50" i="5"/>
  <c r="R49" i="5"/>
  <c r="R48" i="5"/>
  <c r="R47" i="5"/>
  <c r="R46" i="5"/>
  <c r="R45" i="5"/>
  <c r="R44" i="5"/>
  <c r="R43" i="5"/>
  <c r="R42" i="5"/>
  <c r="R41" i="5"/>
  <c r="R40" i="5"/>
  <c r="R39" i="5"/>
  <c r="R38" i="5"/>
  <c r="R37" i="5"/>
  <c r="R36" i="5"/>
  <c r="R35" i="5"/>
  <c r="R34" i="5"/>
  <c r="R33" i="5"/>
  <c r="R32" i="5"/>
  <c r="R31" i="5"/>
  <c r="R30" i="5"/>
  <c r="R29" i="5"/>
  <c r="R28" i="5"/>
  <c r="R27" i="5"/>
  <c r="R26" i="5"/>
  <c r="R25" i="5"/>
  <c r="R24" i="5"/>
  <c r="R23" i="5"/>
  <c r="R22" i="5"/>
  <c r="R21" i="5"/>
  <c r="R20" i="5"/>
  <c r="R19" i="5"/>
  <c r="R18" i="5"/>
  <c r="R17" i="5"/>
  <c r="R16" i="5"/>
  <c r="R15" i="5"/>
  <c r="R14" i="5"/>
  <c r="R13" i="5"/>
  <c r="R12" i="5"/>
  <c r="R11" i="5"/>
  <c r="R10" i="5"/>
  <c r="R9" i="5"/>
  <c r="R8" i="5"/>
  <c r="R7" i="5"/>
  <c r="R6" i="5"/>
  <c r="R5" i="5"/>
  <c r="R4" i="5"/>
  <c r="R3" i="5"/>
  <c r="R2" i="5"/>
  <c r="R212" i="4"/>
  <c r="R211" i="4"/>
  <c r="R210" i="4"/>
  <c r="R209" i="4"/>
  <c r="R208" i="4"/>
  <c r="R207" i="4"/>
  <c r="R206" i="4"/>
  <c r="R205" i="4"/>
  <c r="R204" i="4"/>
  <c r="R203" i="4"/>
  <c r="R202" i="4"/>
  <c r="R201" i="4"/>
  <c r="R200" i="4"/>
  <c r="R199" i="4"/>
  <c r="R198" i="4"/>
  <c r="R197" i="4"/>
  <c r="R196" i="4"/>
  <c r="R195" i="4"/>
  <c r="R194" i="4"/>
  <c r="R193" i="4"/>
  <c r="R192" i="4"/>
  <c r="R191" i="4"/>
  <c r="R190" i="4"/>
  <c r="R189" i="4"/>
  <c r="R188" i="4"/>
  <c r="R187" i="4"/>
  <c r="R186" i="4"/>
  <c r="R185" i="4"/>
  <c r="R184" i="4"/>
  <c r="R183" i="4"/>
  <c r="R182" i="4"/>
  <c r="R181" i="4"/>
  <c r="R180" i="4"/>
  <c r="R179" i="4"/>
  <c r="R178" i="4"/>
  <c r="R177" i="4"/>
  <c r="R176" i="4"/>
  <c r="R175" i="4"/>
  <c r="R174" i="4"/>
  <c r="R173" i="4"/>
  <c r="R172" i="4"/>
  <c r="R171" i="4"/>
  <c r="R170" i="4"/>
  <c r="R169" i="4"/>
  <c r="R168" i="4"/>
  <c r="R167" i="4"/>
  <c r="R166" i="4"/>
  <c r="R165" i="4"/>
  <c r="R164" i="4"/>
  <c r="R163" i="4"/>
  <c r="R162" i="4"/>
  <c r="R161" i="4"/>
  <c r="R160" i="4"/>
  <c r="R159" i="4"/>
  <c r="R158" i="4"/>
  <c r="R157" i="4"/>
  <c r="R156" i="4"/>
  <c r="R155" i="4"/>
  <c r="R154" i="4"/>
  <c r="R153" i="4"/>
  <c r="R152" i="4"/>
  <c r="R151" i="4"/>
  <c r="R150" i="4"/>
  <c r="R149" i="4"/>
  <c r="R148" i="4"/>
  <c r="R147" i="4"/>
  <c r="R146" i="4"/>
  <c r="R145" i="4"/>
  <c r="R144" i="4"/>
  <c r="R143" i="4"/>
  <c r="R142" i="4"/>
  <c r="R141" i="4"/>
  <c r="R140" i="4"/>
  <c r="R139" i="4"/>
  <c r="R138" i="4"/>
  <c r="R137" i="4"/>
  <c r="R136" i="4"/>
  <c r="R135" i="4"/>
  <c r="R134" i="4"/>
  <c r="R133" i="4"/>
  <c r="R132" i="4"/>
  <c r="R131" i="4"/>
  <c r="R130" i="4"/>
  <c r="R129" i="4"/>
  <c r="R128" i="4"/>
  <c r="R127" i="4"/>
  <c r="R126" i="4"/>
  <c r="R125" i="4"/>
  <c r="R124" i="4"/>
  <c r="R123" i="4"/>
  <c r="R122" i="4"/>
  <c r="R121" i="4"/>
  <c r="R120" i="4"/>
  <c r="R119" i="4"/>
  <c r="R118" i="4"/>
  <c r="R117" i="4"/>
  <c r="R116" i="4"/>
  <c r="R115" i="4"/>
  <c r="R114" i="4"/>
  <c r="R113" i="4"/>
  <c r="R112" i="4"/>
  <c r="R111" i="4"/>
  <c r="R110" i="4"/>
  <c r="R109" i="4"/>
  <c r="R108" i="4"/>
  <c r="R107" i="4"/>
  <c r="R106" i="4"/>
  <c r="R105" i="4"/>
  <c r="R104" i="4"/>
  <c r="R103" i="4"/>
  <c r="R102" i="4"/>
  <c r="R101" i="4"/>
  <c r="R100" i="4"/>
  <c r="R99" i="4"/>
  <c r="R98" i="4"/>
  <c r="R97" i="4"/>
  <c r="R96" i="4"/>
  <c r="R95" i="4"/>
  <c r="R94" i="4"/>
  <c r="R93" i="4"/>
  <c r="R92" i="4"/>
  <c r="R91" i="4"/>
  <c r="R90" i="4"/>
  <c r="R89" i="4"/>
  <c r="R88" i="4"/>
  <c r="R87" i="4"/>
  <c r="R86" i="4"/>
  <c r="R85" i="4"/>
  <c r="R84" i="4"/>
  <c r="R83" i="4"/>
  <c r="R82" i="4"/>
  <c r="R81" i="4"/>
  <c r="R80" i="4"/>
  <c r="R79" i="4"/>
  <c r="R78" i="4"/>
  <c r="R77" i="4"/>
  <c r="R76" i="4"/>
  <c r="R75" i="4"/>
  <c r="R74" i="4"/>
  <c r="R73" i="4"/>
  <c r="R72" i="4"/>
  <c r="R71" i="4"/>
  <c r="R70" i="4"/>
  <c r="R69" i="4"/>
  <c r="R68" i="4"/>
  <c r="R67" i="4"/>
  <c r="R66"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R2" i="4"/>
  <c r="R212" i="3"/>
  <c r="R211" i="3"/>
  <c r="R210" i="3"/>
  <c r="R209" i="3"/>
  <c r="R208" i="3"/>
  <c r="R207" i="3"/>
  <c r="R206" i="3"/>
  <c r="R205" i="3"/>
  <c r="R204" i="3"/>
  <c r="R203" i="3"/>
  <c r="R202" i="3"/>
  <c r="R201" i="3"/>
  <c r="R200" i="3"/>
  <c r="R199" i="3"/>
  <c r="R198" i="3"/>
  <c r="R197" i="3"/>
  <c r="R196" i="3"/>
  <c r="R195" i="3"/>
  <c r="R194" i="3"/>
  <c r="R193" i="3"/>
  <c r="R192"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R2" i="3"/>
  <c r="R212" i="2"/>
  <c r="R211" i="2"/>
  <c r="R210" i="2"/>
  <c r="R209" i="2"/>
  <c r="R208" i="2"/>
  <c r="R207" i="2"/>
  <c r="R206" i="2"/>
  <c r="R205" i="2"/>
  <c r="R204" i="2"/>
  <c r="R203" i="2"/>
  <c r="R202" i="2"/>
  <c r="R201" i="2"/>
  <c r="R200" i="2"/>
  <c r="R199" i="2"/>
  <c r="R198" i="2"/>
  <c r="R197" i="2"/>
  <c r="R196" i="2"/>
  <c r="R195" i="2"/>
  <c r="R194" i="2"/>
  <c r="R193" i="2"/>
  <c r="R192" i="2"/>
  <c r="R191" i="2"/>
  <c r="R190" i="2"/>
  <c r="R189" i="2"/>
  <c r="R188" i="2"/>
  <c r="R187" i="2"/>
  <c r="R186" i="2"/>
  <c r="R185" i="2"/>
  <c r="R184" i="2"/>
  <c r="R183" i="2"/>
  <c r="R182" i="2"/>
  <c r="R181" i="2"/>
  <c r="R180" i="2"/>
  <c r="R179" i="2"/>
  <c r="R178" i="2"/>
  <c r="R177" i="2"/>
  <c r="R176" i="2"/>
  <c r="R175" i="2"/>
  <c r="R174" i="2"/>
  <c r="R173" i="2"/>
  <c r="R172" i="2"/>
  <c r="R171" i="2"/>
  <c r="R170" i="2"/>
  <c r="R169" i="2"/>
  <c r="R168" i="2"/>
  <c r="R167" i="2"/>
  <c r="R166" i="2"/>
  <c r="R165" i="2"/>
  <c r="R164" i="2"/>
  <c r="R163" i="2"/>
  <c r="R162" i="2"/>
  <c r="R161" i="2"/>
  <c r="R160" i="2"/>
  <c r="R159" i="2"/>
  <c r="R158" i="2"/>
  <c r="R157" i="2"/>
  <c r="R156" i="2"/>
  <c r="R155" i="2"/>
  <c r="R154" i="2"/>
  <c r="R153" i="2"/>
  <c r="R152" i="2"/>
  <c r="R151" i="2"/>
  <c r="R150" i="2"/>
  <c r="R149" i="2"/>
  <c r="R148" i="2"/>
  <c r="R147" i="2"/>
  <c r="R146" i="2"/>
  <c r="R145" i="2"/>
  <c r="R144" i="2"/>
  <c r="R143" i="2"/>
  <c r="R142" i="2"/>
  <c r="R141" i="2"/>
  <c r="R140" i="2"/>
  <c r="R139" i="2"/>
  <c r="R138" i="2"/>
  <c r="R137" i="2"/>
  <c r="R136" i="2"/>
  <c r="R135" i="2"/>
  <c r="R134" i="2"/>
  <c r="R133" i="2"/>
  <c r="R132" i="2"/>
  <c r="R131" i="2"/>
  <c r="R130" i="2"/>
  <c r="R129" i="2"/>
  <c r="R128" i="2"/>
  <c r="R127" i="2"/>
  <c r="R126" i="2"/>
  <c r="R125" i="2"/>
  <c r="R124" i="2"/>
  <c r="R123" i="2"/>
  <c r="R122" i="2"/>
  <c r="R121" i="2"/>
  <c r="R120" i="2"/>
  <c r="R119" i="2"/>
  <c r="R118" i="2"/>
  <c r="R117" i="2"/>
  <c r="R116" i="2"/>
  <c r="R115" i="2"/>
  <c r="R114" i="2"/>
  <c r="R113" i="2"/>
  <c r="R112" i="2"/>
  <c r="R111" i="2"/>
  <c r="R110" i="2"/>
  <c r="R109" i="2"/>
  <c r="R108" i="2"/>
  <c r="R107" i="2"/>
  <c r="R106" i="2"/>
  <c r="R105" i="2"/>
  <c r="R104" i="2"/>
  <c r="R103" i="2"/>
  <c r="R102" i="2"/>
  <c r="R101" i="2"/>
  <c r="R100" i="2"/>
  <c r="R99" i="2"/>
  <c r="R98" i="2"/>
  <c r="R97" i="2"/>
  <c r="R96" i="2"/>
  <c r="R95" i="2"/>
  <c r="R94" i="2"/>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3" i="2"/>
  <c r="R2" i="2"/>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<sst xmlns="http://schemas.openxmlformats.org/spreadsheetml/2006/main" count="7414" uniqueCount="1078">
  <si>
    <t>Date</t>
  </si>
  <si>
    <t>Province</t>
  </si>
  <si>
    <t>trav_ban_intl</t>
  </si>
  <si>
    <t>trav_ban_dom</t>
  </si>
  <si>
    <t>self_iso_intl</t>
  </si>
  <si>
    <t>self_iso_dom</t>
  </si>
  <si>
    <t>no_school</t>
  </si>
  <si>
    <t>prov_emergency</t>
  </si>
  <si>
    <t>non-essential bus &amp; retail</t>
  </si>
  <si>
    <t>personal services</t>
  </si>
  <si>
    <t>restaurants</t>
  </si>
  <si>
    <t>bars/nightclubs</t>
  </si>
  <si>
    <t>religious/worship</t>
  </si>
  <si>
    <t>events/gathering</t>
  </si>
  <si>
    <t>recreation/parks/gyms</t>
  </si>
  <si>
    <t>ltc_visits</t>
  </si>
  <si>
    <t>ltc_singlesite</t>
  </si>
  <si>
    <t>gatherings max index</t>
  </si>
  <si>
    <t>mandatory indoor masks</t>
  </si>
  <si>
    <t>max_people gathering inside</t>
  </si>
  <si>
    <t>23-01-2020</t>
  </si>
  <si>
    <t>AB</t>
  </si>
  <si>
    <t>24-01-2020</t>
  </si>
  <si>
    <t>25-01-2020</t>
  </si>
  <si>
    <t>26-01-2020</t>
  </si>
  <si>
    <t>27-01-2020</t>
  </si>
  <si>
    <t>28-01-2020</t>
  </si>
  <si>
    <t>29-01-2020</t>
  </si>
  <si>
    <t>30-01-2020</t>
  </si>
  <si>
    <t>31-01-2020</t>
  </si>
  <si>
    <t>01-02-2020</t>
  </si>
  <si>
    <t>02-02-2020</t>
  </si>
  <si>
    <t>03-02-2020</t>
  </si>
  <si>
    <t>04-02-2020</t>
  </si>
  <si>
    <t>05-02-2020</t>
  </si>
  <si>
    <t>06-02-2020</t>
  </si>
  <si>
    <t>07-02-2020</t>
  </si>
  <si>
    <t>08-02-2020</t>
  </si>
  <si>
    <t>09-02-2020</t>
  </si>
  <si>
    <t>10-02-2020</t>
  </si>
  <si>
    <t>11-02-2020</t>
  </si>
  <si>
    <t>12-02-2020</t>
  </si>
  <si>
    <t>13-02-2020</t>
  </si>
  <si>
    <t>14-02-2020</t>
  </si>
  <si>
    <t>15-02-2020</t>
  </si>
  <si>
    <t>16-02-2020</t>
  </si>
  <si>
    <t>17-02-2020</t>
  </si>
  <si>
    <t>18-02-2020</t>
  </si>
  <si>
    <t>19-02-2020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</si>
  <si>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</si>
  <si>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</si>
  <si>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</si>
  <si>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</si>
  <si>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</si>
  <si>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</si>
  <si>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</si>
  <si>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</si>
  <si>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</si>
  <si>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</si>
  <si>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</si>
  <si>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</si>
  <si>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</si>
  <si>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</si>
  <si>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</si>
  <si>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</si>
  <si>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</si>
  <si>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</si>
  <si>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</si>
  <si>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</si>
  <si>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</si>
  <si>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</si>
  <si>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</si>
  <si>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</si>
  <si>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</si>
  <si>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</si>
  <si>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</si>
  <si>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</si>
  <si>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</si>
  <si>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</si>
  <si>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</si>
  <si>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</si>
  <si>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</si>
  <si>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</si>
  <si>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</si>
  <si>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</si>
  <si>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</si>
  <si>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</si>
  <si>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</si>
  <si>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</si>
  <si>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</si>
  <si>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</si>
  <si>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</si>
  <si>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</si>
  <si>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</si>
  <si>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</si>
  <si>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</si>
  <si>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</si>
  <si>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</si>
  <si>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</si>
  <si>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</si>
  <si>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</si>
  <si>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</si>
  <si>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</si>
  <si>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</si>
  <si>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</si>
  <si>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</si>
  <si>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</si>
  <si>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</si>
  <si>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</si>
  <si>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</si>
  <si>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</si>
  <si>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</si>
  <si>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</si>
  <si>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</si>
  <si>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</si>
  <si>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</si>
  <si>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</si>
  <si>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</si>
  <si>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</si>
  <si>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</si>
  <si>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</si>
  <si>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</si>
  <si>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</si>
  <si>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</si>
  <si>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</si>
  <si>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</si>
  <si>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</si>
  <si>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</si>
  <si>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</si>
  <si>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</si>
  <si>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</si>
  <si>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</si>
  <si>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</si>
  <si>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</si>
  <si>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</si>
  <si>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</si>
  <si>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</si>
  <si>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</si>
  <si>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</si>
  <si>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</si>
  <si>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</si>
  <si>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</si>
  <si>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</si>
  <si>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</si>
  <si>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</si>
  <si>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</si>
  <si>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</si>
  <si>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</si>
  <si>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</si>
  <si>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</si>
  <si>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</si>
  <si>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</si>
  <si>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</si>
  <si>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</si>
  <si>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</si>
  <si>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</si>
  <si>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</si>
  <si>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</si>
  <si>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</si>
  <si>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</si>
  <si>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</si>
  <si>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</si>
  <si>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</si>
  <si>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</si>
  <si>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</si>
  <si>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</si>
  <si>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</si>
  <si>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</si>
  <si>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</si>
  <si>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</si>
  <si>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</si>
  <si>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</si>
  <si>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</si>
  <si>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</si>
  <si>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</si>
  <si>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</si>
  <si>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</si>
  <si>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</si>
  <si>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</si>
  <si>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</si>
  <si>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</si>
  <si>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</si>
  <si>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</si>
  <si>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</si>
  <si>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</si>
  <si>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</si>
  <si>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</si>
  <si>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</si>
  <si>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</si>
  <si>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</si>
  <si>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</si>
  <si>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</si>
  <si>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</si>
  <si>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</si>
  <si>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</si>
  <si>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</si>
  <si>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</si>
  <si>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</si>
  <si>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</si>
  <si>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</si>
  <si>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</si>
  <si>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</si>
  <si>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</si>
  <si>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</si>
  <si>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</si>
  <si>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</si>
  <si>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</si>
  <si>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</si>
  <si>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</si>
  <si>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</si>
  <si>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</si>
  <si>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</si>
  <si>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</si>
  <si>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</si>
  <si>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</si>
  <si>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</si>
  <si>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</si>
  <si>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</si>
  <si>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</si>
  <si>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</si>
  <si>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</si>
  <si>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</si>
  <si>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</si>
  <si>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</si>
  <si>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</si>
  <si>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</si>
  <si>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</si>
  <si>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</si>
  <si>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</si>
  <si>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</si>
  <si>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</si>
  <si>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</si>
  <si>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BC</t>
  </si>
  <si>
    <t>ON</t>
  </si>
  <si>
    <t>QC</t>
  </si>
  <si>
    <t>SK</t>
  </si>
  <si>
    <t>NS</t>
  </si>
  <si>
    <t>MB</t>
  </si>
  <si>
    <t>NL</t>
  </si>
  <si>
    <t>NB</t>
  </si>
  <si>
    <t>PE</t>
  </si>
  <si>
    <t>https://www.alberta.ca/news.aspx</t>
  </si>
  <si>
    <t>https://www.alberta.ca/coronavirus-info-for-albertans.aspx</t>
  </si>
  <si>
    <t>https://www.alberta.ca/coronavirus-info-for-albertans.aspx#statement</t>
  </si>
  <si>
    <t>https://news.gov.bc.ca/</t>
  </si>
  <si>
    <t>https://news.gov.bc.ca/ministries/health</t>
  </si>
  <si>
    <t>https://www2.gov.bc.ca/gov/content/health/about-bc-s-health-care-system/office-of-the-provincial-health-officer/current-health-topics/covid-19-novel-coronavirus</t>
  </si>
  <si>
    <t>https://www2.gov.bc.ca/gov/content/safety/emergency-preparedness-response-recovery/covid-19-provincial-support</t>
  </si>
  <si>
    <t>https://www.ontario.ca/page/covid-19-government-service-changes-and-public-closures</t>
  </si>
  <si>
    <t>https://www.ontario.ca/page/reopening-ontario</t>
  </si>
  <si>
    <t>http://www.fil-information.gouv.qc.ca/Pages/Articles.aspx?lang=en</t>
  </si>
  <si>
    <t>https://www.quebec.ca/en/health/health-issues/a-z/2019-coronavirus/gradual-resumption-activities-covid19-related-pause/</t>
  </si>
  <si>
    <t>https://www.quebec.ca/en/health/health-issues/a-z/2019-coronavirus/reopening-maintaining-economic-activities-covid-19/</t>
  </si>
  <si>
    <t>https://www.saskatchewan.ca/government/news-and-media</t>
  </si>
  <si>
    <t>https://www.saskatchewan.ca/government/health-care-administration-and-provider-resources/treatment-procedures-and-guidelines/emerging-public-health-issues/2019-novel-coronavirus/re-open-saskatchewan-plan/phases-of-re-open-saskatchewan</t>
  </si>
  <si>
    <t>https://www.saskatchewan.ca/government/health-care-administration-and-provider-resources/treatment-procedures-and-guidelines/emerging-public-health-issues/2019-novel-coronavirus/re-open-saskatchewan-plan/whats-new</t>
  </si>
  <si>
    <t>https://www.saskatchewan.ca/government/health-care-administration-and-provider-resources/treatment-procedures-and-guidelines/emerging-public-health-issues/2019-novel-coronavirus/latest-updates</t>
  </si>
  <si>
    <t>https://www.saskatchewan.ca/government/health-care-administration-and-provider-resources/treatment-procedures-and-guidelines/emerging-public-health-issues/2019-novel-coronavirus/public-health-measures/public-health-orders</t>
  </si>
  <si>
    <t>https://novascotia.ca/news/search/?deptnum=0&amp;month=&amp;year=2020&amp;q=covid&amp;condition=AND</t>
  </si>
  <si>
    <t>https://novascotia.ca/coronavirus/alerts-notices/</t>
  </si>
  <si>
    <t>https://novascotia.ca/reopening-nova-scotia/</t>
  </si>
  <si>
    <t>https://novascotia.ca/coronavirus/restriction-updates/</t>
  </si>
  <si>
    <t>https://www.gov.mb.ca/covid19/updates/media.html</t>
  </si>
  <si>
    <t>https://news.gov.mb.ca/news/index.html</t>
  </si>
  <si>
    <t>https://www.gov.mb.ca/covid19/restoring/index.html</t>
  </si>
  <si>
    <t>https://manitoba.ca/covid19/protection/soe.html</t>
  </si>
  <si>
    <t>https://manitoba.ca/covid19/restartmb/prs/system/index.html</t>
  </si>
  <si>
    <t>https://www.gov.nl.ca/releases/covid-19-news/</t>
  </si>
  <si>
    <t>https://www.gov.nl.ca/covid-19/alert-system/</t>
  </si>
  <si>
    <t>https://www.gov.nl.ca/releases/r/</t>
  </si>
  <si>
    <t>https://www2.gnb.ca/content/gnb/en/news/recent_news.html</t>
  </si>
  <si>
    <t>https://www2.gnb.ca/content/gnb/en/corporate/promo/covid-19/recovery.html</t>
  </si>
  <si>
    <t>https://www2.gnb.ca/content/gnb/en/corporate/promo/covid-19/recovery.html#current</t>
  </si>
  <si>
    <t>https://www.princeedwardisland.ca/en/news</t>
  </si>
  <si>
    <t>https://www.princeedwardisland.ca/en/topic/covid-19</t>
  </si>
  <si>
    <t>https://www.princeedwardisland.ca/en/topic/renew-pei-together</t>
  </si>
  <si>
    <t>https://www.princeedwardisland.ca/en/information/health-and-wellness/renew-pei-together-chart-of-phases</t>
  </si>
  <si>
    <t>Mandatory masks</t>
  </si>
  <si>
    <t>Ontario (commercial indoor public spaces, unless otherwise indicated; highlighted = haven't checked if includes non-commercial)</t>
  </si>
  <si>
    <t>Wellington/Dufferin/Guelph</t>
  </si>
  <si>
    <t>https://kitchener.ctvnews.ca/public-health-orders-mandatory-face-coverings-at-businesses-in-wellington-dufferin-guelph-1.4977784</t>
  </si>
  <si>
    <t>https://www.wdgpublichealth.ca/your-health/covid-19-information-public/face-coverings-faqs</t>
  </si>
  <si>
    <t>Windsor-Essex</t>
  </si>
  <si>
    <t>https://www.wechu.org/sites/default/files/edit-resource/em-class-action-order-face-coverings-wec/class-action-order-face-coverings-wec-june-2020.pdf</t>
  </si>
  <si>
    <t>Kingston/Frontenac/Lennox&amp;Addington</t>
  </si>
  <si>
    <t>https://ottawa.ctvnews.ca/residents-rush-to-buy-face-masks-on-day-one-of-mandatory-mask-rule-in-kingston-1.5002995</t>
  </si>
  <si>
    <t>https://www.kflaph.ca/en/healthy-living/face-covering-frequently-asked-questions-faq.aspx</t>
  </si>
  <si>
    <t>Toronto</t>
  </si>
  <si>
    <t>incl. non-commercial</t>
  </si>
  <si>
    <t>https://www.toronto.ca/home/covid-19/covid-19-what-you-should-do/covid-19-orders-directives-by-laws/mandatory-mask-or-face-covering-bylaw/</t>
  </si>
  <si>
    <t>(8/5/2020)</t>
  </si>
  <si>
    <t>apartment/condo common areas</t>
  </si>
  <si>
    <t>Ottawa, Eastern, Leeds/Grenville/Lanark</t>
  </si>
  <si>
    <t>https://www.cbc.ca/news/canada/ottawa/eastern-ontario-mandatory-masks-1.5639082</t>
  </si>
  <si>
    <t>Peel, Durham</t>
  </si>
  <si>
    <t>https://globalnews.ca/news/7161356/masks-mandatory-indoors-peel-durham-regions/</t>
  </si>
  <si>
    <t>Hastings/PrinceEdward</t>
  </si>
  <si>
    <t>https://hpepublichealth.ca/face-coverings-required-at-local-businesses-beginning-july-10/</t>
  </si>
  <si>
    <t>Waterloo</t>
  </si>
  <si>
    <t>https://www.regionofwaterloo.ca/en/resourcesGeneral/Communications/Face-covering-by-law-20-035.pdf</t>
  </si>
  <si>
    <t>SimcoeMuskoka</t>
  </si>
  <si>
    <t>https://www.muskokaregion.com/news-story/10070598-wearing-of-face-masks-mandatory-for-simcoe-muskoka-starting-july-13/</t>
  </si>
  <si>
    <t>Haliburton/Kawartha/PineRidge</t>
  </si>
  <si>
    <t>http://www.haliburtonecho.ca/masks-now-required-in-haliburton-county-businesses</t>
  </si>
  <si>
    <t>(7/17/2020)</t>
  </si>
  <si>
    <t>(more comprehensive order)</t>
  </si>
  <si>
    <t>https://globalnews.ca/news/7184599/mask-use-stage-3-businesses-kawarthas-northumberland-haliburton-county/</t>
  </si>
  <si>
    <t>Renfrew</t>
  </si>
  <si>
    <t>https://ottawa.ctvnews.ca/masks-to-be-mandatory-tuesday-in-renfrew-county-1.5021905</t>
  </si>
  <si>
    <t>https://www.rcdhu.com/wp-content/uploads/2020/07/FINAL-RCDHU-Directive-for-Mandatory-Masks-July-9-2020.pdf</t>
  </si>
  <si>
    <t>York</t>
  </si>
  <si>
    <t>https://www.york.ca/wps/portal/yorkhome/health/yr/covid-19/mandatoryuseoffacemasksandcoverings/mandatoryuseoffacemasksandcoverings/!ut/p/z1/jZFBT4NAEIV_iweOZQdKC_W2ohZoG0yMLe7FbOmyoLBLdilEf3032ksTxc5tXr43My-DCMoQEbSvOO0qKWht-lcyf4vxMo6iFSSpF4SAIcWJ6wfwsHDQ7huAPwoDItf4RwAyPj75b4FJ4KpNuOGItLQrJ5UoJMpy2VeHibNAWUPFgXZSfR41k0VBc9ZQ_aGNahimKsH1ddAOkctbls-BB_E28fHWScGLp2fAdb155ISQQJQGED_6T7P7IHJg5Z6B8bi8lvufz2CxnwYml2IFU0zZR2XksutafWuBBcMw2FxKXjM7l40Fv1lKqTuUXZKobV6yr_XdIn6f1f0a35wAqqZXIQ!!/dz/d5/L2dBISEvZ0FBIS9nQSEh/#.Xzqb7ShKhPY</t>
  </si>
  <si>
    <t>(8/7/2020)</t>
  </si>
  <si>
    <t>Sudbury</t>
  </si>
  <si>
    <t>https://www.phsd.ca/health-topics-programs/diseases-infections/coronavirus/guidance-for-wearing-non-medical-masks/frequently-asked-questions</t>
  </si>
  <si>
    <t>Algoma</t>
  </si>
  <si>
    <t>http://www.algomapublichealth.com/media/3613/20200710-aph-masking-instructions.pdf?utm_source=sootoday.com&amp;utm_campaign=sootoday.com&amp;utm_medium=referral</t>
  </si>
  <si>
    <t>Grey Bruce</t>
  </si>
  <si>
    <t>https://barrie.ctvnews.ca/grey-bruce-s-top-doc-makes-face-masks-a-requirement-when-stage-3-begins-1.5024308</t>
  </si>
  <si>
    <t>Huron Perth</t>
  </si>
  <si>
    <t>https://www.hpph.ca/en/health-matters/masks-or-face-coverings.aspx#What-establishments-are-NOT-included-in-the-Instructions</t>
  </si>
  <si>
    <t>Middlesex-London</t>
  </si>
  <si>
    <t>https://www.healthunit.com/face-masks</t>
  </si>
  <si>
    <t>Hamilton</t>
  </si>
  <si>
    <t>https://www.hamilton.ca/coronavirus/face-coverings-and-masks-by-law</t>
  </si>
  <si>
    <t>Brant</t>
  </si>
  <si>
    <t>https://www.brant.ca/en/county-government/face-coverings.aspx#</t>
  </si>
  <si>
    <t>Halton</t>
  </si>
  <si>
    <t>https://www.halton.ca/The-Region/News/2020/Halton-Regional-Council-adopts-mandatory-mask-by-l</t>
  </si>
  <si>
    <t>Porcupine</t>
  </si>
  <si>
    <t>https://www.porcupinehu.on.ca/en/your-health/infectious-diseases/novel-coronavirus/covid-masks/</t>
  </si>
  <si>
    <t>Norfolk</t>
  </si>
  <si>
    <t>https://www.norfolkcounty.ca/covid-19/masks/</t>
  </si>
  <si>
    <t>North Bay Parry Sound</t>
  </si>
  <si>
    <t>https://www.myhealthunit.ca/en/health-topics/facial-coverings-non-medical-masks.asp</t>
  </si>
  <si>
    <t>Thunder Bay</t>
  </si>
  <si>
    <t>https://www.tbdhu.com/mandatorymasksFAQspublic</t>
  </si>
  <si>
    <t>Timiskaming</t>
  </si>
  <si>
    <t>http://www.timiskaminghu.com/websites/timiskaminghu.com/files/Media%20Releases/MR%2020200715%20-%20Mandatory%20Masks%20for%20Indoor%20Public%20Spaces.pdf</t>
  </si>
  <si>
    <t>Niagara</t>
  </si>
  <si>
    <t>https://www.niagararegion.ca/health/covid-19/mask-bylaw.aspx</t>
  </si>
  <si>
    <t>Southwestern</t>
  </si>
  <si>
    <t>https://www.swpublichealth.ca/facecoverings</t>
  </si>
  <si>
    <t>Sarnia (city in Lambton)</t>
  </si>
  <si>
    <t>https://www.sarnia.ca/mask-bylaw/</t>
  </si>
  <si>
    <t>Peterborough</t>
  </si>
  <si>
    <t>https://www.peterboroughpublichealth.ca/wp-content/uploads/2020/07/200720-PPH-Mandatory-Mask-Directive.pdf</t>
  </si>
  <si>
    <t>Haldimand</t>
  </si>
  <si>
    <t>incl. non-commercial where physical distancing is not maintained</t>
  </si>
  <si>
    <t>https://www.haldimandcounty.ca/masks/</t>
  </si>
  <si>
    <t>Chatham-Kent</t>
  </si>
  <si>
    <t>https://www.chatham-kent.ca/News/pages/Masks%20mandatory%20in%20indoor%20public%20spaces%20in%20CK.aspx</t>
  </si>
  <si>
    <t>Petrolia (town in Lambton)</t>
  </si>
  <si>
    <t>https://www.facebook.com/371892346225287/posts/3198360856911741/</t>
  </si>
  <si>
    <t>Northwestern</t>
  </si>
  <si>
    <t>https://www.nwhu.on.ca/covid19/Pages/masks.aspx</t>
  </si>
  <si>
    <t>Note: as of Aug. 17, Lambton is the only PHU without mandatory masks (though the Sarnia and Petrolia have a mandate)</t>
  </si>
  <si>
    <t>https://www.cbc.ca/news/canada/windsor/klambton-county-mandatory-masks-1.5686179</t>
  </si>
  <si>
    <t>https://www.blogto.com/city/2020/07/mandatory-masks-ontario/</t>
  </si>
  <si>
    <t>https://www.globalworkplaceinsider.com/2020/08/ontario-employers-cover-up-mandatory-mask-orders-now-in-effect-in-toronto-ottawa/</t>
  </si>
  <si>
    <t>indoor public</t>
  </si>
  <si>
    <t>https://www.quebec.ca/premier-ministre/actualites/detail/le-port-du-couvre-visage-sera-obligatoire-dans-plusieurs-espaces-publics-fermes-des-le-18-juillet/</t>
  </si>
  <si>
    <t>https://novascotia.ca/news/release/?id=20200724004</t>
  </si>
  <si>
    <t>https://novascotia.ca/news/release/?id=20200814004</t>
  </si>
  <si>
    <t>https://www.calgary.ca/csps/cema/covid19/safety/covid-19-city-of-calgary-mask-bylaw.html</t>
  </si>
  <si>
    <t>http://sirepub.edmonton.ca/sirepub/cache/2/vere0lyyjcxrfzmq1vzg5bvx/94972008082020051943990.PDF</t>
  </si>
  <si>
    <t>Aug 4,5,7</t>
  </si>
  <si>
    <t>various</t>
  </si>
  <si>
    <t>https://globalnews.ca/news/7240370/covid-19-coronavirus-where-are-masks-mandatory-alberta/</t>
  </si>
  <si>
    <t>https://www.cbc.ca/news/canada/newfoundland-labrador/masks-mandatory-starting-august-24-1.5689193</t>
  </si>
  <si>
    <t>MB (Mountain Praire)</t>
  </si>
  <si>
    <t>https://www.cbc.ca/news/canada/manitoba/manitoba-covid-19-update-1.5693475</t>
  </si>
  <si>
    <t>move gathering to 0.6 and mask to 0.25</t>
  </si>
  <si>
    <t>BC (Translink)+BC Ferries</t>
  </si>
  <si>
    <t>public transit</t>
  </si>
  <si>
    <t>https://new.translink.ca/rider-guide/coronavirus-precautions#mandatory-face-covering-policy</t>
  </si>
  <si>
    <t>https://globalnews.ca/news/7268508/saskatchewan-school-divisions-masks-mandatory-coronavirus/</t>
  </si>
  <si>
    <t>SK schools</t>
  </si>
  <si>
    <t>https://news.gov.mb.ca/news/index.html?item=49090&amp;posted=2020-08-19</t>
  </si>
  <si>
    <t>MB schools</t>
  </si>
  <si>
    <t>Weighting within province</t>
  </si>
  <si>
    <t>General principle: We assign weights for regions within a province in increments of 0.25, based on the region's share of the population and share of COVID-19 cases. If the two measures are similar, the weight is close to both; if not, the weight is between the two shares when feasible, or otherwise closer to the share of cases.</t>
  </si>
  <si>
    <t>QC: 0.75 for Greater Montreal, 0.25 for rest</t>
  </si>
  <si>
    <t>ON: 0.25 for regions moving to stages 2 and 3 on June 12 and July 17 respectively, 0.25 for June 19 and July 24, 0.5 for June 24 and July 31 (Peel and Toronto); for masks, 0.5 on July 7 (Toronto and Ottawa), increased to 0.75 on July 10 (Peel); increased to 1 on July 20 (Hamilton)</t>
  </si>
  <si>
    <t>MB: 0.25 for Prairie Mountain health region, 0.75 for rest</t>
  </si>
  <si>
    <t>AB: 0.75 for Calgary and Edmonton, 0.25 for rest</t>
  </si>
  <si>
    <t>Gatherings max index</t>
  </si>
  <si>
    <t>maximum 50 indoor = 0.5 no limit (pre-Covid) =0; no gatherings at all = 1</t>
  </si>
  <si>
    <t>Int'l travel ban</t>
  </si>
  <si>
    <t>Federal border closure announced Mar. 16 (non-US) and 18 (US), but effective Mar. 18 and 21</t>
  </si>
  <si>
    <t>Int'l self-isolation recommendation (0.5); province mentioned only if before federal date</t>
  </si>
  <si>
    <t>Federal</t>
  </si>
  <si>
    <t>https://www.cbc.ca/news/politics/trudeau-covid-19-1.5496367</t>
  </si>
  <si>
    <t>(But travelers not consistently informed at ports of entry until March 16, per media reports)</t>
  </si>
  <si>
    <t>https://twitter.com/YourAlberta/status/1238225091734851584?s=20</t>
  </si>
  <si>
    <t>https://www.quebec.ca/premier-ministre/actualites/detail/le-gouvernement-du-quebec-diffuse-de-nouvelles-directives-a-l-intention-de-la-population-du-quebec/</t>
  </si>
  <si>
    <t>Mandatory for public facing public employees</t>
  </si>
  <si>
    <t>Int'l self-isolation order (1)</t>
  </si>
  <si>
    <t>https://www.canada.ca/en/public-health/news/2020/03/new-order-makes-self-isolation-mandatory-for-individuals-entering-canada.html</t>
  </si>
  <si>
    <t>https://www2.gov.bc.ca/assets/gov/health/about-bc-s-health-care-system/office-of-the-provincial-health-officer/reports-publications/covid-19-pho-class-order-travellers.pdf</t>
  </si>
  <si>
    <t>Applies to travelers entering on or after March 12. Formal order, but no enforcement mechanism.</t>
  </si>
  <si>
    <t>https://open.alberta.ca/dataset/005ee2c3-9877-4145-98d0-4306162ac5aa/resource/46aa9494-7454-4dd4-9f74-a250257be1ab/download/health-cmoh-record-fof-decision-cmoh-05-2020.pdf</t>
  </si>
  <si>
    <t>Only for public facing public employees, announced Mar. 12 - see above</t>
  </si>
  <si>
    <t>Only for health care workers, announced Mar. 18 (eff. Mar. 19) - see: https://globalnews.ca/news/6699500/coronavirus-ontario-health-care-workers-self-isolation/</t>
  </si>
  <si>
    <t>https://www2.gnb.ca/content/gnb/en/news/news_release.2020.03.0139.html</t>
  </si>
  <si>
    <t xml:space="preserve">Part of emergency declaration; </t>
  </si>
  <si>
    <t>https://globalnews.ca/news/6642068/n-b-requiring-teachers-students-to-avoid-schools-for-14-days-after-visiting-covid-19-affected-areas/</t>
  </si>
  <si>
    <t>Students having visited certain countries during Spring Break (Mar. 2-6) asked not to return to school; expanded to all countries Mar. 9: https://www.cbc.ca/news/canada/new-brunswick/bernice-macnaughton-students-europe-covid-19-1.5491240</t>
  </si>
  <si>
    <t>https://atlantic.ctvnews.ca/p-e-i-to-require-anyone-entering-island-to-self-isolate-for-14-days-1.4862825</t>
  </si>
  <si>
    <t>Applies to travelers entering Canada on or after March 8. Enforcement measures approved Mar. 23; see: https://www.cbc.ca/news/canada/prince-edward-island/pei-province-news-briefing-covid19-march23-1.5507034</t>
  </si>
  <si>
    <t>https://novascotia.ca/news/release/?id=20200322001</t>
  </si>
  <si>
    <t>Public-sector employees and students required to self-isolate on Mar. 13: https://www.cbc.ca/news/canada/nova-scotia/covid-19-coronavirus-halifax-premier-chief-medical-officer-1.5496399</t>
  </si>
  <si>
    <t>https://www.youtube.com/watch?v=tVNN1EcoEmY</t>
  </si>
  <si>
    <t>https://manitoba.ca/asset_library/en/proactive/2020_2021/orders_soe_selfisolation_04172020.pdf</t>
  </si>
  <si>
    <t>Order effective Apr. 21 (see also: https://winnipeg.ctvnews.ca/new-health-orders-come-into-effect-friday-manitoba-health-officials-1.4898668?cache=yesclipId104062)</t>
  </si>
  <si>
    <t>https://regina.ctvnews.ca/mandatory-self-isolation-after-travel-now-law-as-sask-announces-6-more-covid-19-cases-1.4861706</t>
  </si>
  <si>
    <t>Domestic border closure</t>
  </si>
  <si>
    <t>https://www2.gnb.ca/content/gnb/en/news/news_release.2020.03.0155.html</t>
  </si>
  <si>
    <t>https://www.youtube.com/watch?v=kTAMQGaTf8Q</t>
  </si>
  <si>
    <t>Border closure (checkpoints were set up on Mar. 21, but no closure at that time)</t>
  </si>
  <si>
    <t>https://www.thetelegram.com/news/local/newfoundland-and-labrador-to-announce-plans-thursday-for-gradual-relaxation-of-public-health-measures-443829/</t>
  </si>
  <si>
    <t>No closure, but checkpoints set up Mar. 23 (see below)</t>
  </si>
  <si>
    <t>https://winnipeg.ctvnews.ca/manitoba-border-checkpoints-operational-1.4876584</t>
  </si>
  <si>
    <t>No closure (checkpoints only)</t>
  </si>
  <si>
    <t>(Comment)</t>
  </si>
  <si>
    <t>Quebec closed certain parts of the province to outsiders (both from out-of-province and from the Montreal area); if we split Quebec up, non-Montreal areas will have some 1's</t>
  </si>
  <si>
    <t>Domestic self-isolation</t>
  </si>
  <si>
    <t>Applies to travelers entering PEI on or after March 21. Enforcement measures approved Mar. 23; see: https://www.cbc.ca/news/canada/prince-edward-island/pei-province-news-briefing-covid19-march23-1.5507034</t>
  </si>
  <si>
    <t>https://www.cbc.ca/news/canada/manitoba/covid-19-manitoba-pubic-health-update-1.5506684</t>
  </si>
  <si>
    <t>Recommendation</t>
  </si>
  <si>
    <t>https://www.gov.mb.ca/asset_library/en/proactive/2020_2021/orders_soe_selfisolation_06182020.pdf</t>
  </si>
  <si>
    <t>Requirement lifted for Western Canada and Northwestern Ontario effective Jun. 21</t>
  </si>
  <si>
    <t>Schools: useful CBC article here: https://www.cbc.ca/kidsnews/post/we-mapped-out-when-schools-across-canada-will-reopen</t>
  </si>
  <si>
    <t>PEI's partial reopening seems very optional and sound like it's mostly appointments, so I decided to count PEI as not reopened: https://www.cbc.ca/news/canada/prince-edward-island/pei-teachers-return-to-work-monday-1.5590928</t>
  </si>
  <si>
    <t>MB's partial reopening was based on one-on-one appointments, so I also decided to ignore it: https://www.cbc.ca/news/canada/manitoba/schools-reopen-september-manitoba-covid19-1.5622186</t>
  </si>
  <si>
    <t>State of emergency</t>
  </si>
  <si>
    <t>PEI's state of public health emergency was declared on March 16 and is ongoing; that's reflected in the data. Separately, its state of emergency was declared on April 16 and expired on June 28: https://www.capebretonpost.com/news/canada/pei-is-no-longer-in-a-state-of-emergency-469467/</t>
  </si>
  <si>
    <t>LTC visits (1 =  no indoor visits; 0.5 = restricted number of visitors; 0 = no limit on visitors, even if mandatory precautions like distancing/masks)</t>
  </si>
  <si>
    <t>https://open.alberta.ca/dataset/96e5aad9-9981-4593-b015-74484f967a4e/resource/1b1f9b7b-57fa-4f9f-8256-ee223d5878fd/download/health-cmoh-record-fof-decision-cmoh-03-2020.pdf</t>
  </si>
  <si>
    <t>Only one visitor per resident allowed (0.5)</t>
  </si>
  <si>
    <t>https://open.alberta.ca/dataset/257c75b2-7101-46bc-a0e2-b7944ed27ed3/resource/b997215d-7db5-40eb-ac4f-b2636f659b0b/download/health-cmoh-record-of-decision-cmoh-09-2020.pdf</t>
  </si>
  <si>
    <t>All visitors banned except at end of life or if necessary for care (1)</t>
  </si>
  <si>
    <t>https://open.alberta.ca/dataset/1a2011e5-fc79-43b4-aab0-1c276b16b99b/resource/35ab8044-8c19-480a-9799-ef4f9b95c376/download/health-cmoh-record-of-decision-cmoh-14-2020.pdf</t>
  </si>
  <si>
    <t>1 visitor allowed for "quality of life" needs, and 1 other allowed *outdoors* (0.5)</t>
  </si>
  <si>
    <t>https://open.alberta.ca/dataset/f075e30e-7ba1-4520-abe1-fb6076889cd4/resource/6d280e9e-2f25-4929-b6ca-51188151523e/download/health-cmoh-record-of-decision-cmoh-29-2020.pdf</t>
  </si>
  <si>
    <t>,</t>
  </si>
  <si>
    <t>2 designated visitors + others in "social visits," "where agreeable" (0.5)</t>
  </si>
  <si>
    <t>https://cdn2.hubspot.net/hubfs/265792/COVID-19-LTCF-Visitor-Advisory.pdf</t>
  </si>
  <si>
    <t>Visitor restrictions advised (1)</t>
  </si>
  <si>
    <t>http://www.providencehealthcare.org/sites/default/files/LTC%20Bulletin%20%232%20MAR%2023.pdf</t>
  </si>
  <si>
    <t>Implemented in Vancouver Coastal</t>
  </si>
  <si>
    <t>https://www.islandhealth.ca/news/news-releases/only-essential-visits-allowed-island-health-facilities</t>
  </si>
  <si>
    <t>Implemented in Island Health</t>
  </si>
  <si>
    <t>https://www.fraserhealth.ca/news/2020/Mar/visitor-guidelines-march-22-2020#.XxAS2yhKhPY</t>
  </si>
  <si>
    <t>Implemented in Fraser Health</t>
  </si>
  <si>
    <t>https://globalnews.ca/news/6722262/visits-to-b-c-interior-health-hospitals-care-facilities-restricted-by-covid-19-concerns/</t>
  </si>
  <si>
    <t>Implemented in Interior Health</t>
  </si>
  <si>
    <t>https://www.northernhealth.ca/newsroom/updated-additional-visitor-restrictions-place-northern-health-facilities</t>
  </si>
  <si>
    <t>Implemented in Northern Health</t>
  </si>
  <si>
    <t>https://news.gov.bc.ca/releases/2020HLTH0211-001207</t>
  </si>
  <si>
    <t>One visitor per resident allowed (0.5)</t>
  </si>
  <si>
    <t>https://news.gov.mb.ca/news/index.html?item=47038</t>
  </si>
  <si>
    <t>Restrictions recommended (1; seemed to be imposed immediately in many places)</t>
  </si>
  <si>
    <t>https://www.gov.mb.ca/covid19/restoring/phase-two.html</t>
  </si>
  <si>
    <t>*Outdoor* visits allowed (not counting this as relaxation)</t>
  </si>
  <si>
    <t>https://www.cbc.ca/news/canada/manitoba/health-minister-covid-19-update-1.5622043</t>
  </si>
  <si>
    <t>Announced June 22, designated visitors only (0.5)</t>
  </si>
  <si>
    <t>https://atlantic.ctvnews.ca/new-brunswick-restricts-international-visitors-to-long-term-care-homes-1.4848764</t>
  </si>
  <si>
    <t>Visitors banned within 14 days of int'l travel (not counted)</t>
  </si>
  <si>
    <t>https://www2.gnb.ca/content/gnb/en/news/news_release.2020.03.0132.html</t>
  </si>
  <si>
    <t>"Visitation is restricted" reminder in press release; no prior announcement that I can find, but 3/16 press release only said "Nbers are reminded to limit visits" (1)</t>
  </si>
  <si>
    <t>https://www2.gnb.ca/content/gnb/en/news/news_release.2020.06.0325.html</t>
  </si>
  <si>
    <t>2 *outdoor* visitors allowed (not counted)</t>
  </si>
  <si>
    <t>https://www2.gnb.ca/content/gnb/en/news/news_release.2020.06.0362.html</t>
  </si>
  <si>
    <t>1 visitor allowed (0.5); eff. June 26 in Zone 5 (https://www2.gnb.ca/content/gnb/en/corporate/promo/covid-19/news/news_release.2020.06.0373.html)</t>
  </si>
  <si>
    <t>https://www.thetelegram.com/news/local/recent-travelers-warned-to-avoid-visiting-health-care-facilities-in-newfoundland-and-labrador-423113/</t>
  </si>
  <si>
    <t>Out-of-province travelers asked to avoid visits (not counted)</t>
  </si>
  <si>
    <t>https://nl.cupe.ca/2020/03/23/covid-19-updates-from-government-eastern-and-western-health/</t>
  </si>
  <si>
    <t>Closed to visitors (1)</t>
  </si>
  <si>
    <t>https://www.thetelegram.com/news/local/visitation-rules-relaxed-for-newfoundland-and-labrador-care-homes-hospitals-460689/</t>
  </si>
  <si>
    <t>1 visitor allowed (0.5) in Eastern Health (which has had over 90% of NL's cases); date may differ slightly in other areas: https://www.cbc.ca/news/canada/newfoundland-labrador/covid19-newfoundland-labrador-june-5-1.5599898</t>
  </si>
  <si>
    <t>https://www.cbc.ca/news/canada/newfoundland-labrador/nl-covid-july-12-1.5646755</t>
  </si>
  <si>
    <t>6 visitors allowed, but up to 2 at a time (0.5) in Eastern Health</t>
  </si>
  <si>
    <t>https://atlantic.ctvnews.ca/n-s-restricts-international-travellers-from-visiting-long-term-care-homes-1.4845253</t>
  </si>
  <si>
    <t>https://porthawkesburyreporter.com/province-closes-all-public-schools-child-care-long-term-care-facilities/</t>
  </si>
  <si>
    <t>*Outdoor* visits allowed (not counted)</t>
  </si>
  <si>
    <t>3 visitors allowed (1 present at a time) (0.5)</t>
  </si>
  <si>
    <t>https://www.publichealthontario.ca/-/media/documents/ncov/factsheet-covid-19-preparedness-long-term-homes.pdf?la=en</t>
  </si>
  <si>
    <t>Int'l travelers to "affected areas" asked to avoid visit (not counted)</t>
  </si>
  <si>
    <t>http://www.health.gov.on.ca/en/pro/programs/publichealth/coronavirus/docs/memos/CMOH_Memo_Visitors_COVID-19_March_13_2020.pdf</t>
  </si>
  <si>
    <t>Strong recommendation (1)</t>
  </si>
  <si>
    <t>http://www.oha.com/Bulletins/CMOH%20Directive%203%20-%20Long-Term%20Care%20Homes.pdf</t>
  </si>
  <si>
    <t>Residents must remain on property</t>
  </si>
  <si>
    <t>https://www.oha.com/Bulletins/CMOH%20Directive%203%20-%20Long-Term%20Care%20Homes%20-%20HPPA%2003%2030%202020%20Shared.pdf</t>
  </si>
  <si>
    <t>Restrictions formally imposed</t>
  </si>
  <si>
    <t>http://health.gov.on.ca/en/pro/programs/ltc/directive3_faq_20200616.aspx</t>
  </si>
  <si>
    <t>One visitor at a time *outdoors*, must test negative within previous 2 weeks (not counted)</t>
  </si>
  <si>
    <t>https://www.cbc.ca/news/canada/toronto/covid-19-coronavirus-ontario-july-15-long-term-care-1.5650290</t>
  </si>
  <si>
    <t>2 visitors allowed, must test negative within previous 2 weeks (0.5)</t>
  </si>
  <si>
    <t>https://www.princeedwardisland.ca/en/news/new-provincial-measures-regarding-covid-19-announced</t>
  </si>
  <si>
    <t>Restrictions imposed (1)</t>
  </si>
  <si>
    <t>https://atlantic.ctvnews.ca/p-e-i-to-allow-visitation-to-long-term-care-facilities-more-businesses-can-reopen-monday-1.4958541</t>
  </si>
  <si>
    <t>https://www.cbc.ca/news/canada/prince-edward-island/pei-long-term-care-homes-indoor-visitation-1.5625392</t>
  </si>
  <si>
    <t>6 visitors allowed, but up to 2 at a time (0.5)</t>
  </si>
  <si>
    <t>https://www.quebec.ca/premier-ministre/actualites/detail/le-gouvernement-du-quebec-declare-l-etat-d-urgence-sanitaire-interdit-les-visites-dans-les-centres-h/</t>
  </si>
  <si>
    <t>Visits banned (1)</t>
  </si>
  <si>
    <t>https://www.quebec.ca/premier-ministre/actualites/detail/quebec-annonce-certains-assouplissements-pour-les-usagers-des-residences-pour-aines/</t>
  </si>
  <si>
    <t>1 visitor allowed IF regularly provided essential care *before* the pandemic (0.5 - similar to "quality of life" in AB/SK?)</t>
  </si>
  <si>
    <t>https://msss.gouv.qc.ca/professionnels/covid-19/covid-19-directives-au-reseau-de-la-sante-et-des-services-sociaux/chsld/</t>
  </si>
  <si>
    <t>Allowed, with social distancing, screening, PPE, etc. (0)</t>
  </si>
  <si>
    <t>https://www.saskatchewan.ca/-/media/files/coronavirus/public-health-measures/public-health-orders/order-to-prohibit-all-gatherings-of-greater-than-250_mar16.pdf</t>
  </si>
  <si>
    <t>https://www.saskatchewan.ca/government/news-and-media/2020/june/03/visitation-and-masking-guidelines</t>
  </si>
  <si>
    <t>2 visitors allowed (1 present at a time) for "quality of life" considerations (0.5)</t>
  </si>
  <si>
    <t>https://www.saskatchewan.ca/government/health-care-administration-and-provider-resources/treatment-procedures-and-guidelines/emerging-public-health-issues/2019-novel-coronavirus/public-health-measures/guidance-for-health-care-facilities</t>
  </si>
  <si>
    <t>2 visitors allowed (1 present at a time) (remains at 0.5)</t>
  </si>
  <si>
    <t>LTC single site</t>
  </si>
  <si>
    <t>https://www2.gov.bc.ca/assets/gov/health/about-bc-s-health-care-system/office-of-the-provincial-health-officer/reports-publications/covid-19-pho-order-movement-health-care-staff.pdf</t>
  </si>
  <si>
    <t>This order from March 27 refers to an original March 26 version, but I can't find the latter; Vancouver Coastal imposed order on March 21, and Fraser Health also did so ahead of the provincial order</t>
  </si>
  <si>
    <t>https://www2.gov.bc.ca/assets/gov/public-safety-and-emergency-services/emergency-preparedness-response-recovery/gdx/orders-april-10/ep_act_order_m105-2020_single_site.pdf</t>
  </si>
  <si>
    <t>April 10 contract update</t>
  </si>
  <si>
    <t>https://www.cbc.ca/news/canada/newfoundland-labrador/covid-briefing-newfoundland-labrador-1.5530723</t>
  </si>
  <si>
    <t>https://globalnews.ca/news/7032144/new-brunswick-coronavirus-death-long-term-care-special-care/</t>
  </si>
  <si>
    <t>Only a recommendation as of June 5 (issued April 14: https://www2.gnb.ca/content/dam/gnb/Departments/h-s/pdf/LTCF-E.pdf)</t>
  </si>
  <si>
    <t>https://open.alberta.ca/dataset/b0483d64-254e-4d55-895a-1c1d9127c906/resource/76b47c6e-4ac9-41e1-ad7b-244fe1e149ee/download/health-cmoh-record-of-decision-cmoh-10-2020.pdf</t>
  </si>
  <si>
    <t>Issued April 10, effective "beginning April 16, but no later than April 23"</t>
  </si>
  <si>
    <t>https://www.ontario.ca/laws/regulation/200146</t>
  </si>
  <si>
    <t>Issued April 14</t>
  </si>
  <si>
    <t>https://www.saskatchewan.ca/government/news-and-media/2020/april/17/covid-19-update-april-17</t>
  </si>
  <si>
    <t>Announced April 17</t>
  </si>
  <si>
    <t>https://www.gov.mb.ca/asset_library/en/proactive/2020_2021/orders_soe_pch_04292020.pdf</t>
  </si>
  <si>
    <t>Issued April 29, effective May 1</t>
  </si>
  <si>
    <t>https://novascotia.ca/dhw/ccs/documents/COVID-19-Management-in-LTC-Directive.pdf</t>
  </si>
  <si>
    <t>In general, staff from outbreak facilities must not work in non-outbreak facilities ("in general" removed as of June 8: https://novascotia.ca/dhw/ccs/documents/COVID-19-Management-in-Long-Term-Care-Facilities-Directive.pdf)</t>
  </si>
  <si>
    <t>https://www.princeedwardisland.ca/sites/default/files/publications/2020-06-25_ltc_facilities_and_nursing_homes_staff_movement_order.pdf</t>
  </si>
  <si>
    <t>Earlier guidance (as of June 11, issued April 15) was a recommendation, along with a directive to test staff working at multiple facilities weekly if recommendation cannot be followed: https://www.princeedwardisland.ca/sites/default/files/publications/pei_guidelines_for_the_management_and_control_of_covid-19_in_ltc.pdf</t>
  </si>
  <si>
    <t>https://www.journaldemontreal.com/2020/06/09/la-colombie-britannique-a-bien-mieux-gere-la-crise</t>
  </si>
  <si>
    <t>Minister had "no date to offer" as of May 22</t>
  </si>
  <si>
    <t>AB business &amp; distancing related, key dates and orders</t>
  </si>
  <si>
    <t>https://www.alberta.ca/covid-19-orders-and-legislation.aspx</t>
  </si>
  <si>
    <t>https://open.alberta.ca/publications/cmoh-order-02-2020-2020-covid-19-response</t>
  </si>
  <si>
    <t>This decision prohibits attendance at public recreational facilities, private entertainment facilities, bars and nightclubs, and gatherings of more than 50 people. Restrictions to food-serving facilities such as restaurants and coffee shops are also set out.</t>
  </si>
  <si>
    <t>https://open.alberta.ca/dataset/cmoh-order-07-2020-2020-covid-19-response</t>
  </si>
  <si>
    <t>Albertans are prohibited from attending gatherings of more than 15 people, and they must continue to observe two metres of social distancing. There are also new restrictions are in place for close contact businesses, dine-in restaurants and non-essential retail services. Note: see the Related tab for exemptions and amendments to this order; and previous order 02-2020, which prohibited attendance at gatherings of more than 50 people (now 15 people); and attendance at public recreational facilities, private entertainment facilities, bars and nightclubs.</t>
  </si>
  <si>
    <t>https://www.alberta.ca/alberta-relaunch-strategy.aspx#stage1</t>
  </si>
  <si>
    <t>Alberta re-launch Stage 1 (in Calgary some things delayed to June 1)</t>
  </si>
  <si>
    <t>rest/bars 50% capacity</t>
  </si>
  <si>
    <t>https://www.alberta.ca/alberta-relaunch-strategy.aspx#stage2</t>
  </si>
  <si>
    <t>Alberta re-launch Stage 2</t>
  </si>
  <si>
    <t>https://globalnews.ca/news/7124630/alberta-outdoor-gathering-limit-increase/</t>
  </si>
  <si>
    <t>increase in outside or seated gathering limits</t>
  </si>
  <si>
    <t>BC business &amp; distancing related, key dates and orders</t>
  </si>
  <si>
    <t>https://news.gov.bc.ca/releases/2020HLTH0086-000499</t>
  </si>
  <si>
    <t>PHO order, gatherings, 50 people max</t>
  </si>
  <si>
    <t>https://www2.gov.bc.ca/gov/content/safety/emergency-preparedness-response-recovery/covid-19-provincial-support/phase-1</t>
  </si>
  <si>
    <t>Provincial state of health emergency</t>
  </si>
  <si>
    <t>https://news.gov.bc.ca/releases/2020HLTH0089-000505</t>
  </si>
  <si>
    <t>bars must close; 50 people max; restaurants take-out only</t>
  </si>
  <si>
    <t>https://news.gov.bc.ca/releases/2020PSSG0017-000511</t>
  </si>
  <si>
    <t>BC provincial state of emergency</t>
  </si>
  <si>
    <t>https://vancouver.ca/news-calendar/vancouver-city-council-declares-local-state-of-emergency.aspx</t>
  </si>
  <si>
    <t>some public buildings closed</t>
  </si>
  <si>
    <t>https://news.gov.bc.ca/releases/2020ENV0005-000519</t>
  </si>
  <si>
    <t>parks restricted</t>
  </si>
  <si>
    <t>personal services order</t>
  </si>
  <si>
    <t>https://www2.gov.bc.ca/gov/content/safety/emergency-preparedness-response-recovery/covid-19-provincial-support/phase-2</t>
  </si>
  <si>
    <t>Phase 2 start</t>
  </si>
  <si>
    <t>https://www2.gov.bc.ca/assets/gov/health/about-bc-s-health-care-system/office-of-the-provincial-health-officer/covid-19/class_order_with_respect_personal_services_covid-19_may_15_final.pdf</t>
  </si>
  <si>
    <t>Personal services open</t>
  </si>
  <si>
    <t>https://www2.gov.bc.ca/assets/gov/health/about-bc-s-health-care-system/office-of-the-provincial-health-officer/covid-19/covid-19-pho-order-nightclubs-food-drink.pdf</t>
  </si>
  <si>
    <t>relaxing restaurant rules</t>
  </si>
  <si>
    <t>https://www2.gov.bc.ca/gov/content/safety/emergency-preparedness-response-recovery/covid-19-provincial-support/phase-3</t>
  </si>
  <si>
    <t>Phase 3 start</t>
  </si>
  <si>
    <t>https://news.gov.bc.ca/releases/2020PREM0044-001510</t>
  </si>
  <si>
    <t>500 more contract tracers to be hired</t>
  </si>
  <si>
    <t>https://news.gov.bc.ca/releases/2020PSSG0046-001568</t>
  </si>
  <si>
    <t>enforcement measures on gatherings</t>
  </si>
  <si>
    <t>https://news.ontario.ca/mtc/en/2020/03/statement-from-minister-elliott-and-minister-macleod-on-the-2019-novel-coronavirus-covid-19-1.html</t>
  </si>
  <si>
    <t>max gathering</t>
  </si>
  <si>
    <t>https://news.ontario.ca/mohltc/en/2020/03/enhanced-measures-to-protect-ontarians-from-covid-19.html?utm_source=ondemand&amp;utm_medium=email&amp;utm_campaign=o</t>
  </si>
  <si>
    <t>https://news.ontario.ca/opo/en/2020/03/ontario-enacts-declaration-of-emergency-to-protect-the-public.html</t>
  </si>
  <si>
    <t>state of emergency</t>
  </si>
  <si>
    <t>https://www.ontario.ca/page/framework-reopening-our-province</t>
  </si>
  <si>
    <t>https://news.ontario.ca/opo/en/2020/03/ontario-orders-the-mandatory-closure-of-all-non-essential-workplaces-to-fight-spread-of-covid-19.html?utm_source=ondemand&amp;utm_medium=email&amp;utm_campaign=m</t>
  </si>
  <si>
    <t>close non-essential bus</t>
  </si>
  <si>
    <t>https://news.ontario.ca/opo/en/2020/03/ontario-prohibits-gatherings-of-five-people-or-more-with-strict-exceptions.html</t>
  </si>
  <si>
    <t>max 5 people</t>
  </si>
  <si>
    <t>https://www.ontario.ca/page/reopening-ontario-whats-each-stage</t>
  </si>
  <si>
    <t>Stage 1 start</t>
  </si>
  <si>
    <t>https://www.ontario.ca/page/reopening-ontario-stages</t>
  </si>
  <si>
    <t>Stage 2 starts in some health regions; TO starts on Jun 24</t>
  </si>
  <si>
    <t>https://news.ontario.ca/opo/en/2020/06/ontario-moving-toronto-and-peel-region-into-stage-2.html</t>
  </si>
  <si>
    <t>https://www.cbc.ca/news/canada/toronto/covid-19-coronavirus-ontario-june-12-social-bubbles-1.5609373</t>
  </si>
  <si>
    <t>only outdoor seating in bars and restauranta</t>
  </si>
  <si>
    <t>https://www.ontario.ca/page/framework-reopening-our-province-stage-2</t>
  </si>
  <si>
    <t>https://docs.google.com/spreadsheets/d/e/2PACX-1vQiNSutRY4FQ3Kl8T4aLRGIw5tW73ZpM2OZVOgnYT-5TKiqhFoKXe-GwYGnTlu2c7zTZQozUlFbA1n7/pubhtml?gid=0&amp;single=true</t>
  </si>
  <si>
    <t>http://www.health.gov.on.ca/en/pro/programs/publichealth/coronavirus/2019_guidance.aspx</t>
  </si>
  <si>
    <t>https://www.ontario.ca/page/framework-reopening-our-province-stage-3</t>
  </si>
  <si>
    <t>Stage 3 starts in many health regions, not TO; indoor seating in bars &amp; restaurants</t>
  </si>
  <si>
    <t>https://news.ontario.ca/mcscs/en/2020/08/ontario-extends-orders-under-the-reopening-ontario-act-2020.html</t>
  </si>
  <si>
    <t>Emergency ended but powers replaced with Reopening ON act</t>
  </si>
  <si>
    <t>https://www.quebec.ca/en/health/health-issues/a-z/2019-coronavirus/situation-coronavirus-in-quebec/</t>
  </si>
  <si>
    <t>https://cdn-contenu.quebec.ca/cdn-contenu/adm/min/sante-services-sociaux/publications-adm/lois-reglements/AM_numero_2020-008-anglais.pdf?1585010339</t>
  </si>
  <si>
    <t>public health emergency; close nightclubs</t>
  </si>
  <si>
    <t>close non-essential bus; fully close restaurants</t>
  </si>
  <si>
    <t>https://www.quebec.ca/en/health/health-issues/a-z/2019-coronavirus/gatherings-events-covid19/</t>
  </si>
  <si>
    <t>https://globalnews.ca/news/6955858/quebec-coronavirus-may-18/</t>
  </si>
  <si>
    <t>https://www.quebec.ca/premier-ministre/actualites/detail/quebec-autorise-les-rassemblements-exterieurs-de-10-personnes-et-moins-sous-certaines-conditions/</t>
  </si>
  <si>
    <t>gatherings up to 10</t>
  </si>
  <si>
    <t>https://cdn-contenu.quebec.ca/cdn-contenu/sante/documents/Problemes_de_sante/covid-19/Plan_deconfinement/Deconfinement_planning_pandemic_covid-19.pdf?1590430413</t>
  </si>
  <si>
    <t>reopening</t>
  </si>
  <si>
    <t>https://www.cbc.ca/news/canada/montreal/reopen-bars-spas-casions-quebec-1.5627415</t>
  </si>
  <si>
    <t>https://www.cbc.ca/news/canada/montreal/public-indoor-gatherings-of-up-to-50-people-allowed-in-quebec-1.5612451</t>
  </si>
  <si>
    <t>gatherings up to 50</t>
  </si>
  <si>
    <t>https://montreal.ctvnews.ca/quebec-to-reopen-restaurants-in-some-regions-as-of-june-15-everywhere-by-june-22-1.4974800</t>
  </si>
  <si>
    <t>https://cdn-contenu.quebec.ca/cdn-contenu/sante/documents/Problemes_de_sante/covid-19/20-210-223WA_Aide-memoire_Reprise_ANG.pdf?1593791290</t>
  </si>
  <si>
    <t>http://www.fil-information.gouv.qc.ca/Pages/Article.aspx?lang=en&amp;idArticle=2806177257</t>
  </si>
  <si>
    <t>sports</t>
  </si>
  <si>
    <t>https://www.cbc.ca/news/canada/montreal/quebec-salon-hairdresser-barber-1.5577016</t>
  </si>
  <si>
    <t>http://www.fil-information.gouv.qc.ca/Pages/Article.aspx?aiguillage=ajd&amp;type=1&amp;idArticle=2806089879</t>
  </si>
  <si>
    <t>https://montreal.ctvnews.ca/montrealers-will-finally-be-able-to-get-their-hair-cut-and-nails-done-by-a-professional-as-of-june-15-1.4960747</t>
  </si>
  <si>
    <t>http://www.fil-information.gouv.qc.ca/Pages/Article.aspx?lang=en&amp;motsCles=covid&amp;listeThe=&amp;listeReg=&amp;listeDiff=&amp;type=&amp;dateDebut=2020-01-23&amp;dateFin=2020-07-23&amp;afficherResultats=oui&amp;Page=2&amp;idArticle=2807160194</t>
  </si>
  <si>
    <t>return of govt employees</t>
  </si>
  <si>
    <t>http://www.fil-information.gouv.qc.ca/Pages/Article.aspx?lang=en&amp;idArticle=2807235705</t>
  </si>
  <si>
    <t>increase indoor gatherings to 250 in theatres, churches, community centres, etc; max is still 10 in private homes</t>
  </si>
  <si>
    <t>PH order</t>
  </si>
  <si>
    <t>https://www.saskatchewan.ca/-/media/files/coronavirus/public-health-measures/public-health-orders/public-health-order-march-19-2020.pdf</t>
  </si>
  <si>
    <t>https://www.saskatchewan.ca/-/media/files/coronavirus/public-health-measures/public-health-orders/public-health-order--march-20-2020.pdf</t>
  </si>
  <si>
    <t>https://www.saskatchewan.ca/government/health-care-administration-and-provider-resources/treatment-procedures-and-guidelines/emerging-public-health-issues/2019-novel-coronavirus/re-open-saskatchewan-plan/phases-of-re-open-saskatchewan/phase-one</t>
  </si>
  <si>
    <t>reopening plan</t>
  </si>
  <si>
    <t>https://www.saskatchewan.ca/-/media/files/coronavirus/public-health-measures/public-health-orders/order-june-11-2020-re-open-sk-v7.pdf</t>
  </si>
  <si>
    <t>PH order, max 15 inside/30 outside</t>
  </si>
  <si>
    <t>https://www.saskatchewan.ca/-/media/files/coronavirus/public-health-measures/public-health-orders/order-june-19-2020-re-open-sk-v1.pdf</t>
  </si>
  <si>
    <t>https://www.saskatchewan.ca/government/health-care-administration-and-provider-resources/treatment-procedures-and-guidelines/emerging-public-health-issues/2019-novel-coronavirus/re-open-saskatchewan-plan/phases-of-re-open-saskatchewan/phase-four</t>
  </si>
  <si>
    <t>phase 4 begins</t>
  </si>
  <si>
    <t>relaxing some gatherings, trade shows, etc</t>
  </si>
  <si>
    <t>https://www.cfib-fcei.ca/en/tools-resources/regulation-and-red-tape/covid-19-is-your-business-an-essential-service</t>
  </si>
  <si>
    <t>https://www.gov.nl.ca/covid-19/alert-system/public-health-orders/</t>
  </si>
  <si>
    <t>https://www.gov.nl.ca/releases/2020/cssd/0313n05/</t>
  </si>
  <si>
    <t>pools</t>
  </si>
  <si>
    <t>https://www.gov.nl.ca/covid-19/guidance-for-gatherings/</t>
  </si>
  <si>
    <t>https://www.gov.nl.ca/covid-19/files/A-Foundation-for-Living-with-COVID-19.pdf</t>
  </si>
  <si>
    <t>https://www.gov.nl.ca/covid-19/files/Summary-Table-of-COVID-19-Alert-Level-System-graphic.pdf</t>
  </si>
  <si>
    <t>https://www.gov.nl.ca/snl/files/NLG20200318_EXTRA.pdf</t>
  </si>
  <si>
    <t>public health emergency</t>
  </si>
  <si>
    <t>https://web.archive.org/web/20200322105729/https://www.gov.nl.ca/covid-19/files/Special-Measures-Order-March-18-2020.pdf</t>
  </si>
  <si>
    <t>special measures order</t>
  </si>
  <si>
    <t>https://web.archive.org/web/20200328070654/https://www.gov.nl.ca/covid-19/files/Special-Measures-Order-Updated-March-24-2020.pdf</t>
  </si>
  <si>
    <t>special measures order update</t>
  </si>
  <si>
    <t>https://web.archive.org/web/20200407095301/https://www.gov.nl.ca/covid-19/files/Special-Measures-Order-Amendment-No.-3-March-31-2020.pdf</t>
  </si>
  <si>
    <t>amendment - level 5?</t>
  </si>
  <si>
    <t>alert level 4</t>
  </si>
  <si>
    <t>https://www.gov.nl.ca/covid-19/files/Special-Measures-Order-Travel-May-15-2020.pdf</t>
  </si>
  <si>
    <t>https://www.gov.nl.ca/releases/2020/health/0607n02/</t>
  </si>
  <si>
    <t>alert level 3</t>
  </si>
  <si>
    <t>http://ntv.ca/province-moves-to-alert-level-2/</t>
  </si>
  <si>
    <t>alert level 2</t>
  </si>
  <si>
    <t>Atlantic travel bubble</t>
  </si>
  <si>
    <t>https://novascotia.ca/coronavirus/what-it-means-for-nova-scotians/</t>
  </si>
  <si>
    <t>https://novascotia.ca/coronavirus/docs/Declaration-of-Provincial-State-of-Emergency-by-Minister-Porter-Signed-March-22-2020.pdf</t>
  </si>
  <si>
    <t>https://novascotia.ca/news/release/?id=20200315002</t>
  </si>
  <si>
    <t>first measures</t>
  </si>
  <si>
    <t>https://www.mondaq.com/canada/fiscal-monetary-policy/910164/covid-19-emergency-measures-tracker;</t>
  </si>
  <si>
    <t>https://novascotia.ca/news/release/?id=20200317005</t>
  </si>
  <si>
    <t>50ppl; rest close as of 19.03</t>
  </si>
  <si>
    <t>https://novascotia.ca/news/release/?id=20200318004</t>
  </si>
  <si>
    <t>personal close 19.03</t>
  </si>
  <si>
    <t>https://novascotia.ca/news/release/?id=20200322002</t>
  </si>
  <si>
    <t>https://novascotia.ca/coronavirus/docs/health-protection-act-order-by-the-medical-officer-of-health.pdf</t>
  </si>
  <si>
    <t>re-opening, key dates</t>
  </si>
  <si>
    <t>https://atlantic.ctvnews.ca/places-of-worship-slowly-reopen-as-n-s-covid-19-restrictions-ease-1.4993206</t>
  </si>
  <si>
    <t>religious</t>
  </si>
  <si>
    <t>can travel in NS, NL, NB,PE w/o self-isolate; gatherings up to 200; worship opens</t>
  </si>
  <si>
    <t>https://novascotia.ca/coronavirus/what-it-means-for-nova-scotians/#gatherings</t>
  </si>
  <si>
    <t>https://www.gov.mb.ca/bg/2020/04/covid19.html</t>
  </si>
  <si>
    <t>https://news.gov.mb.ca/news/index.html?item=47017</t>
  </si>
  <si>
    <t>https://news.gov.mb.ca/news/?archive=&amp;item=47137</t>
  </si>
  <si>
    <t>https://news.gov.mb.ca/news/index.html?item=47467&amp;posted=2020-04-09</t>
  </si>
  <si>
    <t>https://news.gov.mb.ca/news/index.html?item=47282</t>
  </si>
  <si>
    <t>https://manitoba.ca/asset_library/en/proactive/2020_2021/restoring-safe-services.pdf</t>
  </si>
  <si>
    <t>https://news.gov.mb.ca/news/index.html?item=47337&amp;posted=2020-03-30</t>
  </si>
  <si>
    <t>non-essential closure</t>
  </si>
  <si>
    <t>https://www.gov.mb.ca/covid19/restoring/phase-one.html</t>
  </si>
  <si>
    <t>phase 1</t>
  </si>
  <si>
    <t>phase 2 - may 22 or jun 1</t>
  </si>
  <si>
    <t>https://www.gov.mb.ca/covid19/restoring/phase-three.html</t>
  </si>
  <si>
    <t>phase 3</t>
  </si>
  <si>
    <t>https://news.gov.mb.ca/news/index.html?item=49099&amp;posted=2020-08-21</t>
  </si>
  <si>
    <t>Prairie Mountain HR - mandatory masks + 10 people gathering limit</t>
  </si>
  <si>
    <t>https://www2.gnb.ca/content/gnb/en/news/news_release.2020.03.0114.html</t>
  </si>
  <si>
    <t>recommendations</t>
  </si>
  <si>
    <t>https://www2.gnb.ca/content/gnb/en/news/news_release.2020.03.0127.html</t>
  </si>
  <si>
    <t>first closures as of Mar 17</t>
  </si>
  <si>
    <t>https://www2.gnb.ca/content/gnb/en/news/news_release.2020.04.0226.html</t>
  </si>
  <si>
    <t>https://www2.gnb.ca/content/gnb/en/news/news_release.2020.04.0231.html</t>
  </si>
  <si>
    <t>https://www2.gnb.ca/content/gnb/en/news/news_release.2020.04.0240.html</t>
  </si>
  <si>
    <t>https://www2.gnb.ca/content/gnb/en/news/news_release.2020.04.0237.html</t>
  </si>
  <si>
    <t>https://www2.gnb.ca/content/gnb/en/news/news_release.2020.05.0261.html</t>
  </si>
  <si>
    <t>phase 2</t>
  </si>
  <si>
    <t>orange</t>
  </si>
  <si>
    <t>https://www2.gnb.ca/content/gnb/en/news/news_release.2020.05.0296.html</t>
  </si>
  <si>
    <t>phase 3 begin</t>
  </si>
  <si>
    <t>https://www2.gnb.ca/content/gnb/en/news/news_release.2020.05.0307.html</t>
  </si>
  <si>
    <t>https://www2.gnb.ca/content/gnb/en/news/news_release.2020.06.0374.html</t>
  </si>
  <si>
    <t>zone 5 to yellow</t>
  </si>
  <si>
    <t>https://www2.gnb.ca/content/gnb/en/news/news_release.2020.08.0436.html</t>
  </si>
  <si>
    <t>updates</t>
  </si>
  <si>
    <t>revised level system</t>
  </si>
  <si>
    <t>main source</t>
  </si>
  <si>
    <t>https://www.princeedwardisland.ca/en/news/province-announces-covid-19-related-closures</t>
  </si>
  <si>
    <t>closures</t>
  </si>
  <si>
    <t>https://www.princeedwardisland.ca/en/news/premier-announces-initial-financial-support-declares-public-health-emergency</t>
  </si>
  <si>
    <t>https://www.theguardian.pe.ca/news/local/watch-live-pei-government-coronavirus-update-for-march-17-2020-425415/</t>
  </si>
  <si>
    <t>https://www.princeedwardisland.ca/en/news/chief-public-health-officer-provides-update-covid-19</t>
  </si>
  <si>
    <t>https://www.cbc.ca/news/canada/prince-edward-island/pei-daily-update-covid-19-wednesday-liquor-cannabis-business-closing-1.5501378</t>
  </si>
  <si>
    <t>https://www.princeedwardisland.ca/sites/default/files/publications/2020-07-02_covid-19_prevention_and_self-isolation_order.pdf</t>
  </si>
  <si>
    <t>https://www.princeedwardisland.ca/en/news/prince-edward-island-extends-closures-schools-daycares-non-essential-services</t>
  </si>
  <si>
    <t>https://www.princeedwardisland.ca/en/news/province-planning-easing-public-health-measures</t>
  </si>
  <si>
    <t>https://www.theguardian.pe.ca/business/local-business/pei-bars-and-restaurants-will-reopen-for-dining-and-patios-june-1-455365/</t>
  </si>
  <si>
    <t>https://www.princeedwardisland.ca/en/information/health-and-wellness/phase-3</t>
  </si>
  <si>
    <t>https://www.princeedwardisland.ca/en/information/health-and-wellness/phase-4</t>
  </si>
  <si>
    <t>phase 4</t>
  </si>
  <si>
    <t>https://www.princeedwardisland.ca/en/information/health-and-wellness/multiple-gatherings-guidance</t>
  </si>
  <si>
    <t>multiple gathering cohorts up to 150</t>
  </si>
  <si>
    <t>21-08-2020</t>
  </si>
  <si>
    <t>22-08-2020</t>
  </si>
  <si>
    <t>23-08-2020</t>
  </si>
  <si>
    <t>24-08-2020</t>
  </si>
  <si>
    <t>25-08-2020</t>
  </si>
  <si>
    <t>26-08-2020</t>
  </si>
  <si>
    <t>27-08-2020</t>
  </si>
  <si>
    <t>https://news.gov.bc.ca/releases/2020TAC0046-001575</t>
  </si>
  <si>
    <t>organized sports move into Phase 3</t>
  </si>
  <si>
    <t>https://news.ontario.ca/mltc/en/2020/08/safe-outings-now-possible-for-long-term-care-home-residents.html</t>
  </si>
  <si>
    <t>LTC safe outings possible</t>
  </si>
  <si>
    <t>(do we need to change LTC visits?)</t>
  </si>
  <si>
    <t>http://www.fil-information.gouv.qc.ca/Pages/Article.aspx?lang=en&amp;idArticle=2808280540</t>
  </si>
  <si>
    <t>Isolation requirement lowered to 10 days</t>
  </si>
  <si>
    <t>https://novascotia.ca/news/release/?id=20200826003</t>
  </si>
  <si>
    <t>restrictions eased, no limit on visitors</t>
  </si>
  <si>
    <t>https://novascotia.ca/news/release/?id=20200820005</t>
  </si>
  <si>
    <t>screening for incoming students</t>
  </si>
  <si>
    <t>https://www.gov.nl.ca/releases/2020/health/0827n02/</t>
  </si>
  <si>
    <t>travel allowed for owners of vacation homes</t>
  </si>
  <si>
    <t>https://www2.gnb.ca/content/gnb/en/news/news_release.2020.08.0465.html</t>
  </si>
  <si>
    <t>off-site visits for LTC residents possible</t>
  </si>
  <si>
    <t>https://www.cbc.ca/news/canada/british-columbia/where-do-you-need-to-wear-a-mask-in-b-c-here-are-some-places-where-they-are-mandatory-1.5704700</t>
  </si>
  <si>
    <t>BC list of businesses</t>
  </si>
  <si>
    <t>28-08-2020</t>
  </si>
  <si>
    <t>29-08-2020</t>
  </si>
  <si>
    <t>30-08-2020</t>
  </si>
  <si>
    <t>31-08-2020</t>
  </si>
  <si>
    <t>01-09-2020</t>
  </si>
  <si>
    <t>02-09-2020</t>
  </si>
  <si>
    <t>03-09-2020</t>
  </si>
  <si>
    <t>04-09-2020</t>
  </si>
  <si>
    <t>https://calgaryherald.com/news/six-months-a-timeline-of-covid-19-in-alberta</t>
  </si>
  <si>
    <t>summary</t>
  </si>
  <si>
    <t>https://www2.gov.bc.ca/gov/content/education-training/k-12/covid-19-return-to-school#health-safety</t>
  </si>
  <si>
    <t>https://www.cbc.ca/news/canada/montreal/back-to-school-quebec-1.5700925</t>
  </si>
  <si>
    <t>https://www.saskatchewan.ca/government/health-care-administration-and-provider-resources/treatment-procedures-and-guidelines/emerging-public-health-issues/2019-novel-coronavirus/safe-schools-plan</t>
  </si>
  <si>
    <t>https://www.princeedwardisland.ca/en/information/education-and-lifelong-learning/school-calendar-2020-2021</t>
  </si>
  <si>
    <t>https://www.ontario.ca/page/guide-reopening-ontarios-schools#:~:text=The%20Ontario%20government%20will%20provide,students%20on%20September%208%2C%202020.</t>
  </si>
  <si>
    <t>https://open.alberta.ca/dataset/a3910dd5-d52f-4a7d-821f-a381002419e9/resource/03c07743-31bc-46d1-9c65-b39335c4f3ad/download/edu-2020-2021-school-re-entry-plan-2020-0827.pdf</t>
  </si>
  <si>
    <t>https://www.gov.nl.ca/releases/2020/eecd/0720n03/#:~:text=Schools%20will%20reopen%20to%20students,for%20the%20arrival%20of%20students.</t>
  </si>
  <si>
    <t>https://novascotia.ca/coronavirus/docs/back-to-school-plan.pdf</t>
  </si>
  <si>
    <t>https://www.edu.gov.mb.ca/k12/schools/schooldiv.html</t>
  </si>
  <si>
    <t>Schools reopening</t>
  </si>
  <si>
    <t>date</t>
  </si>
  <si>
    <t>https://news.ontario.ca/en/</t>
  </si>
  <si>
    <t>Central QC</t>
  </si>
  <si>
    <t>https://www.cqsb.qc.ca/documents/3529937/3530559/2020-2021_QC_Schools/35037b0f-67da-4f4a-8f73-3da066be2a08</t>
  </si>
  <si>
    <t>Montreal English</t>
  </si>
  <si>
    <t>https://az184419.vo.msecnd.net/emsb/emsb-website/common/annual-calendars/2020-2021-youth-sector-calendar-v-20200519.pdf</t>
  </si>
  <si>
    <t>Eastern townships</t>
  </si>
  <si>
    <t>http://www.etsb.qc.ca/wp-content/uploads/2020/03/ETSB-2020-2021-Final.pdf</t>
  </si>
  <si>
    <t>Pearson</t>
  </si>
  <si>
    <t>http://boardsite.lbpsb.qc.ca/Modules/FileManagement/files/Root/Calendars/2020-2021.pdf</t>
  </si>
  <si>
    <t>New Frontiers</t>
  </si>
  <si>
    <t>https://www.nfsb.qc.ca/wp-content/uploads/2020/04/2020-2021-Secondary-School-Calendar.pdf</t>
  </si>
  <si>
    <t>Riverside</t>
  </si>
  <si>
    <t>https://www.rsb.qc.ca/</t>
  </si>
  <si>
    <t>WL</t>
  </si>
  <si>
    <t>https://www.swlauriersb.qc.ca/docs/Calendars/2020_2021_school_year/2020-2021_All_Schools_Signed.pdf</t>
  </si>
  <si>
    <t>Western</t>
  </si>
  <si>
    <t>https://westernquebec.ca/wp-content/uploads/2020/04/2020-2021-Boardwide-Calendar.pdf</t>
  </si>
  <si>
    <t>Eastern shores</t>
  </si>
  <si>
    <t>https://www.essb.qc.ca/school_calendars.html</t>
  </si>
  <si>
    <t>https://www.tdsb.on.ca/About-Us/School-Year-Calendar</t>
  </si>
  <si>
    <t>https://www.ontario.ca/page/guide-reopening-ontarios-schools#list</t>
  </si>
  <si>
    <t>designated list</t>
  </si>
  <si>
    <t>https://ocdsb.ca/our_schools/novel_coronavirus_information_for_parents/learn_at_home/return_to_school_plan_2020/return_to_school_schedule</t>
  </si>
  <si>
    <t>Ottawa</t>
  </si>
  <si>
    <t>8-16 Sep</t>
  </si>
  <si>
    <t>Peel</t>
  </si>
  <si>
    <t>https://www.peelschools.org/media/newsreleases/Pages/Article.aspx?art-id=2914</t>
  </si>
  <si>
    <t>http://www.fil-information.gouv.qc.ca/Pages/Articles.aspx?aiguillage=themes&amp;listeThe=12&amp;lang=en&amp;type=1</t>
  </si>
  <si>
    <t>ON (different dates)</t>
  </si>
  <si>
    <t>https://novascotia.ca/news/release/?id=20200902005</t>
  </si>
  <si>
    <t>https://news.gov.mb.ca/news/index.html?item=49163&amp;posted=2020-09-02</t>
  </si>
  <si>
    <t>Quebec</t>
  </si>
  <si>
    <t>Calgary started Sep 1, Edmonton Sep 2</t>
  </si>
  <si>
    <t>Ontario</t>
  </si>
  <si>
    <t>https://www2.gnb.ca/content/gnb/en/news/news_release.2020.09.0474.html</t>
  </si>
  <si>
    <t>Staggered 8-11 Sep</t>
  </si>
  <si>
    <t>Staggered - later for regions on designated list, up to Sep 15</t>
  </si>
  <si>
    <t>https://www.princeedwardisland.ca/en/news/family-members-seasonal-residents-can-now-apply-visit-pei</t>
  </si>
  <si>
    <t>families can apply to visit seasonal workers</t>
  </si>
  <si>
    <t>05-09-2020</t>
  </si>
  <si>
    <t>06-09-2020</t>
  </si>
  <si>
    <t>07-09-2020</t>
  </si>
  <si>
    <t>08-09-2020</t>
  </si>
  <si>
    <t>09-09-2020</t>
  </si>
  <si>
    <t>10-09-2020</t>
  </si>
  <si>
    <t>11-09-2020</t>
  </si>
  <si>
    <t>https://news.gov.bc.ca/releases/2020HLTH0049-001688</t>
  </si>
  <si>
    <t>restrictions on restaurants (alcohol after 10pm); nightclubs and banquet halls closed</t>
  </si>
  <si>
    <t>Toronto, Ottawa, Peel - gatherings limit 10 indoor</t>
  </si>
  <si>
    <t>12-09-2020</t>
  </si>
  <si>
    <t>13-09-2020</t>
  </si>
  <si>
    <t>14-09-2020</t>
  </si>
  <si>
    <t>15-09-2020</t>
  </si>
  <si>
    <t>16-09-2020</t>
  </si>
  <si>
    <t>17-09-2020</t>
  </si>
  <si>
    <t>18-09-2020</t>
  </si>
  <si>
    <t>19-09-2020</t>
  </si>
  <si>
    <t>20-09-2020</t>
  </si>
  <si>
    <t>21-09-2020</t>
  </si>
  <si>
    <t>https://news.ontario.ca/en/release/58449/ontario-limits-the-size-of-unmonitored-and-private-social-gatherings-across-entire-province</t>
  </si>
  <si>
    <t>back to orange/yellow in some areas</t>
  </si>
  <si>
    <t>http://www.fil-information.gouv.qc.ca/Pages/Article.aspx?aiguillage=themes&amp;listeThe=12&amp;lang=en&amp;type=1&amp;idArticle=2809155375</t>
  </si>
  <si>
    <t>back to yellow in areas</t>
  </si>
  <si>
    <t>https://novascotia.ca/news/release/?id=20200922004</t>
  </si>
  <si>
    <t xml:space="preserve">off-site visits for LTC residents </t>
  </si>
  <si>
    <t>https://novascotia.ca/news/release/?id=20200918004</t>
  </si>
  <si>
    <t>increase in gathering limits to 50</t>
  </si>
  <si>
    <t>https://www.gov.nl.ca/releases/2020/health/0909n05/</t>
  </si>
  <si>
    <t>allow work on multiple sites</t>
  </si>
  <si>
    <t>https://www.cbc.ca/news/canada/manitoba/manitoba-covid-19-update-1.5727762</t>
  </si>
  <si>
    <t>Prairie Mountain HR - restrictions lifted</t>
  </si>
  <si>
    <t>https://montreal.ctvnews.ca/red-alert-private-gatherings-banned-as-bars-eat-in-dining-close-in-three-quebec-regions-1.5122144</t>
  </si>
  <si>
    <t>information for places of worship</t>
  </si>
  <si>
    <t>renewal plan</t>
  </si>
  <si>
    <t>https://news.ontario.ca/en/release/58645/ontario-implementing-additional-public-health-and-testing-measures-to-keep-people-safe</t>
  </si>
  <si>
    <t>22-09-2020</t>
  </si>
  <si>
    <t>23-09-2020</t>
  </si>
  <si>
    <t>24-09-2020</t>
  </si>
  <si>
    <t>25-09-2020</t>
  </si>
  <si>
    <t>26-09-2020</t>
  </si>
  <si>
    <t>27-09-2020</t>
  </si>
  <si>
    <t>28-09-2020</t>
  </si>
  <si>
    <t>29-09-2020</t>
  </si>
  <si>
    <t>30-09-2020</t>
  </si>
  <si>
    <t>01-10-2020</t>
  </si>
  <si>
    <t>02-10-2020</t>
  </si>
  <si>
    <t>https://www.albertahealthservices.ca/topics/Page16944.aspx</t>
  </si>
  <si>
    <t>https://news.ontario.ca/en/release/58548/new-public-health-measures-implemented-provincewide-to-keep-ontarians-safe</t>
  </si>
  <si>
    <t>restaurant restrictions, strip clubs closed as of Sep 26</t>
  </si>
  <si>
    <t>https://news.ontario.ca/en/release/58402/lower-limits-for-unmonitored-and-private-social-gatherings-in-ottawa-peel-and-toronto-regions</t>
  </si>
  <si>
    <t>https://www.ontario.ca/laws/regulation/200364</t>
  </si>
  <si>
    <t>http://www.fil-information.gouv.qc.ca/Pages/Article.aspx?aiguillage=themes&amp;listeThe=12&amp;lang=en&amp;type=1&amp;idArticle=2809283672</t>
  </si>
  <si>
    <t>Red alert - Montreal, Quebec City and Chaudière-Appalaches as of Oct 1</t>
  </si>
  <si>
    <t>http://www.fil-information.gouv.qc.ca/Pages/Article.aspx?aiguillage=themes&amp;listeThe=12&amp;lang=en&amp;type=1&amp;Page=3&amp;idArticle=2809206572</t>
  </si>
  <si>
    <t>lifted as of Sep 18</t>
  </si>
  <si>
    <t>https://news.ontario.ca/en/release/58767/ontario-implementing-additional-public-health-measures-in-toronto-ottawa-and-peel-region</t>
  </si>
  <si>
    <t>more restrictions, back to stage 2 in Toronto, Ottawa, Peel (close indoor dining; close gyms, casinos, etc)</t>
  </si>
  <si>
    <t>03-10-2020</t>
  </si>
  <si>
    <t>04-10-2020</t>
  </si>
  <si>
    <t>05-10-2020</t>
  </si>
  <si>
    <t>06-10-2020</t>
  </si>
  <si>
    <t>07-10-2020</t>
  </si>
  <si>
    <t>08-10-2020</t>
  </si>
  <si>
    <t>09-10-2020</t>
  </si>
  <si>
    <t>https://www.alberta.ca/release.cfm?xID=7343566FF5693-B65D-51B6-44B155A2B24299DF</t>
  </si>
  <si>
    <t>Edmonton - voluntary measures</t>
  </si>
  <si>
    <t>10-10-2020</t>
  </si>
  <si>
    <t>gathering limit 10 indoor, unmonitored - throughout ON</t>
  </si>
  <si>
    <t>https://news.ontario.ca/en/backgrounder/58762/ontario-taking-immediate-action-to-reduce-rates-of-transmission-in-toronto-ottawa-and-peel-region</t>
  </si>
  <si>
    <t>https://www2.gnb.ca/content/gnb/en/news/news_release.2020.10.0515.html</t>
  </si>
  <si>
    <t>mandatory masks (indoor public) as of Oct 9</t>
  </si>
  <si>
    <t>https://www2.gnb.ca/content/gnb/en/news/news_release.2020.10.0517.html</t>
  </si>
  <si>
    <t>Zone 1 and 5 to Orange (gath limit 10, gyms, entertainment closed)</t>
  </si>
  <si>
    <t>mandatory public indoor masks</t>
  </si>
  <si>
    <t>http://www.fil-information.gouv.qc.ca/Pages/Article.aspx?aiguillage=themes&amp;listeThe=12&amp;lang=en&amp;type=1&amp;Page=2&amp;idArticle=2810040254</t>
  </si>
  <si>
    <t>Red alert - Gaspe</t>
  </si>
  <si>
    <t>11-10-2020</t>
  </si>
  <si>
    <t>12-10-2020</t>
  </si>
  <si>
    <t>13-10-2020</t>
  </si>
  <si>
    <t>14-10-2020</t>
  </si>
  <si>
    <t>15-10-2020</t>
  </si>
  <si>
    <t>16-10-2020</t>
  </si>
  <si>
    <t>https://www.ontario.ca/laws/regulation/200263</t>
  </si>
  <si>
    <t>rules for areas in Stage 2</t>
  </si>
  <si>
    <t>rules for areas in Stage 3</t>
  </si>
  <si>
    <t>https://news.ontario.ca/en/release/58858/york-region-added-to-list-of-areas-of-higher-community-spread</t>
  </si>
  <si>
    <t>https://news.ontario.ca/en/release/58680/new-covid-19-precautions-at-long-term-care-homes</t>
  </si>
  <si>
    <t>restricted rules for LTC</t>
  </si>
  <si>
    <t>https://www.quebec.ca/en/health/health-issues/a-z/2019-coronavirus/progressive-regional-alert-and-intervention-system/map-of-covid-19-alert-levels-by-region/</t>
  </si>
  <si>
    <t>Map of zones by stage</t>
  </si>
  <si>
    <t>http://www.fil-information.gouv.qc.ca/Pages/Article.aspx?aiguillage=themes&amp;listeThe=12&amp;lang=en&amp;type=1&amp;Page=2&amp;idArticle=2810149847</t>
  </si>
  <si>
    <t>more red alerts</t>
  </si>
  <si>
    <t>https://news.gov.mb.ca/news/index.html?item=49442&amp;posted=2020-10-19</t>
  </si>
  <si>
    <t>https://news.gov.mb.ca/news/index.html?item=49414&amp;posted=2020-10-16</t>
  </si>
  <si>
    <t>Winnipeg measures as of Oct 19</t>
  </si>
  <si>
    <t>https://manitoba.ca/asset_library/en/proactive/2020_2021/orders_soe_capital_10072020.pdf</t>
  </si>
  <si>
    <t>October 7 order - capital region (Winnipeg) - gathering and restaurant restrictions + masks</t>
  </si>
  <si>
    <t>http://www.fil-information.gouv.qc.ca/Pages/Article.aspx?aiguillage=themes&amp;listeThe=12&amp;lang=en&amp;type=1&amp;Page=8&amp;idArticle=2809089065</t>
  </si>
  <si>
    <t>alert system set up</t>
  </si>
  <si>
    <t>https://www.msss.gouv.qc.ca/ministere/salle-de-presse/sujet-279/</t>
  </si>
  <si>
    <t>https://www.theglobeandmail.com/canada/article-quebec-reports-163-new-covid-19-cases-as-regional-alert-system-2/</t>
  </si>
  <si>
    <t>initial levels</t>
  </si>
  <si>
    <t>https://www.inspq.qc.ca/covid-19/donnees/ligne-du-temps</t>
  </si>
  <si>
    <t>Timeline</t>
  </si>
  <si>
    <t>https://news.gov.mb.ca/news/index.html?item=49298</t>
  </si>
  <si>
    <t>masks in Winnipeg</t>
  </si>
  <si>
    <t>https://www.gov.mb.ca/covid19/restartmb/prs/index.html#provinciallevel</t>
  </si>
  <si>
    <t>17-10-2020</t>
  </si>
  <si>
    <t>18-10-2020</t>
  </si>
  <si>
    <t>19-10-2020</t>
  </si>
  <si>
    <t>20-10-2020</t>
  </si>
  <si>
    <t>21-10-2020</t>
  </si>
  <si>
    <t>22-10-2020</t>
  </si>
  <si>
    <t>23-10-2020</t>
  </si>
  <si>
    <t>https://www.alberta.ca/release.cfm?xID=745292BA041FB-0EF1-C209-733CF878164FB904</t>
  </si>
  <si>
    <t>*pilot program for test at airport and reduced quarantine as of Nov 2</t>
  </si>
  <si>
    <t>https://www.canada.ca/en/intergovernmental-affairs/news/2020/10/new-covid-19-pilot-planned-for-international-travellers.html</t>
  </si>
  <si>
    <t>Calgary and Edmonton restrictions</t>
  </si>
  <si>
    <t>Winnipeg &amp; other measures as of Oct 19</t>
  </si>
  <si>
    <t>https://www2.gnb.ca/content/gnb/en/news/news_release.2020.10.0550.html</t>
  </si>
  <si>
    <t>Zone 1 back to yellow</t>
  </si>
  <si>
    <t>York added to high spread areas (about 1mln people)</t>
  </si>
  <si>
    <t>24-10-2020</t>
  </si>
  <si>
    <t>25-10-2020</t>
  </si>
  <si>
    <t>26-10-2020</t>
  </si>
  <si>
    <t>27-10-2020</t>
  </si>
  <si>
    <t>28-10-2020</t>
  </si>
  <si>
    <t>29-10-2020</t>
  </si>
  <si>
    <t>30-10-2020</t>
  </si>
  <si>
    <t>https://www.alberta.ca/release.cfm?xID=7455905E9E0A2-E094-5964-5274A551F89BF879</t>
  </si>
  <si>
    <t>limits on private gatherings</t>
  </si>
  <si>
    <t>https://news.gov.bc.ca/releases/2020HLTH0317-001895</t>
  </si>
  <si>
    <t>mandatory masks in main cities as of Nov 6</t>
  </si>
  <si>
    <t>https://www.saskatchewan.ca/government/news-and-media/2020/november/04/covid19-update-37-new-cases-26-in-hospital-78-recoveries</t>
  </si>
  <si>
    <t>https://www.saskatchewan.ca/government/health-care-administration-and-provider-resources/treatment-procedures-and-guidelines/emerging-public-health-issues/2019-novel-coronavirus/public-health-measures/mass-gatherings</t>
  </si>
  <si>
    <t>private gath max 15 as of Oct 16, 10 as of Nov 6</t>
  </si>
  <si>
    <t>https://www.saskatchewan.ca/government/news-and-media/2020/october/29/covid19-update-82-new-cases-20-in-hospital-41-recoveries</t>
  </si>
  <si>
    <t>no alcohol in Saskatoon after 10pm</t>
  </si>
  <si>
    <t>https://novascotia.ca/news/release/?id=20201103001</t>
  </si>
  <si>
    <t>school gyms reopen</t>
  </si>
  <si>
    <t>https://news.gov.mb.ca/news/index.html?item=49537&amp;posted=2020-11-01</t>
  </si>
  <si>
    <t>Effective Monday, Nov. 2, the Winnipeg Metropolitan Region will move to the Critical level (red) on the #RestartMB Pandemic Response System. The Southern Health–Santé Sud, Prairie Mountain Health and Interlake–Eastern health regions will move to the Restricted level (orange) on the #RestartMB Pandemic Response System. The Northern health region moved to the Restricted level (orange) on Oct. 26.</t>
  </si>
  <si>
    <t>https://news.ontario.ca/en/release/59081/ontario-moves-public-health-unit-regions-into-covid-19-response-framework-to-keep-ontario-safe-and-o</t>
  </si>
  <si>
    <t>https://news.ontario.ca/en/release/59051/ontario-releases-covid-19-response-framework-to-help-keep-the-province-safe-and-open</t>
  </si>
  <si>
    <t>https://www2.gov.bc.ca/gov/content/safety/emergency-preparedness-response-recovery/covid-19-provincial-support/lower-mainland</t>
  </si>
  <si>
    <t>restrictions in Fraser and VCH - no receptions &amp; private gatherings; sport closures</t>
  </si>
  <si>
    <t>31-10-2020</t>
  </si>
  <si>
    <t>01-11-2020</t>
  </si>
  <si>
    <t>02-11-2020</t>
  </si>
  <si>
    <t>03-11-2020</t>
  </si>
  <si>
    <t>04-11-2020</t>
  </si>
  <si>
    <t>05-11-2020</t>
  </si>
  <si>
    <t>06-11-2020</t>
  </si>
  <si>
    <t>07-11-2020</t>
  </si>
  <si>
    <t>08-11-2020</t>
  </si>
  <si>
    <t>09-11-2020</t>
  </si>
  <si>
    <t>10-11-2020</t>
  </si>
  <si>
    <t>11-11-2020</t>
  </si>
  <si>
    <t>https://www.alberta.ca/release.cfm?xID=7568972979AB6-C710-8665-95A628DF4EBB5F51</t>
  </si>
  <si>
    <t>targeted measures - rest close 11pm; no indoor group gyms</t>
  </si>
  <si>
    <t>https://www.alberta.ca/enhanced-public-health-measures.aspx</t>
  </si>
  <si>
    <t>https://www.saskatchewan.ca/government/news-and-media/2020/november/13/covid-19-additional-public-health-measures-announced</t>
  </si>
  <si>
    <t>more measures, masks above 5,000 people as of Nov 16</t>
  </si>
  <si>
    <t>https://novascotia.ca/news/release/?id=20201109005</t>
  </si>
  <si>
    <t>stricter self-isolation after travel</t>
  </si>
  <si>
    <t>https://news.ontario.ca/en/release/59205/ontario-updating-covid-19-response-framework-to-help-stop-the-spread-of-covid-19</t>
  </si>
  <si>
    <t>update Nov 13</t>
  </si>
  <si>
    <t>initial release of new system - to begin as of Nov 7</t>
  </si>
  <si>
    <t>update to new alert system</t>
  </si>
  <si>
    <t>https://www2.gnb.ca/content/gnb/en/news/news_release.2020.11.0584.html</t>
  </si>
  <si>
    <t>Zone 5 to yellow</t>
  </si>
  <si>
    <t>https://news.gov.mb.ca/news/index.html?item=49737</t>
  </si>
  <si>
    <t>all of MB to Red as of Nov 12</t>
  </si>
  <si>
    <t>Winnipeg to Red as of Nov 2</t>
  </si>
  <si>
    <t>12-11-2020</t>
  </si>
  <si>
    <t>Dates</t>
  </si>
  <si>
    <t>Algoma Public Health Unit</t>
  </si>
  <si>
    <t>Brant County Health Unit</t>
  </si>
  <si>
    <t>Durham Region Health Department</t>
  </si>
  <si>
    <t>Eastern Ontario Health Unit</t>
  </si>
  <si>
    <t>Grey Bruce Health Unit</t>
  </si>
  <si>
    <t>Haldimand-Norfolk Health Unit</t>
  </si>
  <si>
    <t>Haliburton, Kawartha, Pine Ridge District Health Unit</t>
  </si>
  <si>
    <t>Halton Region Health Department</t>
  </si>
  <si>
    <t>Hamilton Public Health Services</t>
  </si>
  <si>
    <t>Hastings and Prince Edward Counties Health Unit</t>
  </si>
  <si>
    <t>Huron Perth District Health Unit</t>
  </si>
  <si>
    <t>Kingston, Frontenac and Lennox &amp; Addington Public Health</t>
  </si>
  <si>
    <t>Lambton Public Health</t>
  </si>
  <si>
    <t>Leeds, Grenville and Lanark District Health Unit</t>
  </si>
  <si>
    <t>Middlesex-London Health Unit</t>
  </si>
  <si>
    <t>Niagara Region Public Health Department</t>
  </si>
  <si>
    <t>North Bay Parry Sound District Health Unit</t>
  </si>
  <si>
    <t>Northwestern Health Unit</t>
  </si>
  <si>
    <t>Ottawa Public Health</t>
  </si>
  <si>
    <t>Peel Public Health</t>
  </si>
  <si>
    <t>Peterborough Public Health</t>
  </si>
  <si>
    <t>Porcupine Health Unit</t>
  </si>
  <si>
    <t>Region of Waterloo, Public Health</t>
  </si>
  <si>
    <t>Renfrew County and District Health Unit</t>
  </si>
  <si>
    <t>Simcoe Muskoka District Health Unit</t>
  </si>
  <si>
    <t>Southwestern Public Health</t>
  </si>
  <si>
    <t>Sudbury &amp; District Health Unit</t>
  </si>
  <si>
    <t>Thunder Bay District Health Unit</t>
  </si>
  <si>
    <t>Timiskaming Health Unit</t>
  </si>
  <si>
    <t>Toronto Public Health</t>
  </si>
  <si>
    <t>Wellington-Dufferin-Guelph Public Health</t>
  </si>
  <si>
    <t>Windsor-Essex County Health Unit</t>
  </si>
  <si>
    <t>York Region Public Health Services</t>
  </si>
  <si>
    <t>13-11-2020</t>
  </si>
  <si>
    <t>14-11-2020</t>
  </si>
  <si>
    <t>15-11-2020</t>
  </si>
  <si>
    <t>16-11-2020</t>
  </si>
  <si>
    <t>pop.</t>
  </si>
  <si>
    <t>% pop.</t>
  </si>
  <si>
    <t>Chatham -Kent Health Unit</t>
  </si>
  <si>
    <t>17-11-2020</t>
  </si>
  <si>
    <t>18-11-2020</t>
  </si>
  <si>
    <t>19-11-2020</t>
  </si>
  <si>
    <t>20-11-2020</t>
  </si>
  <si>
    <t>21-11-2020</t>
  </si>
  <si>
    <t>22-11-2020</t>
  </si>
  <si>
    <t>23-11-2020</t>
  </si>
  <si>
    <t>24-11-2020</t>
  </si>
  <si>
    <t>25-11-2020</t>
  </si>
  <si>
    <t>26-11-2020</t>
  </si>
  <si>
    <t>27-11-2020</t>
  </si>
  <si>
    <t>28-11-2020</t>
  </si>
  <si>
    <t>new restrictions - schools, masks, etc</t>
  </si>
  <si>
    <t>https://www.alberta.ca/release.cfm?xID=75761DF0A1D11-C8DA-D2A7-1B1E30D593FE280C</t>
  </si>
  <si>
    <t>LIST OF MEASURES as of Nov 24</t>
  </si>
  <si>
    <t>https://news.gov.bc.ca/releases/2020HLTH0061-001949</t>
  </si>
  <si>
    <t>further restrictions; mandatory masks</t>
  </si>
  <si>
    <t>https://www2.gov.bc.ca/gov/content/safety/emergency-preparedness-response-recovery/covid-19-provincial-support/restrictions</t>
  </si>
  <si>
    <t>https://novascotia.ca/news/release/?id=20201120003</t>
  </si>
  <si>
    <t>new restrictions for Halifax and Hants (about 1/2 of NS pop)</t>
  </si>
  <si>
    <t>https://novascotia.ca/coronavirus/county-restrictions/</t>
  </si>
  <si>
    <t>website for restrictions</t>
  </si>
  <si>
    <t>https://www.princeedwardisland.ca/en/news/masks-become-mandatory-prince-edward-island</t>
  </si>
  <si>
    <t>mandatory masks as of Nov 20</t>
  </si>
  <si>
    <t>https://www.princeedwardisland.ca/en/news/pei-suspends-participation-atlantic-bubble-two-weeks</t>
  </si>
  <si>
    <t>travel restrictions, suspend Atlantic bubble</t>
  </si>
  <si>
    <t>https://www.saskatchewan.ca/government/news-and-media/2020/november/17/covid-19--new-public-health-measures-in-effect-november-19</t>
  </si>
  <si>
    <t>more measures</t>
  </si>
  <si>
    <t>https://www.saskatchewan.ca/government/news-and-media/2020/november/25/covid-19-update-new-measures-in-effect-november-27</t>
  </si>
  <si>
    <t>more measures - restaurants, etc</t>
  </si>
  <si>
    <t>all MB in lockdown</t>
  </si>
  <si>
    <t>https://news.gov.mb.ca/news/index.html?item=49868&amp;posted=2020-11-19</t>
  </si>
  <si>
    <t>tightening</t>
  </si>
  <si>
    <t>29-11-2020</t>
  </si>
  <si>
    <t>30-11-2020</t>
  </si>
  <si>
    <t>https://www.gov.nl.ca/covid-19/individuals-and-households/travel-advice-2/</t>
  </si>
  <si>
    <t>NL leaves the Atlantic bubble - restrictions to all</t>
  </si>
  <si>
    <t>https://globalnews.ca/news/7471837/quebec-coronavirus-holiday-school-closings-announcement/</t>
  </si>
  <si>
    <t>schools to close Dec 17</t>
  </si>
  <si>
    <t>Alert levels</t>
  </si>
  <si>
    <t>https://news.ontario.ca/en/release/59388/ontario-moving-regions-to-new-levels-in-covid-19-response-framework</t>
  </si>
  <si>
    <t>https://news.ontario.ca/en/release/59305/ontario-taking-further-action-to-stop-the-spread-of-covid-19</t>
  </si>
  <si>
    <t>all alert updates listed</t>
  </si>
  <si>
    <t>https://www2.gnb.ca/content/gnb/en/news/news_release.2020.11.0640.html</t>
  </si>
  <si>
    <t>Zone 3 to orange</t>
  </si>
  <si>
    <t>AB (various small)</t>
  </si>
  <si>
    <t>AB (Calgary &amp; Edmonton)</t>
  </si>
  <si>
    <t>=1 (lower since Jul 7)</t>
  </si>
  <si>
    <t>MB (everywhere)</t>
  </si>
  <si>
    <t>indoor public (0.75)</t>
  </si>
  <si>
    <t>0.5 since Sep 28</t>
  </si>
  <si>
    <t>0.75, then 1 from 11-20</t>
  </si>
  <si>
    <t>province wide (1)</t>
  </si>
  <si>
    <t>tightening restrictions (restaurants, gyms, etc) as of Oct 3 on Toronto, Ottawa, Peel; provincial mask mandate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</si>
</sst>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8" x14ac:knownFonts="1">
    <font>
      <sz val="11"/>
      <color theme="1"/>
      <name val="Arial"/>
      <family val="2"/>
    </font>
    <font>
      <sz val="11"/>
      <name val="Arial"/>
      <family val="2"/>
    </font>
    <font>
      <u/>
      <sz val="11"/>
      <color theme="10"/>
      <name val="Arial"/>
      <family val="2"/>
    </font>
    <font>
      <sz val="11"/>
      <color theme="1"/>
      <name val="Calibri"/>
      <family val="2"/>
    </font>
    <font>
      <b/>
      <sz val="11"/>
      <color rgb="FFFF0000"/>
      <name val="Arial"/>
      <family val="2"/>
    </font>
    <font>
      <sz val="11"/>
      <color theme="1"/>
      <name val="Calibri"/>
      <family val="2"/>
      <scheme val="major"/>
    </font>
    <font>
      <sz val="11"/>
      <name val="Calibri"/>
      <family val="2"/>
    </font>
    <font>
      <b/>
      <sz val="11"/>
      <name val="Calibri"/>
      <family val="2"/>
    </font>
    <font>
      <i/>
      <sz val="11"/>
      <name val="Arial"/>
      <family val="2"/>
    </font>
    <font>
      <sz val="11"/>
      <name val="Calibri"/>
      <family val="2"/>
      <scheme val="major"/>
    </font>
    <font>
      <b/>
      <sz val="11"/>
      <name val="Arial"/>
      <family val="2"/>
    </font>
    <font>
      <b/>
      <sz val="11"/>
      <name val="Calibri"/>
      <family val="2"/>
      <scheme val="major"/>
    </font>
    <font>
      <sz val="10"/>
      <name val="Calibri"/>
      <family val="2"/>
    </font>
    <font>
      <sz val="9"/>
      <name val="Arial Narrow"/>
      <family val="2"/>
    </font>
    <font>
      <u/>
      <sz val="11"/>
      <name val="Arial"/>
      <family val="2"/>
    </font>
    <font>
      <b/>
      <sz val="8"/>
      <name val="Arial"/>
      <family val="2"/>
    </font>
    <font>
      <u/>
      <sz val="11"/>
      <name val="Calibri"/>
      <family val="2"/>
    </font>
    <font>
      <i/>
      <sz val="11"/>
      <name val="Calibri"/>
      <family val="2"/>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applyFont="1" applyAlignment="1"/>
    <xf numFmtId="0" fontId="3" fillId="0" borderId="0" xfId="0" applyFont="1"/>
    <xf numFmtId="0" fontId="0" fillId="0" borderId="0" xfId="0" applyFont="1"/>
    <xf numFmtId="0" fontId="1" fillId="0" borderId="0" xfId="0" applyFont="1" applyAlignment="1"/>
    <xf numFmtId="0" fontId="6" fillId="0" borderId="0" xfId="0" applyFont="1" applyAlignment="1">
      <alignment horizontal="center"/>
    </xf>
    <xf numFmtId="16" fontId="1" fillId="0" borderId="0" xfId="0" applyNumberFormat="1" applyFont="1"/>
    <xf numFmtId="0" fontId="7" fillId="0" borderId="0" xfId="0" applyFont="1"/>
    <xf numFmtId="14" fontId="8" fillId="0" borderId="0" xfId="0" applyNumberFormat="1" applyFont="1" applyAlignment="1">
      <alignment horizontal="center"/>
    </xf>
    <xf numFmtId="0" fontId="4" fillId="0" borderId="0" xfId="0" applyFont="1" applyAlignment="1"/>
    <xf numFmtId="0" fontId="6" fillId="0" borderId="0" xfId="0" applyFont="1" applyFill="1"/>
    <xf numFmtId="0" fontId="6" fillId="0" borderId="0" xfId="0" applyFont="1" applyFill="1" applyBorder="1"/>
    <xf numFmtId="0" fontId="6" fillId="0" borderId="0" xfId="0" applyFont="1" applyFill="1" applyBorder="1" applyAlignment="1">
      <alignment horizontal="center"/>
    </xf>
    <xf numFmtId="0" fontId="6" fillId="0" borderId="0" xfId="0" applyFont="1" applyAlignment="1"/>
    <xf numFmtId="2" fontId="5" fillId="0" borderId="0" xfId="0" applyNumberFormat="1" applyFont="1" applyAlignment="1">
      <alignment horizontal="center"/>
    </xf>
    <xf numFmtId="0" fontId="0" fillId="0" borderId="0" xfId="0" applyFont="1" applyFill="1" applyAlignment="1"/>
    <xf numFmtId="14" fontId="10" fillId="0" borderId="0" xfId="0" applyNumberFormat="1" applyFont="1" applyAlignment="1">
      <alignment horizontal="center"/>
    </xf>
    <xf numFmtId="0" fontId="7" fillId="0" borderId="0" xfId="0" applyFont="1" applyAlignment="1"/>
    <xf numFmtId="0" fontId="6" fillId="0" borderId="0" xfId="0" applyFont="1" applyFill="1" applyAlignment="1">
      <alignment horizontal="center"/>
    </xf>
    <xf numFmtId="0" fontId="1" fillId="0" borderId="0" xfId="0" applyFont="1" applyFill="1" applyAlignment="1"/>
    <xf numFmtId="0" fontId="7" fillId="0" borderId="0" xfId="0" applyFont="1" applyFill="1"/>
    <xf numFmtId="49" fontId="6" fillId="0" borderId="0" xfId="0" applyNumberFormat="1" applyFont="1" applyFill="1"/>
    <xf numFmtId="49" fontId="6" fillId="0" borderId="0" xfId="0" applyNumberFormat="1" applyFont="1" applyFill="1" applyAlignment="1"/>
    <xf numFmtId="0" fontId="6" fillId="0" borderId="0" xfId="0" applyFont="1" applyFill="1" applyAlignment="1"/>
    <xf numFmtId="0" fontId="9" fillId="0" borderId="0" xfId="0" applyFont="1" applyFill="1" applyAlignment="1"/>
    <xf numFmtId="49" fontId="9" fillId="0" borderId="0" xfId="0" applyNumberFormat="1" applyFont="1" applyFill="1"/>
    <xf numFmtId="49" fontId="9" fillId="0" borderId="0" xfId="0" applyNumberFormat="1" applyFont="1" applyFill="1" applyAlignment="1"/>
    <xf numFmtId="0" fontId="7" fillId="0" borderId="0" xfId="0" applyFont="1" applyFill="1" applyAlignment="1"/>
    <xf numFmtId="49" fontId="11" fillId="0" borderId="0" xfId="0" applyNumberFormat="1" applyFont="1" applyFill="1"/>
    <xf numFmtId="164" fontId="6" fillId="0" borderId="0" xfId="0" applyNumberFormat="1" applyFont="1" applyFill="1" applyAlignment="1">
      <alignment horizontal="center"/>
    </xf>
    <xf numFmtId="0" fontId="9" fillId="0" borderId="0" xfId="0" applyFont="1" applyFill="1" applyAlignment="1">
      <alignment horizontal="center"/>
    </xf>
    <xf numFmtId="0" fontId="6" fillId="0" borderId="0" xfId="0" applyFont="1" applyFill="1" applyAlignment="1">
      <alignment horizontal="center" vertical="center"/>
    </xf>
    <xf numFmtId="0" fontId="12" fillId="0" borderId="0" xfId="0" applyFont="1" applyFill="1" applyAlignment="1">
      <alignment horizontal="center" vertical="center" wrapText="1"/>
    </xf>
    <xf numFmtId="3" fontId="13" fillId="0" borderId="0" xfId="0" applyNumberFormat="1" applyFont="1" applyFill="1" applyAlignment="1">
      <alignment horizontal="center" wrapText="1"/>
    </xf>
    <xf numFmtId="3" fontId="13" fillId="0" borderId="0" xfId="0" applyNumberFormat="1" applyFont="1" applyFill="1" applyAlignment="1">
      <alignment horizontal="center"/>
    </xf>
    <xf numFmtId="3" fontId="13" fillId="0" borderId="0" xfId="0" applyNumberFormat="1" applyFont="1" applyFill="1" applyBorder="1" applyAlignment="1">
      <alignment horizontal="center"/>
    </xf>
    <xf numFmtId="165" fontId="6" fillId="0" borderId="0" xfId="0" applyNumberFormat="1" applyFont="1" applyFill="1" applyAlignment="1">
      <alignment horizontal="center" vertical="center" wrapText="1"/>
    </xf>
    <xf numFmtId="0" fontId="6" fillId="0" borderId="0" xfId="0" applyFont="1" applyFill="1" applyAlignment="1">
      <alignment horizontal="center" vertical="center" wrapText="1"/>
    </xf>
    <xf numFmtId="49" fontId="9" fillId="0" borderId="0" xfId="0" applyNumberFormat="1" applyFont="1" applyFill="1" applyAlignment="1">
      <alignment horizontal="center"/>
    </xf>
    <xf numFmtId="0" fontId="1" fillId="0" borderId="0" xfId="0" applyFont="1" applyFill="1" applyAlignment="1">
      <alignment horizontal="center"/>
    </xf>
    <xf numFmtId="14" fontId="6" fillId="0" borderId="0" xfId="0" applyNumberFormat="1" applyFont="1" applyFill="1" applyAlignment="1"/>
    <xf numFmtId="0" fontId="1" fillId="2" borderId="0" xfId="0" applyFont="1" applyFill="1" applyBorder="1"/>
    <xf numFmtId="0" fontId="1" fillId="0" borderId="0" xfId="0" applyFont="1"/>
    <xf numFmtId="0" fontId="14" fillId="0" borderId="0" xfId="0" applyFont="1"/>
    <xf numFmtId="0" fontId="15" fillId="0" borderId="0" xfId="0" applyFont="1"/>
    <xf numFmtId="0" fontId="6" fillId="0" borderId="0" xfId="0" applyFont="1"/>
    <xf numFmtId="0" fontId="7" fillId="3" borderId="0" xfId="0" applyFont="1" applyFill="1"/>
    <xf numFmtId="0" fontId="1" fillId="3" borderId="0" xfId="0" applyFont="1" applyFill="1"/>
    <xf numFmtId="0" fontId="11" fillId="0" borderId="0" xfId="0" applyFont="1"/>
    <xf numFmtId="49" fontId="14" fillId="0" borderId="0" xfId="0" applyNumberFormat="1" applyFont="1"/>
    <xf numFmtId="0" fontId="7" fillId="2" borderId="0" xfId="0" applyFont="1" applyFill="1" applyBorder="1"/>
    <xf numFmtId="16" fontId="1" fillId="0" borderId="0" xfId="0" applyNumberFormat="1" applyFont="1" applyAlignment="1"/>
    <xf numFmtId="0" fontId="1" fillId="2" borderId="0" xfId="0" applyFont="1" applyFill="1" applyBorder="1" applyAlignment="1"/>
    <xf numFmtId="16" fontId="6" fillId="0" borderId="0" xfId="0" applyNumberFormat="1" applyFont="1"/>
    <xf numFmtId="16" fontId="1" fillId="3" borderId="0" xfId="0" applyNumberFormat="1" applyFont="1" applyFill="1" applyAlignment="1"/>
    <xf numFmtId="16" fontId="6" fillId="0" borderId="0" xfId="0" applyNumberFormat="1" applyFont="1" applyAlignment="1">
      <alignment horizontal="center"/>
    </xf>
    <xf numFmtId="0" fontId="1" fillId="0" borderId="0" xfId="0" applyFont="1" applyAlignment="1">
      <alignment horizontal="center"/>
    </xf>
    <xf numFmtId="0" fontId="1" fillId="0" borderId="0" xfId="0" applyFont="1" applyFill="1" applyBorder="1"/>
    <xf numFmtId="0" fontId="1" fillId="0" borderId="0" xfId="0" applyFont="1" applyFill="1"/>
    <xf numFmtId="0" fontId="14" fillId="0" borderId="0" xfId="0" applyFont="1" applyFill="1"/>
    <xf numFmtId="0" fontId="14" fillId="0" borderId="0" xfId="1" applyFont="1" applyFill="1" applyAlignment="1"/>
    <xf numFmtId="0" fontId="16" fillId="0" borderId="0" xfId="0" applyFont="1" applyFill="1" applyAlignment="1">
      <alignment vertical="center"/>
    </xf>
    <xf numFmtId="0" fontId="10" fillId="0" borderId="0" xfId="0" applyFont="1"/>
    <xf numFmtId="0" fontId="17" fillId="0" borderId="0" xfId="0" applyFont="1"/>
    <xf numFmtId="14" fontId="1" fillId="0" borderId="0" xfId="0" applyNumberFormat="1" applyFont="1" applyAlignment="1">
      <alignment horizont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quotePrefix="1" applyFont="1" applyFill="1" applyAlignment="1">
      <alignment horizontal="left"/>
    </xf>
    <xf numFmtId="14" fontId="10" fillId="0" borderId="0" xfId="0" quotePrefix="1" applyNumberFormat="1" applyFont="1" applyAlignment="1">
      <alignment horizontal="center"/>
    </xf>
    <xf numFmtId="0" fontId="8" fillId="0" borderId="0" xfId="0" applyFont="1" applyFill="1" applyAlignment="1">
      <alignment horizontal="left"/>
    </xf>
    <xf numFmtId="0" fontId="17" fillId="0" borderId="0" xfId="0" applyFont="1" applyAlignment="1"/>
    <xf numFmtId="0" fontId="10" fillId="0" borderId="0" xfId="0" applyFont="1" applyAlignment="1"/>
    <xf numFmtId="14" fontId="1" fillId="3" borderId="0" xfId="0" applyNumberFormat="1" applyFont="1" applyFill="1" applyAlignment="1">
      <alignment horizontal="center"/>
    </xf>
    <xf numFmtId="0" fontId="1" fillId="0" borderId="0" xfId="0" applyFont="1" applyAlignment="1">
      <alignment horizontal="left"/>
    </xf>
    <xf numFmtId="16" fontId="1" fillId="0" borderId="0" xfId="0" applyNumberFormat="1" applyFont="1" applyFill="1" applyAlignment="1">
      <alignment horizontal="center"/>
    </xf>
    <xf numFmtId="0" fontId="14" fillId="0" borderId="0" xfId="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8" Type="http://schemas.openxmlformats.org/officeDocument/2006/relationships/hyperlink" Target="https://news.ontario.ca/en/" TargetMode="External"/><Relationship Id="rId13" Type="http://schemas.openxmlformats.org/officeDocument/2006/relationships/hyperlink" Target="https://www.quebec.ca/en/health/health-issues/a-z/2019-coronavirus/reopening-maintaining-economic-activities-covid-19/" TargetMode="External"/><Relationship Id="rId18" Type="http://schemas.openxmlformats.org/officeDocument/2006/relationships/hyperlink" Target="https://www.saskatchewan.ca/government/health-care-administration-and-provider-resources/treatment-procedures-and-guidelines/emerging-public-health-issues/2019-novel-coronavirus/public-health-measures/public-health-orders" TargetMode="External"/><Relationship Id="rId26" Type="http://schemas.openxmlformats.org/officeDocument/2006/relationships/hyperlink" Target="https://manitoba.ca/covid19/protection/soe.html" TargetMode="External"/><Relationship Id="rId3" Type="http://schemas.openxmlformats.org/officeDocument/2006/relationships/hyperlink" Target="https://www.alberta.ca/coronavirus-info-for-albertans.aspx" TargetMode="External"/><Relationship Id="rId21" Type="http://schemas.openxmlformats.org/officeDocument/2006/relationships/hyperlink" Target="https://novascotia.ca/reopening-nova-scotia/" TargetMode="External"/><Relationship Id="rId34" Type="http://schemas.openxmlformats.org/officeDocument/2006/relationships/hyperlink" Target="https://www.princeedwardisland.ca/en/news" TargetMode="External"/><Relationship Id="rId7" Type="http://schemas.openxmlformats.org/officeDocument/2006/relationships/hyperlink" Target="https://www2.gov.bc.ca/gov/content/safety/emergency-preparedness-response-recovery/covid-19-provincial-support" TargetMode="External"/><Relationship Id="rId12" Type="http://schemas.openxmlformats.org/officeDocument/2006/relationships/hyperlink" Target="https://www.quebec.ca/en/health/health-issues/a-z/2019-coronavirus/gradual-resumption-activities-covid19-related-pause/" TargetMode="External"/><Relationship Id="rId17" Type="http://schemas.openxmlformats.org/officeDocument/2006/relationships/hyperlink" Target="https://www.saskatchewan.ca/government/health-care-administration-and-provider-resources/treatment-procedures-and-guidelines/emerging-public-health-issues/2019-novel-coronavirus/latest-updates" TargetMode="External"/><Relationship Id="rId25" Type="http://schemas.openxmlformats.org/officeDocument/2006/relationships/hyperlink" Target="https://www.gov.mb.ca/covid19/restoring/index.html" TargetMode="External"/><Relationship Id="rId33" Type="http://schemas.openxmlformats.org/officeDocument/2006/relationships/hyperlink" Target="https://www2.gnb.ca/content/gnb/en/corporate/promo/covid-19/recovery.html" TargetMode="External"/><Relationship Id="rId2" Type="http://schemas.openxmlformats.org/officeDocument/2006/relationships/hyperlink" Target="https://www.alberta.ca/coronavirus-info-for-albertans.aspx" TargetMode="External"/><Relationship Id="rId16" Type="http://schemas.openxmlformats.org/officeDocument/2006/relationships/hyperlink" Target="https://www.saskatchewan.ca/government/health-care-administration-and-provider-resources/treatment-procedures-and-guidelines/emerging-public-health-issues/2019-novel-coronavirus/re-open-saskatchewan-plan/whats-new" TargetMode="External"/><Relationship Id="rId20" Type="http://schemas.openxmlformats.org/officeDocument/2006/relationships/hyperlink" Target="https://novascotia.ca/coronavirus/alerts-notices/" TargetMode="External"/><Relationship Id="rId29" Type="http://schemas.openxmlformats.org/officeDocument/2006/relationships/hyperlink" Target="https://www.gov.nl.ca/covid-19/alert-system/" TargetMode="External"/><Relationship Id="rId1" Type="http://schemas.openxmlformats.org/officeDocument/2006/relationships/hyperlink" Target="https://www.alberta.ca/news.aspx" TargetMode="External"/><Relationship Id="rId6" Type="http://schemas.openxmlformats.org/officeDocument/2006/relationships/hyperlink" Target="https://www2.gov.bc.ca/gov/content/health/about-bc-s-health-care-system/office-of-the-provincial-health-officer/current-health-topics/covid-19-novel-coronavirus" TargetMode="External"/><Relationship Id="rId11" Type="http://schemas.openxmlformats.org/officeDocument/2006/relationships/hyperlink" Target="http://www.fil-information.gouv.qc.ca/Pages/Articles.aspx?lang=en" TargetMode="External"/><Relationship Id="rId24" Type="http://schemas.openxmlformats.org/officeDocument/2006/relationships/hyperlink" Target="https://news.gov.mb.ca/news/index.html" TargetMode="External"/><Relationship Id="rId32" Type="http://schemas.openxmlformats.org/officeDocument/2006/relationships/hyperlink" Target="https://www2.gnb.ca/content/gnb/en/corporate/promo/covid-19/recovery.html" TargetMode="External"/><Relationship Id="rId37" Type="http://schemas.openxmlformats.org/officeDocument/2006/relationships/hyperlink" Target="https://www.princeedwardisland.ca/en/information/health-and-wellness/renew-pei-together-chart-of-phases" TargetMode="External"/><Relationship Id="rId5" Type="http://schemas.openxmlformats.org/officeDocument/2006/relationships/hyperlink" Target="https://news.gov.bc.ca/ministries/health" TargetMode="External"/><Relationship Id="rId15" Type="http://schemas.openxmlformats.org/officeDocument/2006/relationships/hyperlink" Target="https://www.saskatchewan.ca/government/health-care-administration-and-provider-resources/treatment-procedures-and-guidelines/emerging-public-health-issues/2019-novel-coronavirus/re-open-saskatchewan-plan/phases-of-re-open-saskatchewan" TargetMode="External"/><Relationship Id="rId23" Type="http://schemas.openxmlformats.org/officeDocument/2006/relationships/hyperlink" Target="https://www.gov.mb.ca/covid19/updates/media.html" TargetMode="External"/><Relationship Id="rId28" Type="http://schemas.openxmlformats.org/officeDocument/2006/relationships/hyperlink" Target="https://www.gov.nl.ca/releases/covid-19-news/" TargetMode="External"/><Relationship Id="rId36" Type="http://schemas.openxmlformats.org/officeDocument/2006/relationships/hyperlink" Target="https://www.princeedwardisland.ca/en/topic/renew-pei-together" TargetMode="External"/><Relationship Id="rId10" Type="http://schemas.openxmlformats.org/officeDocument/2006/relationships/hyperlink" Target="https://www.ontario.ca/page/reopening-ontario" TargetMode="External"/><Relationship Id="rId19" Type="http://schemas.openxmlformats.org/officeDocument/2006/relationships/hyperlink" Target="https://novascotia.ca/news/search/?deptnum=0&amp;month=&amp;year=2020&amp;q=covid&amp;condition=AND" TargetMode="External"/><Relationship Id="rId31" Type="http://schemas.openxmlformats.org/officeDocument/2006/relationships/hyperlink" Target="https://www2.gnb.ca/content/gnb/en/news/recent_news.html" TargetMode="External"/><Relationship Id="rId4" Type="http://schemas.openxmlformats.org/officeDocument/2006/relationships/hyperlink" Target="https://news.gov.bc.ca/" TargetMode="External"/><Relationship Id="rId9" Type="http://schemas.openxmlformats.org/officeDocument/2006/relationships/hyperlink" Target="https://www.ontario.ca/page/covid-19-government-service-changes-and-public-closures" TargetMode="External"/><Relationship Id="rId14" Type="http://schemas.openxmlformats.org/officeDocument/2006/relationships/hyperlink" Target="https://www.saskatchewan.ca/government/news-and-media" TargetMode="External"/><Relationship Id="rId22" Type="http://schemas.openxmlformats.org/officeDocument/2006/relationships/hyperlink" Target="https://novascotia.ca/coronavirus/restriction-updates/" TargetMode="External"/><Relationship Id="rId27" Type="http://schemas.openxmlformats.org/officeDocument/2006/relationships/hyperlink" Target="https://manitoba.ca/covid19/restartmb/prs/system/index.html" TargetMode="External"/><Relationship Id="rId30" Type="http://schemas.openxmlformats.org/officeDocument/2006/relationships/hyperlink" Target="https://www.gov.nl.ca/releases/r/" TargetMode="External"/><Relationship Id="rId35" Type="http://schemas.openxmlformats.org/officeDocument/2006/relationships/hyperlink" Target="https://www.princeedwardisland.ca/en/topic/covid-19"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cdn-contenu.quebec.ca/cdn-contenu/sante/documents/Problemes_de_sante/covid-19/20-210-223WA_Aide-memoire_Reprise_ANG.pdf?1593791290" TargetMode="External"/><Relationship Id="rId117" Type="http://schemas.openxmlformats.org/officeDocument/2006/relationships/hyperlink" Target="https://www.oha.com/Bulletins/CMOH%20Directive%203%20-%20Long-Term%20Care%20Homes%20-%20HPPA%2003%2030%202020%20Shared.pdf" TargetMode="External"/><Relationship Id="rId21" Type="http://schemas.openxmlformats.org/officeDocument/2006/relationships/hyperlink" Target="https://globalnews.ca/news/6955858/quebec-coronavirus-may-18/" TargetMode="External"/><Relationship Id="rId42" Type="http://schemas.openxmlformats.org/officeDocument/2006/relationships/hyperlink" Target="https://www.gov.nl.ca/covid-19/files/A-Foundation-for-Living-with-COVID-19.pdf" TargetMode="External"/><Relationship Id="rId47" Type="http://schemas.openxmlformats.org/officeDocument/2006/relationships/hyperlink" Target="http://ntv.ca/province-moves-to-alert-level-2/" TargetMode="External"/><Relationship Id="rId63" Type="http://schemas.openxmlformats.org/officeDocument/2006/relationships/hyperlink" Target="https://www.princeedwardisland.ca/en/information/health-and-wellness/multiple-gatherings-guidance" TargetMode="External"/><Relationship Id="rId68" Type="http://schemas.openxmlformats.org/officeDocument/2006/relationships/hyperlink" Target="https://www.quebec.ca/premier-ministre/actualites/detail/le-gouvernement-du-quebec-diffuse-de-nouvelles-directives-a-l-intention-de-la-population-du-quebec/" TargetMode="External"/><Relationship Id="rId84" Type="http://schemas.openxmlformats.org/officeDocument/2006/relationships/hyperlink" Target="https://novascotia.ca/news/release/?id=20200322001" TargetMode="External"/><Relationship Id="rId89" Type="http://schemas.openxmlformats.org/officeDocument/2006/relationships/hyperlink" Target="https://open.alberta.ca/dataset/96e5aad9-9981-4593-b015-74484f967a4e/resource/1b1f9b7b-57fa-4f9f-8256-ee223d5878fd/download/health-cmoh-record-fof-decision-cmoh-03-2020.pdf" TargetMode="External"/><Relationship Id="rId112" Type="http://schemas.openxmlformats.org/officeDocument/2006/relationships/hyperlink" Target="https://porthawkesburyreporter.com/province-closes-all-public-schools-child-care-long-term-care-facilities/" TargetMode="External"/><Relationship Id="rId133" Type="http://schemas.openxmlformats.org/officeDocument/2006/relationships/hyperlink" Target="https://open.alberta.ca/dataset/b0483d64-254e-4d55-895a-1c1d9127c906/resource/76b47c6e-4ac9-41e1-ad7b-244fe1e149ee/download/health-cmoh-record-of-decision-cmoh-10-2020.pdf" TargetMode="External"/><Relationship Id="rId138" Type="http://schemas.openxmlformats.org/officeDocument/2006/relationships/hyperlink" Target="https://www.princeedwardisland.ca/sites/default/files/publications/2020-06-25_ltc_facilities_and_nursing_homes_staff_movement_order.pdf" TargetMode="External"/><Relationship Id="rId154" Type="http://schemas.openxmlformats.org/officeDocument/2006/relationships/hyperlink" Target="https://www.muskokaregion.com/news-story/10070598-wearing-of-face-masks-mandatory-for-simcoe-muskoka-starting-july-13/" TargetMode="External"/><Relationship Id="rId159" Type="http://schemas.openxmlformats.org/officeDocument/2006/relationships/hyperlink" Target="https://www.york.ca/wps/portal/yorkhome/health/yr/covid-19/mandatoryuseoffacemasksandcoverings/mandatoryuseoffacemasksandcoverings/!ut/p/z1/jZFBT4NAEIV_iweOZQdKC_W2ohZoG0yMLe7FbOmyoLBLdilEf3032ksTxc5tXr43My-DCMoQEbSvOO0qKWht-lcyf4vxMo6iFSSpF4SAIcWJ6wfwsHDQ7huAPwoDItf4RwAyPj75b4FJ4KpNuOGItLQrJ5UoJMpy2VeHibNAWUPFgXZSfR41k0VBc9ZQ_aGNahimKsH1ddAOkctbls-BB_E28fHWScGLp2fAdb155ISQQJQGED_6T7P7IHJg5Z6B8bi8lvufz2CxnwYml2IFU0zZR2XksutafWuBBcMw2FxKXjM7l40Fv1lKqTuUXZKobV6yr_XdIn6f1f0a35wAqqZXIQ!!/dz/d5/L2dBISEvZ0FBIS9nQSEh/" TargetMode="External"/><Relationship Id="rId175" Type="http://schemas.openxmlformats.org/officeDocument/2006/relationships/hyperlink" Target="https://www.sarnia.ca/mask-bylaw/" TargetMode="External"/><Relationship Id="rId170" Type="http://schemas.openxmlformats.org/officeDocument/2006/relationships/hyperlink" Target="https://www.myhealthunit.ca/en/health-topics/facial-coverings-non-medical-masks.asp" TargetMode="External"/><Relationship Id="rId191" Type="http://schemas.openxmlformats.org/officeDocument/2006/relationships/printerSettings" Target="../printerSettings/printerSettings4.bin"/><Relationship Id="rId16" Type="http://schemas.openxmlformats.org/officeDocument/2006/relationships/hyperlink" Target="https://www.ontario.ca/page/framework-reopening-our-province-stage-3" TargetMode="External"/><Relationship Id="rId107" Type="http://schemas.openxmlformats.org/officeDocument/2006/relationships/hyperlink" Target="https://www.thetelegram.com/news/local/recent-travelers-warned-to-avoid-visiting-health-care-facilities-in-newfoundland-and-labrador-423113/" TargetMode="External"/><Relationship Id="rId11" Type="http://schemas.openxmlformats.org/officeDocument/2006/relationships/hyperlink" Target="https://news.ontario.ca/opo/en/2020/03/ontario-orders-the-mandatory-closure-of-all-non-essential-workplaces-to-fight-spread-of-covid-19.html?utm_source=ondemand&amp;utm_medium=email&amp;utm_campaign=m" TargetMode="External"/><Relationship Id="rId32" Type="http://schemas.openxmlformats.org/officeDocument/2006/relationships/hyperlink" Target="https://www.saskatchewan.ca/government/health-care-administration-and-provider-resources/treatment-procedures-and-guidelines/emerging-public-health-issues/2019-novel-coronavirus/public-health-measures/public-health-orders" TargetMode="External"/><Relationship Id="rId37" Type="http://schemas.openxmlformats.org/officeDocument/2006/relationships/hyperlink" Target="https://www.saskatchewan.ca/-/media/files/coronavirus/public-health-measures/public-health-orders/order-june-11-2020-re-open-sk-v7.pdf" TargetMode="External"/><Relationship Id="rId53" Type="http://schemas.openxmlformats.org/officeDocument/2006/relationships/hyperlink" Target="https://novascotia.ca/coronavirus/docs/health-protection-act-order-by-the-medical-officer-of-health.pdf" TargetMode="External"/><Relationship Id="rId58" Type="http://schemas.openxmlformats.org/officeDocument/2006/relationships/hyperlink" Target="https://www.gov.mb.ca/covid19/restoring/phase-two.html" TargetMode="External"/><Relationship Id="rId74" Type="http://schemas.openxmlformats.org/officeDocument/2006/relationships/hyperlink" Target="https://novascotia.ca/news/release/?id=20200322001" TargetMode="External"/><Relationship Id="rId79" Type="http://schemas.openxmlformats.org/officeDocument/2006/relationships/hyperlink" Target="https://www.youtube.com/watch?v=kTAMQGaTf8Q" TargetMode="External"/><Relationship Id="rId102" Type="http://schemas.openxmlformats.org/officeDocument/2006/relationships/hyperlink" Target="https://www.cbc.ca/news/canada/manitoba/health-minister-covid-19-update-1.5622043" TargetMode="External"/><Relationship Id="rId123" Type="http://schemas.openxmlformats.org/officeDocument/2006/relationships/hyperlink" Target="https://www.quebec.ca/premier-ministre/actualites/detail/le-gouvernement-du-quebec-declare-l-etat-d-urgence-sanitaire-interdit-les-visites-dans-les-centres-h/" TargetMode="External"/><Relationship Id="rId128" Type="http://schemas.openxmlformats.org/officeDocument/2006/relationships/hyperlink" Target="https://www.saskatchewan.ca/government/health-care-administration-and-provider-resources/treatment-procedures-and-guidelines/emerging-public-health-issues/2019-novel-coronavirus/public-health-measures/guidance-for-health-care-facilities" TargetMode="External"/><Relationship Id="rId144" Type="http://schemas.openxmlformats.org/officeDocument/2006/relationships/hyperlink" Target="https://kitchener.ctvnews.ca/public-health-orders-mandatory-face-coverings-at-businesses-in-wellington-dufferin-guelph-1.4977784" TargetMode="External"/><Relationship Id="rId149" Type="http://schemas.openxmlformats.org/officeDocument/2006/relationships/hyperlink" Target="https://www.toronto.ca/home/covid-19/covid-19-what-you-should-do/covid-19-orders-directives-by-laws/mandatory-mask-or-face-covering-bylaw/" TargetMode="External"/><Relationship Id="rId5" Type="http://schemas.openxmlformats.org/officeDocument/2006/relationships/hyperlink" Target="https://globalnews.ca/news/7124630/alberta-outdoor-gathering-limit-increase/" TargetMode="External"/><Relationship Id="rId90" Type="http://schemas.openxmlformats.org/officeDocument/2006/relationships/hyperlink" Target="https://open.alberta.ca/dataset/257c75b2-7101-46bc-a0e2-b7944ed27ed3/resource/b997215d-7db5-40eb-ac4f-b2636f659b0b/download/health-cmoh-record-of-decision-cmoh-09-2020.pdf" TargetMode="External"/><Relationship Id="rId95" Type="http://schemas.openxmlformats.org/officeDocument/2006/relationships/hyperlink" Target="https://www.islandhealth.ca/news/news-releases/only-essential-visits-allowed-island-health-facilities" TargetMode="External"/><Relationship Id="rId160" Type="http://schemas.openxmlformats.org/officeDocument/2006/relationships/hyperlink" Target="https://www.phsd.ca/health-topics-programs/diseases-infections/coronavirus/guidance-for-wearing-non-medical-masks/frequently-asked-questions" TargetMode="External"/><Relationship Id="rId165" Type="http://schemas.openxmlformats.org/officeDocument/2006/relationships/hyperlink" Target="https://www.hamilton.ca/coronavirus/face-coverings-and-masks-by-law" TargetMode="External"/><Relationship Id="rId181" Type="http://schemas.openxmlformats.org/officeDocument/2006/relationships/hyperlink" Target="https://www.cbc.ca/news/canada/windsor/klambton-county-mandatory-masks-1.5686179" TargetMode="External"/><Relationship Id="rId186" Type="http://schemas.openxmlformats.org/officeDocument/2006/relationships/hyperlink" Target="http://sirepub.edmonton.ca/sirepub/cache/2/vere0lyyjcxrfzmq1vzg5bvx/94972008082020051943990.PDF" TargetMode="External"/><Relationship Id="rId22" Type="http://schemas.openxmlformats.org/officeDocument/2006/relationships/hyperlink" Target="https://www.quebec.ca/premier-ministre/actualites/detail/quebec-autorise-les-rassemblements-exterieurs-de-10-personnes-et-moins-sous-certaines-conditions/" TargetMode="External"/><Relationship Id="rId27" Type="http://schemas.openxmlformats.org/officeDocument/2006/relationships/hyperlink" Target="http://www.fil-information.gouv.qc.ca/Pages/Article.aspx?lang=en&amp;idArticle=2806177257" TargetMode="External"/><Relationship Id="rId43" Type="http://schemas.openxmlformats.org/officeDocument/2006/relationships/hyperlink" Target="https://www.gov.nl.ca/snl/files/NLG20200318_EXTRA.pdf" TargetMode="External"/><Relationship Id="rId48" Type="http://schemas.openxmlformats.org/officeDocument/2006/relationships/hyperlink" Target="https://www.cfib-fcei.ca/en/tools-resources/regulation-and-red-tape/covid-19-is-your-business-an-essential-service" TargetMode="External"/><Relationship Id="rId64" Type="http://schemas.openxmlformats.org/officeDocument/2006/relationships/hyperlink" Target="https://news.gov.bc.ca/releases/2020TAC0046-001575" TargetMode="External"/><Relationship Id="rId69" Type="http://schemas.openxmlformats.org/officeDocument/2006/relationships/hyperlink" Target="https://www.canada.ca/en/public-health/news/2020/03/new-order-makes-self-isolation-mandatory-for-individuals-entering-canada.html" TargetMode="External"/><Relationship Id="rId113" Type="http://schemas.openxmlformats.org/officeDocument/2006/relationships/hyperlink" Target="https://novascotia.ca/coronavirus/restriction-updates/" TargetMode="External"/><Relationship Id="rId118" Type="http://schemas.openxmlformats.org/officeDocument/2006/relationships/hyperlink" Target="http://health.gov.on.ca/en/pro/programs/ltc/directive3_faq_20200616.aspx" TargetMode="External"/><Relationship Id="rId134" Type="http://schemas.openxmlformats.org/officeDocument/2006/relationships/hyperlink" Target="https://www.ontario.ca/laws/regulation/200146" TargetMode="External"/><Relationship Id="rId139" Type="http://schemas.openxmlformats.org/officeDocument/2006/relationships/hyperlink" Target="https://www.journaldemontreal.com/2020/06/09/la-colombie-britannique-a-bien-mieux-gere-la-crise" TargetMode="External"/><Relationship Id="rId80" Type="http://schemas.openxmlformats.org/officeDocument/2006/relationships/hyperlink" Target="https://www.thetelegram.com/news/local/newfoundland-and-labrador-to-announce-plans-thursday-for-gradual-relaxation-of-public-health-measures-443829/" TargetMode="External"/><Relationship Id="rId85" Type="http://schemas.openxmlformats.org/officeDocument/2006/relationships/hyperlink" Target="https://www.youtube.com/watch?v=tVNN1EcoEmY" TargetMode="External"/><Relationship Id="rId150" Type="http://schemas.openxmlformats.org/officeDocument/2006/relationships/hyperlink" Target="https://www.cbc.ca/news/canada/ottawa/eastern-ontario-mandatory-masks-1.5639082" TargetMode="External"/><Relationship Id="rId155" Type="http://schemas.openxmlformats.org/officeDocument/2006/relationships/hyperlink" Target="http://www.haliburtonecho.ca/masks-now-required-in-haliburton-county-businesses" TargetMode="External"/><Relationship Id="rId171" Type="http://schemas.openxmlformats.org/officeDocument/2006/relationships/hyperlink" Target="https://www.tbdhu.com/mandatorymasksFAQspublic" TargetMode="External"/><Relationship Id="rId176" Type="http://schemas.openxmlformats.org/officeDocument/2006/relationships/hyperlink" Target="https://www.peterboroughpublichealth.ca/wp-content/uploads/2020/07/200720-PPH-Mandatory-Mask-Directive.pdf" TargetMode="External"/><Relationship Id="rId12" Type="http://schemas.openxmlformats.org/officeDocument/2006/relationships/hyperlink" Target="https://news.ontario.ca/opo/en/2020/03/ontario-prohibits-gatherings-of-five-people-or-more-with-strict-exceptions.html" TargetMode="External"/><Relationship Id="rId17" Type="http://schemas.openxmlformats.org/officeDocument/2006/relationships/hyperlink" Target="https://news.ontario.ca/mcscs/en/2020/08/ontario-extends-orders-under-the-reopening-ontario-act-2020.html" TargetMode="External"/><Relationship Id="rId33" Type="http://schemas.openxmlformats.org/officeDocument/2006/relationships/hyperlink" Target="https://www.saskatchewan.ca/-/media/files/coronavirus/public-health-measures/public-health-orders/order-to-prohibit-all-gatherings-of-greater-than-250_mar16.pdf" TargetMode="External"/><Relationship Id="rId38" Type="http://schemas.openxmlformats.org/officeDocument/2006/relationships/hyperlink" Target="https://www.saskatchewan.ca/-/media/files/coronavirus/public-health-measures/public-health-orders/order-june-19-2020-re-open-sk-v1.pdf" TargetMode="External"/><Relationship Id="rId59" Type="http://schemas.openxmlformats.org/officeDocument/2006/relationships/hyperlink" Target="https://www.gov.mb.ca/covid19/restoring/phase-three.html" TargetMode="External"/><Relationship Id="rId103" Type="http://schemas.openxmlformats.org/officeDocument/2006/relationships/hyperlink" Target="https://atlantic.ctvnews.ca/new-brunswick-restricts-international-visitors-to-long-term-care-homes-1.4848764" TargetMode="External"/><Relationship Id="rId108" Type="http://schemas.openxmlformats.org/officeDocument/2006/relationships/hyperlink" Target="https://nl.cupe.ca/2020/03/23/covid-19-updates-from-government-eastern-and-western-health/" TargetMode="External"/><Relationship Id="rId124" Type="http://schemas.openxmlformats.org/officeDocument/2006/relationships/hyperlink" Target="https://www.quebec.ca/premier-ministre/actualites/detail/quebec-annonce-certains-assouplissements-pour-les-usagers-des-residences-pour-aines/" TargetMode="External"/><Relationship Id="rId129" Type="http://schemas.openxmlformats.org/officeDocument/2006/relationships/hyperlink" Target="https://www2.gov.bc.ca/assets/gov/health/about-bc-s-health-care-system/office-of-the-provincial-health-officer/reports-publications/covid-19-pho-order-movement-health-care-staff.pdf" TargetMode="External"/><Relationship Id="rId54" Type="http://schemas.openxmlformats.org/officeDocument/2006/relationships/hyperlink" Target="https://novascotia.ca/coronavirus/restriction-updates/" TargetMode="External"/><Relationship Id="rId70" Type="http://schemas.openxmlformats.org/officeDocument/2006/relationships/hyperlink" Target="https://www2.gov.bc.ca/assets/gov/health/about-bc-s-health-care-system/office-of-the-provincial-health-officer/reports-publications/covid-19-pho-class-order-travellers.pdf" TargetMode="External"/><Relationship Id="rId75" Type="http://schemas.openxmlformats.org/officeDocument/2006/relationships/hyperlink" Target="https://www.youtube.com/watch?v=tVNN1EcoEmY" TargetMode="External"/><Relationship Id="rId91" Type="http://schemas.openxmlformats.org/officeDocument/2006/relationships/hyperlink" Target="https://open.alberta.ca/dataset/1a2011e5-fc79-43b4-aab0-1c276b16b99b/resource/35ab8044-8c19-480a-9799-ef4f9b95c376/download/health-cmoh-record-of-decision-cmoh-14-2020.pdf" TargetMode="External"/><Relationship Id="rId96" Type="http://schemas.openxmlformats.org/officeDocument/2006/relationships/hyperlink" Target="https://www.fraserhealth.ca/news/2020/Mar/visitor-guidelines-march-22-2020" TargetMode="External"/><Relationship Id="rId140" Type="http://schemas.openxmlformats.org/officeDocument/2006/relationships/hyperlink" Target="http://www.fil-information.gouv.qc.ca/Pages/Article.aspx?lang=en&amp;idArticle=2808280540" TargetMode="External"/><Relationship Id="rId145" Type="http://schemas.openxmlformats.org/officeDocument/2006/relationships/hyperlink" Target="https://www.wdgpublichealth.ca/your-health/covid-19-information-public/face-coverings-faqs" TargetMode="External"/><Relationship Id="rId161" Type="http://schemas.openxmlformats.org/officeDocument/2006/relationships/hyperlink" Target="http://www.algomapublichealth.com/media/3613/20200710-aph-masking-instructions.pdf?utm_source=sootoday.com&amp;utm_campaign=sootoday.com&amp;utm_medium=referral" TargetMode="External"/><Relationship Id="rId166" Type="http://schemas.openxmlformats.org/officeDocument/2006/relationships/hyperlink" Target="https://www.brant.ca/en/county-government/face-coverings.aspx" TargetMode="External"/><Relationship Id="rId182" Type="http://schemas.openxmlformats.org/officeDocument/2006/relationships/hyperlink" Target="https://www.quebec.ca/premier-ministre/actualites/detail/le-port-du-couvre-visage-sera-obligatoire-dans-plusieurs-espaces-publics-fermes-des-le-18-juillet/" TargetMode="External"/><Relationship Id="rId187" Type="http://schemas.openxmlformats.org/officeDocument/2006/relationships/hyperlink" Target="https://globalnews.ca/news/7240370/covid-19-coronavirus-where-are-masks-mandatory-alberta/" TargetMode="External"/><Relationship Id="rId1" Type="http://schemas.openxmlformats.org/officeDocument/2006/relationships/hyperlink" Target="https://open.alberta.ca/publications/cmoh-order-02-2020-2020-covid-19-response" TargetMode="External"/><Relationship Id="rId6" Type="http://schemas.openxmlformats.org/officeDocument/2006/relationships/hyperlink" Target="https://www2.gov.bc.ca/gov/content/safety/emergency-preparedness-response-recovery/covid-19-provincial-support/phase-1" TargetMode="External"/><Relationship Id="rId23" Type="http://schemas.openxmlformats.org/officeDocument/2006/relationships/hyperlink" Target="https://cdn-contenu.quebec.ca/cdn-contenu/sante/documents/Problemes_de_sante/covid-19/Plan_deconfinement/Deconfinement_planning_pandemic_covid-19.pdf?1590430413" TargetMode="External"/><Relationship Id="rId28" Type="http://schemas.openxmlformats.org/officeDocument/2006/relationships/hyperlink" Target="https://www.cbc.ca/news/canada/montreal/quebec-salon-hairdresser-barber-1.5577016" TargetMode="External"/><Relationship Id="rId49" Type="http://schemas.openxmlformats.org/officeDocument/2006/relationships/hyperlink" Target="https://novascotia.ca/coronavirus/what-it-means-for-nova-scotians/" TargetMode="External"/><Relationship Id="rId114" Type="http://schemas.openxmlformats.org/officeDocument/2006/relationships/hyperlink" Target="https://novascotia.ca/coronavirus/restriction-updates/" TargetMode="External"/><Relationship Id="rId119" Type="http://schemas.openxmlformats.org/officeDocument/2006/relationships/hyperlink" Target="https://www.cbc.ca/news/canada/toronto/covid-19-coronavirus-ontario-july-15-long-term-care-1.5650290" TargetMode="External"/><Relationship Id="rId44" Type="http://schemas.openxmlformats.org/officeDocument/2006/relationships/hyperlink" Target="https://web.archive.org/web/20200322105729/https:/www.gov.nl.ca/covid-19/files/Special-Measures-Order-March-18-2020.pdf" TargetMode="External"/><Relationship Id="rId60" Type="http://schemas.openxmlformats.org/officeDocument/2006/relationships/hyperlink" Target="https://news.gov.mb.ca/news/index.html?item=49099&amp;posted=2020-08-21" TargetMode="External"/><Relationship Id="rId65" Type="http://schemas.openxmlformats.org/officeDocument/2006/relationships/hyperlink" Target="https://novascotia.ca/coronavirus/what-it-means-for-nova-scotians/" TargetMode="External"/><Relationship Id="rId81" Type="http://schemas.openxmlformats.org/officeDocument/2006/relationships/hyperlink" Target="https://winnipeg.ctvnews.ca/manitoba-border-checkpoints-operational-1.4876584" TargetMode="External"/><Relationship Id="rId86" Type="http://schemas.openxmlformats.org/officeDocument/2006/relationships/hyperlink" Target="https://www.cbc.ca/news/canada/manitoba/covid-19-manitoba-pubic-health-update-1.5506684" TargetMode="External"/><Relationship Id="rId130" Type="http://schemas.openxmlformats.org/officeDocument/2006/relationships/hyperlink" Target="https://www2.gov.bc.ca/assets/gov/public-safety-and-emergency-services/emergency-preparedness-response-recovery/gdx/orders-april-10/ep_act_order_m105-2020_single_site.pdf" TargetMode="External"/><Relationship Id="rId135" Type="http://schemas.openxmlformats.org/officeDocument/2006/relationships/hyperlink" Target="https://www.saskatchewan.ca/government/news-and-media/2020/april/17/covid-19-update-april-17" TargetMode="External"/><Relationship Id="rId151" Type="http://schemas.openxmlformats.org/officeDocument/2006/relationships/hyperlink" Target="https://globalnews.ca/news/7161356/masks-mandatory-indoors-peel-durham-regions/" TargetMode="External"/><Relationship Id="rId156" Type="http://schemas.openxmlformats.org/officeDocument/2006/relationships/hyperlink" Target="https://globalnews.ca/news/7184599/mask-use-stage-3-businesses-kawarthas-northumberland-haliburton-county/" TargetMode="External"/><Relationship Id="rId177" Type="http://schemas.openxmlformats.org/officeDocument/2006/relationships/hyperlink" Target="https://www.haldimandcounty.ca/masks/" TargetMode="External"/><Relationship Id="rId172" Type="http://schemas.openxmlformats.org/officeDocument/2006/relationships/hyperlink" Target="http://www.timiskaminghu.com/websites/timiskaminghu.com/files/Media%20Releases/MR%2020200715%20-%20Mandatory%20Masks%20for%20Indoor%20Public%20Spaces.pdf" TargetMode="External"/><Relationship Id="rId13" Type="http://schemas.openxmlformats.org/officeDocument/2006/relationships/hyperlink" Target="https://www.ontario.ca/page/reopening-ontario-stages" TargetMode="External"/><Relationship Id="rId18" Type="http://schemas.openxmlformats.org/officeDocument/2006/relationships/hyperlink" Target="https://cdn-contenu.quebec.ca/cdn-contenu/adm/min/sante-services-sociaux/publications-adm/lois-reglements/AM_numero_2020-008-anglais.pdf?1585010339" TargetMode="External"/><Relationship Id="rId39" Type="http://schemas.openxmlformats.org/officeDocument/2006/relationships/hyperlink" Target="https://www.saskatchewan.ca/government/health-care-administration-and-provider-resources/treatment-procedures-and-guidelines/emerging-public-health-issues/2019-novel-coronavirus/re-open-saskatchewan-plan/phases-of-re-open-saskatchewan/phase-four" TargetMode="External"/><Relationship Id="rId109" Type="http://schemas.openxmlformats.org/officeDocument/2006/relationships/hyperlink" Target="https://www.thetelegram.com/news/local/visitation-rules-relaxed-for-newfoundland-and-labrador-care-homes-hospitals-460689/" TargetMode="External"/><Relationship Id="rId34" Type="http://schemas.openxmlformats.org/officeDocument/2006/relationships/hyperlink" Target="https://www.saskatchewan.ca/-/media/files/coronavirus/public-health-measures/public-health-orders/public-health-order-march-19-2020.pdf" TargetMode="External"/><Relationship Id="rId50" Type="http://schemas.openxmlformats.org/officeDocument/2006/relationships/hyperlink" Target="https://novascotia.ca/coronavirus/docs/Declaration-of-Provincial-State-of-Emergency-by-Minister-Porter-Signed-March-22-2020.pdf" TargetMode="External"/><Relationship Id="rId55" Type="http://schemas.openxmlformats.org/officeDocument/2006/relationships/hyperlink" Target="https://www.gov.mb.ca/bg/2020/04/covid19.html" TargetMode="External"/><Relationship Id="rId76" Type="http://schemas.openxmlformats.org/officeDocument/2006/relationships/hyperlink" Target="https://manitoba.ca/asset_library/en/proactive/2020_2021/orders_soe_selfisolation_04172020.pdf" TargetMode="External"/><Relationship Id="rId97" Type="http://schemas.openxmlformats.org/officeDocument/2006/relationships/hyperlink" Target="https://globalnews.ca/news/6722262/visits-to-b-c-interior-health-hospitals-care-facilities-restricted-by-covid-19-concerns/" TargetMode="External"/><Relationship Id="rId104" Type="http://schemas.openxmlformats.org/officeDocument/2006/relationships/hyperlink" Target="https://www2.gnb.ca/content/gnb/en/news/news_release.2020.03.0132.html" TargetMode="External"/><Relationship Id="rId120" Type="http://schemas.openxmlformats.org/officeDocument/2006/relationships/hyperlink" Target="https://www.princeedwardisland.ca/en/news/new-provincial-measures-regarding-covid-19-announced" TargetMode="External"/><Relationship Id="rId125" Type="http://schemas.openxmlformats.org/officeDocument/2006/relationships/hyperlink" Target="https://msss.gouv.qc.ca/professionnels/covid-19/covid-19-directives-au-reseau-de-la-sante-et-des-services-sociaux/chsld/" TargetMode="External"/><Relationship Id="rId141" Type="http://schemas.openxmlformats.org/officeDocument/2006/relationships/hyperlink" Target="https://novascotia.ca/news/release/?id=20200826003" TargetMode="External"/><Relationship Id="rId146" Type="http://schemas.openxmlformats.org/officeDocument/2006/relationships/hyperlink" Target="https://www.wechu.org/sites/default/files/edit-resource/em-class-action-order-face-coverings-wec/class-action-order-face-coverings-wec-june-2020.pdf" TargetMode="External"/><Relationship Id="rId167" Type="http://schemas.openxmlformats.org/officeDocument/2006/relationships/hyperlink" Target="https://www.halton.ca/The-Region/News/2020/Halton-Regional-Council-adopts-mandatory-mask-by-l" TargetMode="External"/><Relationship Id="rId188" Type="http://schemas.openxmlformats.org/officeDocument/2006/relationships/hyperlink" Target="https://www.cbc.ca/news/canada/newfoundland-labrador/masks-mandatory-starting-august-24-1.5689193" TargetMode="External"/><Relationship Id="rId7" Type="http://schemas.openxmlformats.org/officeDocument/2006/relationships/hyperlink" Target="https://www2.gov.bc.ca/gov/content/safety/emergency-preparedness-response-recovery/covid-19-provincial-support/phase-2" TargetMode="External"/><Relationship Id="rId71" Type="http://schemas.openxmlformats.org/officeDocument/2006/relationships/hyperlink" Target="https://open.alberta.ca/dataset/005ee2c3-9877-4145-98d0-4306162ac5aa/resource/46aa9494-7454-4dd4-9f74-a250257be1ab/download/health-cmoh-record-fof-decision-cmoh-05-2020.pdf" TargetMode="External"/><Relationship Id="rId92" Type="http://schemas.openxmlformats.org/officeDocument/2006/relationships/hyperlink" Target="https://open.alberta.ca/dataset/f075e30e-7ba1-4520-abe1-fb6076889cd4/resource/6d280e9e-2f25-4929-b6ca-51188151523e/download/health-cmoh-record-of-decision-cmoh-29-2020.pdf" TargetMode="External"/><Relationship Id="rId162" Type="http://schemas.openxmlformats.org/officeDocument/2006/relationships/hyperlink" Target="https://barrie.ctvnews.ca/grey-bruce-s-top-doc-makes-face-masks-a-requirement-when-stage-3-begins-1.5024308" TargetMode="External"/><Relationship Id="rId183" Type="http://schemas.openxmlformats.org/officeDocument/2006/relationships/hyperlink" Target="https://novascotia.ca/news/release/?id=20200724004" TargetMode="External"/><Relationship Id="rId2" Type="http://schemas.openxmlformats.org/officeDocument/2006/relationships/hyperlink" Target="https://open.alberta.ca/dataset/cmoh-order-07-2020-2020-covid-19-response" TargetMode="External"/><Relationship Id="rId29" Type="http://schemas.openxmlformats.org/officeDocument/2006/relationships/hyperlink" Target="https://montreal.ctvnews.ca/montrealers-will-finally-be-able-to-get-their-hair-cut-and-nails-done-by-a-professional-as-of-june-15-1.4960747" TargetMode="External"/><Relationship Id="rId24" Type="http://schemas.openxmlformats.org/officeDocument/2006/relationships/hyperlink" Target="https://www.cbc.ca/news/canada/montreal/public-indoor-gatherings-of-up-to-50-people-allowed-in-quebec-1.5612451" TargetMode="External"/><Relationship Id="rId40" Type="http://schemas.openxmlformats.org/officeDocument/2006/relationships/hyperlink" Target="https://www.saskatchewan.ca/government/health-care-administration-and-provider-resources/treatment-procedures-and-guidelines/emerging-public-health-issues/2019-novel-coronavirus/re-open-saskatchewan-plan/phases-of-re-open-saskatchewan/phase-four" TargetMode="External"/><Relationship Id="rId45" Type="http://schemas.openxmlformats.org/officeDocument/2006/relationships/hyperlink" Target="https://www.gov.nl.ca/covid-19/files/Special-Measures-Order-Travel-May-15-2020.pdf" TargetMode="External"/><Relationship Id="rId66" Type="http://schemas.openxmlformats.org/officeDocument/2006/relationships/hyperlink" Target="https://www.cbc.ca/news/politics/trudeau-covid-19-1.5496367" TargetMode="External"/><Relationship Id="rId87" Type="http://schemas.openxmlformats.org/officeDocument/2006/relationships/hyperlink" Target="https://manitoba.ca/asset_library/en/proactive/2020_2021/orders_soe_selfisolation_04172020.pdf" TargetMode="External"/><Relationship Id="rId110" Type="http://schemas.openxmlformats.org/officeDocument/2006/relationships/hyperlink" Target="https://www.cbc.ca/news/canada/newfoundland-labrador/nl-covid-july-12-1.5646755" TargetMode="External"/><Relationship Id="rId115" Type="http://schemas.openxmlformats.org/officeDocument/2006/relationships/hyperlink" Target="https://www.publichealthontario.ca/-/media/documents/ncov/factsheet-covid-19-preparedness-long-term-homes.pdf?la=en" TargetMode="External"/><Relationship Id="rId131" Type="http://schemas.openxmlformats.org/officeDocument/2006/relationships/hyperlink" Target="https://www.cbc.ca/news/canada/newfoundland-labrador/covid-briefing-newfoundland-labrador-1.5530723" TargetMode="External"/><Relationship Id="rId136" Type="http://schemas.openxmlformats.org/officeDocument/2006/relationships/hyperlink" Target="https://www.gov.mb.ca/asset_library/en/proactive/2020_2021/orders_soe_pch_04292020.pdf" TargetMode="External"/><Relationship Id="rId157" Type="http://schemas.openxmlformats.org/officeDocument/2006/relationships/hyperlink" Target="https://ottawa.ctvnews.ca/masks-to-be-mandatory-tuesday-in-renfrew-county-1.5021905" TargetMode="External"/><Relationship Id="rId178" Type="http://schemas.openxmlformats.org/officeDocument/2006/relationships/hyperlink" Target="https://www.chatham-kent.ca/News/pages/Masks%20mandatory%20in%20indoor%20public%20spaces%20in%20CK.aspx" TargetMode="External"/><Relationship Id="rId61" Type="http://schemas.openxmlformats.org/officeDocument/2006/relationships/hyperlink" Target="https://www2.gnb.ca/content/gnb/en/news/news_release.2020.08.0436.html" TargetMode="External"/><Relationship Id="rId82" Type="http://schemas.openxmlformats.org/officeDocument/2006/relationships/hyperlink" Target="https://www2.gnb.ca/content/gnb/en/news/news_release.2020.03.0155.html" TargetMode="External"/><Relationship Id="rId152" Type="http://schemas.openxmlformats.org/officeDocument/2006/relationships/hyperlink" Target="https://hpepublichealth.ca/face-coverings-required-at-local-businesses-beginning-july-10/" TargetMode="External"/><Relationship Id="rId173" Type="http://schemas.openxmlformats.org/officeDocument/2006/relationships/hyperlink" Target="https://www.niagararegion.ca/health/covid-19/mask-bylaw.aspx" TargetMode="External"/><Relationship Id="rId19" Type="http://schemas.openxmlformats.org/officeDocument/2006/relationships/hyperlink" Target="https://cdn-contenu.quebec.ca/cdn-contenu/adm/min/sante-services-sociaux/publications-adm/lois-reglements/AM_numero_2020-008-anglais.pdf?1585010339" TargetMode="External"/><Relationship Id="rId14" Type="http://schemas.openxmlformats.org/officeDocument/2006/relationships/hyperlink" Target="https://news.ontario.ca/opo/en/2020/06/ontario-moving-toronto-and-peel-region-into-stage-2.html" TargetMode="External"/><Relationship Id="rId30" Type="http://schemas.openxmlformats.org/officeDocument/2006/relationships/hyperlink" Target="http://www.fil-information.gouv.qc.ca/Pages/Article.aspx?lang=en&amp;motsCles=covid&amp;listeThe=&amp;listeReg=&amp;listeDiff=&amp;type=&amp;dateDebut=2020-01-23&amp;dateFin=2020-07-23&amp;afficherResultats=oui&amp;Page=2&amp;idArticle=2807160194" TargetMode="External"/><Relationship Id="rId35" Type="http://schemas.openxmlformats.org/officeDocument/2006/relationships/hyperlink" Target="https://www.saskatchewan.ca/-/media/files/coronavirus/public-health-measures/public-health-orders/public-health-order--march-20-2020.pdf" TargetMode="External"/><Relationship Id="rId56" Type="http://schemas.openxmlformats.org/officeDocument/2006/relationships/hyperlink" Target="https://news.gov.mb.ca/news/index.html?item=47467&amp;posted=2020-04-09" TargetMode="External"/><Relationship Id="rId77" Type="http://schemas.openxmlformats.org/officeDocument/2006/relationships/hyperlink" Target="https://regina.ctvnews.ca/mandatory-self-isolation-after-travel-now-law-as-sask-announces-6-more-covid-19-cases-1.4861706" TargetMode="External"/><Relationship Id="rId100" Type="http://schemas.openxmlformats.org/officeDocument/2006/relationships/hyperlink" Target="https://news.gov.mb.ca/news/index.html?item=47038" TargetMode="External"/><Relationship Id="rId105" Type="http://schemas.openxmlformats.org/officeDocument/2006/relationships/hyperlink" Target="https://www2.gnb.ca/content/gnb/en/news/news_release.2020.06.0325.html" TargetMode="External"/><Relationship Id="rId126" Type="http://schemas.openxmlformats.org/officeDocument/2006/relationships/hyperlink" Target="https://www.saskatchewan.ca/-/media/files/coronavirus/public-health-measures/public-health-orders/order-to-prohibit-all-gatherings-of-greater-than-250_mar16.pdf" TargetMode="External"/><Relationship Id="rId147" Type="http://schemas.openxmlformats.org/officeDocument/2006/relationships/hyperlink" Target="https://ottawa.ctvnews.ca/residents-rush-to-buy-face-masks-on-day-one-of-mandatory-mask-rule-in-kingston-1.5002995" TargetMode="External"/><Relationship Id="rId168" Type="http://schemas.openxmlformats.org/officeDocument/2006/relationships/hyperlink" Target="https://www.porcupinehu.on.ca/en/your-health/infectious-diseases/novel-coronavirus/covid-masks/" TargetMode="External"/><Relationship Id="rId8" Type="http://schemas.openxmlformats.org/officeDocument/2006/relationships/hyperlink" Target="https://www2.gov.bc.ca/assets/gov/health/about-bc-s-health-care-system/office-of-the-provincial-health-officer/covid-19/class_order_with_respect_personal_services_covid-19_may_15_final.pdf" TargetMode="External"/><Relationship Id="rId51" Type="http://schemas.openxmlformats.org/officeDocument/2006/relationships/hyperlink" Target="https://novascotia.ca/news/release/?id=20200315002" TargetMode="External"/><Relationship Id="rId72" Type="http://schemas.openxmlformats.org/officeDocument/2006/relationships/hyperlink" Target="https://www2.gnb.ca/content/gnb/en/news/news_release.2020.03.0139.html" TargetMode="External"/><Relationship Id="rId93" Type="http://schemas.openxmlformats.org/officeDocument/2006/relationships/hyperlink" Target="https://cdn2.hubspot.net/hubfs/265792/COVID-19-LTCF-Visitor-Advisory.pdf" TargetMode="External"/><Relationship Id="rId98" Type="http://schemas.openxmlformats.org/officeDocument/2006/relationships/hyperlink" Target="https://www.northernhealth.ca/newsroom/updated-additional-visitor-restrictions-place-northern-health-facilities" TargetMode="External"/><Relationship Id="rId121" Type="http://schemas.openxmlformats.org/officeDocument/2006/relationships/hyperlink" Target="https://atlantic.ctvnews.ca/p-e-i-to-allow-visitation-to-long-term-care-facilities-more-businesses-can-reopen-monday-1.4958541" TargetMode="External"/><Relationship Id="rId142" Type="http://schemas.openxmlformats.org/officeDocument/2006/relationships/hyperlink" Target="https://www.gov.nl.ca/releases/2020/health/0827n02/" TargetMode="External"/><Relationship Id="rId163" Type="http://schemas.openxmlformats.org/officeDocument/2006/relationships/hyperlink" Target="https://www.hpph.ca/en/health-matters/masks-or-face-coverings.aspx" TargetMode="External"/><Relationship Id="rId184" Type="http://schemas.openxmlformats.org/officeDocument/2006/relationships/hyperlink" Target="https://novascotia.ca/news/release/?id=20200814004" TargetMode="External"/><Relationship Id="rId189" Type="http://schemas.openxmlformats.org/officeDocument/2006/relationships/hyperlink" Target="https://new.translink.ca/rider-guide/coronavirus-precautions" TargetMode="External"/><Relationship Id="rId3" Type="http://schemas.openxmlformats.org/officeDocument/2006/relationships/hyperlink" Target="https://www.alberta.ca/alberta-relaunch-strategy.aspx" TargetMode="External"/><Relationship Id="rId25" Type="http://schemas.openxmlformats.org/officeDocument/2006/relationships/hyperlink" Target="https://montreal.ctvnews.ca/quebec-to-reopen-restaurants-in-some-regions-as-of-june-15-everywhere-by-june-22-1.4974800" TargetMode="External"/><Relationship Id="rId46" Type="http://schemas.openxmlformats.org/officeDocument/2006/relationships/hyperlink" Target="https://www.gov.nl.ca/releases/2020/health/0607n02/" TargetMode="External"/><Relationship Id="rId67" Type="http://schemas.openxmlformats.org/officeDocument/2006/relationships/hyperlink" Target="https://twitter.com/YourAlberta/status/1238225091734851584?s=20" TargetMode="External"/><Relationship Id="rId116" Type="http://schemas.openxmlformats.org/officeDocument/2006/relationships/hyperlink" Target="http://www.health.gov.on.ca/en/pro/programs/publichealth/coronavirus/docs/memos/CMOH_Memo_Visitors_COVID-19_March_13_2020.pdf" TargetMode="External"/><Relationship Id="rId137" Type="http://schemas.openxmlformats.org/officeDocument/2006/relationships/hyperlink" Target="https://novascotia.ca/dhw/ccs/documents/COVID-19-Management-in-LTC-Directive.pdf" TargetMode="External"/><Relationship Id="rId158" Type="http://schemas.openxmlformats.org/officeDocument/2006/relationships/hyperlink" Target="https://www.rcdhu.com/wp-content/uploads/2020/07/FINAL-RCDHU-Directive-for-Mandatory-Masks-July-9-2020.pdf" TargetMode="External"/><Relationship Id="rId20" Type="http://schemas.openxmlformats.org/officeDocument/2006/relationships/hyperlink" Target="https://www.quebec.ca/en/health/health-issues/a-z/2019-coronavirus/gatherings-events-covid19/" TargetMode="External"/><Relationship Id="rId41" Type="http://schemas.openxmlformats.org/officeDocument/2006/relationships/hyperlink" Target="https://www.gov.nl.ca/covid-19/alert-system/public-health-orders/" TargetMode="External"/><Relationship Id="rId62" Type="http://schemas.openxmlformats.org/officeDocument/2006/relationships/hyperlink" Target="https://www.princeedwardisland.ca/en/information/health-and-wellness/phase-3" TargetMode="External"/><Relationship Id="rId83" Type="http://schemas.openxmlformats.org/officeDocument/2006/relationships/hyperlink" Target="https://atlantic.ctvnews.ca/p-e-i-to-require-anyone-entering-island-to-self-isolate-for-14-days-1.4862825" TargetMode="External"/><Relationship Id="rId88" Type="http://schemas.openxmlformats.org/officeDocument/2006/relationships/hyperlink" Target="https://www.gov.mb.ca/asset_library/en/proactive/2020_2021/orders_soe_selfisolation_06182020.pdf" TargetMode="External"/><Relationship Id="rId111" Type="http://schemas.openxmlformats.org/officeDocument/2006/relationships/hyperlink" Target="https://atlantic.ctvnews.ca/n-s-restricts-international-travellers-from-visiting-long-term-care-homes-1.4845253" TargetMode="External"/><Relationship Id="rId132" Type="http://schemas.openxmlformats.org/officeDocument/2006/relationships/hyperlink" Target="https://globalnews.ca/news/7032144/new-brunswick-coronavirus-death-long-term-care-special-care/" TargetMode="External"/><Relationship Id="rId153" Type="http://schemas.openxmlformats.org/officeDocument/2006/relationships/hyperlink" Target="https://www.regionofwaterloo.ca/en/resourcesGeneral/Communications/Face-covering-by-law-20-035.pdf" TargetMode="External"/><Relationship Id="rId174" Type="http://schemas.openxmlformats.org/officeDocument/2006/relationships/hyperlink" Target="https://www.swpublichealth.ca/facecoverings" TargetMode="External"/><Relationship Id="rId179" Type="http://schemas.openxmlformats.org/officeDocument/2006/relationships/hyperlink" Target="https://www.facebook.com/371892346225287/posts/3198360856911741/" TargetMode="External"/><Relationship Id="rId190" Type="http://schemas.openxmlformats.org/officeDocument/2006/relationships/hyperlink" Target="https://globalnews.ca/news/7268508/saskatchewan-school-divisions-masks-mandatory-coronavirus/" TargetMode="External"/><Relationship Id="rId15" Type="http://schemas.openxmlformats.org/officeDocument/2006/relationships/hyperlink" Target="https://www.ontario.ca/page/framework-reopening-our-province-stage-2" TargetMode="External"/><Relationship Id="rId36" Type="http://schemas.openxmlformats.org/officeDocument/2006/relationships/hyperlink" Target="https://www.saskatchewan.ca/government/health-care-administration-and-provider-resources/treatment-procedures-and-guidelines/emerging-public-health-issues/2019-novel-coronavirus/re-open-saskatchewan-plan/phases-of-re-open-saskatchewan/phase-one" TargetMode="External"/><Relationship Id="rId57" Type="http://schemas.openxmlformats.org/officeDocument/2006/relationships/hyperlink" Target="https://news.gov.mb.ca/news/index.html?item=47337&amp;posted=2020-03-30" TargetMode="External"/><Relationship Id="rId106" Type="http://schemas.openxmlformats.org/officeDocument/2006/relationships/hyperlink" Target="https://www2.gnb.ca/content/gnb/en/news/news_release.2020.06.0362.html" TargetMode="External"/><Relationship Id="rId127" Type="http://schemas.openxmlformats.org/officeDocument/2006/relationships/hyperlink" Target="https://www.saskatchewan.ca/government/news-and-media/2020/june/03/visitation-and-masking-guidelines" TargetMode="External"/><Relationship Id="rId10" Type="http://schemas.openxmlformats.org/officeDocument/2006/relationships/hyperlink" Target="https://news.gov.bc.ca/releases/2020PSSG0046-001568" TargetMode="External"/><Relationship Id="rId31" Type="http://schemas.openxmlformats.org/officeDocument/2006/relationships/hyperlink" Target="http://www.fil-information.gouv.qc.ca/Pages/Article.aspx?lang=en&amp;idArticle=2807235705" TargetMode="External"/><Relationship Id="rId52" Type="http://schemas.openxmlformats.org/officeDocument/2006/relationships/hyperlink" Target="https://www.mondaq.com/canada/fiscal-monetary-policy/910164/covid-19-emergency-measures-tracker;" TargetMode="External"/><Relationship Id="rId73" Type="http://schemas.openxmlformats.org/officeDocument/2006/relationships/hyperlink" Target="https://atlantic.ctvnews.ca/p-e-i-to-require-anyone-entering-island-to-self-isolate-for-14-days-1.4862825" TargetMode="External"/><Relationship Id="rId78" Type="http://schemas.openxmlformats.org/officeDocument/2006/relationships/hyperlink" Target="https://www2.gnb.ca/content/gnb/en/news/news_release.2020.03.0155.html" TargetMode="External"/><Relationship Id="rId94" Type="http://schemas.openxmlformats.org/officeDocument/2006/relationships/hyperlink" Target="http://www.providencehealthcare.org/sites/default/files/LTC%20Bulletin%20%232%20MAR%2023.pdf" TargetMode="External"/><Relationship Id="rId99" Type="http://schemas.openxmlformats.org/officeDocument/2006/relationships/hyperlink" Target="https://news.gov.bc.ca/releases/2020HLTH0211-001207" TargetMode="External"/><Relationship Id="rId101" Type="http://schemas.openxmlformats.org/officeDocument/2006/relationships/hyperlink" Target="https://www.gov.mb.ca/covid19/restoring/phase-two.html" TargetMode="External"/><Relationship Id="rId122" Type="http://schemas.openxmlformats.org/officeDocument/2006/relationships/hyperlink" Target="https://www.cbc.ca/news/canada/prince-edward-island/pei-long-term-care-homes-indoor-visitation-1.5625392" TargetMode="External"/><Relationship Id="rId143" Type="http://schemas.openxmlformats.org/officeDocument/2006/relationships/hyperlink" Target="https://www2.gnb.ca/content/gnb/en/news/news_release.2020.08.0465.html" TargetMode="External"/><Relationship Id="rId148" Type="http://schemas.openxmlformats.org/officeDocument/2006/relationships/hyperlink" Target="https://www.kflaph.ca/en/healthy-living/face-covering-frequently-asked-questions-faq.aspx" TargetMode="External"/><Relationship Id="rId164" Type="http://schemas.openxmlformats.org/officeDocument/2006/relationships/hyperlink" Target="https://www.healthunit.com/face-masks" TargetMode="External"/><Relationship Id="rId169" Type="http://schemas.openxmlformats.org/officeDocument/2006/relationships/hyperlink" Target="https://www.norfolkcounty.ca/covid-19/masks/" TargetMode="External"/><Relationship Id="rId185" Type="http://schemas.openxmlformats.org/officeDocument/2006/relationships/hyperlink" Target="https://www.calgary.ca/csps/cema/covid19/safety/covid-19-city-of-calgary-mask-bylaw.html" TargetMode="External"/><Relationship Id="rId4" Type="http://schemas.openxmlformats.org/officeDocument/2006/relationships/hyperlink" Target="https://www.alberta.ca/alberta-relaunch-strategy.aspx" TargetMode="External"/><Relationship Id="rId9" Type="http://schemas.openxmlformats.org/officeDocument/2006/relationships/hyperlink" Target="https://news.gov.bc.ca/releases/2020PREM0044-001510" TargetMode="External"/><Relationship Id="rId180" Type="http://schemas.openxmlformats.org/officeDocument/2006/relationships/hyperlink" Target="https://www.nwhu.on.ca/covid19/Pages/masks.aspx"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pane ySplit="1" topLeftCell="A285" activePane="bottomLeft" state="frozen"/>
      <selection pane="bottomLeft" activeCell="V294" sqref="V294"/>
    </sheetView>
  </sheetViews>
  <sheetFormatPr defaultColWidth="12.6640625" defaultRowHeight="15" customHeight="1" x14ac:dyDescent="0.35"/>
  <cols>
    <col min="1" max="1" width="11.6640625" style="22" customWidth="1"/>
    <col min="2" max="20" width="8.6640625" style="18" customWidth="1"/>
    <col min="21" max="21" width="7.6640625" style="18" customWidth="1"/>
    <col min="22" max="25" width="7.6640625" customWidth="1"/>
  </cols>
  <sheetData>
    <row r="1" spans="1:20" ht="14.25" customHeight="1" x14ac:dyDescent="0.35">
      <c r="A1" s="9" t="s">
        <v>0</v>
      </c>
      <c r="B1" s="17" t="s">
        <v>1</v>
      </c>
      <c r="C1" s="10" t="s">
        <v>2</v>
      </c>
      <c r="D1" s="10" t="s">
        <v>3</v>
      </c>
      <c r="E1" s="10" t="s">
        <v>4</v>
      </c>
      <c r="F1" s="10" t="s">
        <v>5</v>
      </c>
      <c r="G1" s="10" t="s">
        <v>6</v>
      </c>
      <c r="H1" s="9" t="s">
        <v>7</v>
      </c>
      <c r="I1" s="10" t="s">
        <v>8</v>
      </c>
      <c r="J1" s="10" t="s">
        <v>9</v>
      </c>
      <c r="K1" s="10" t="s">
        <v>10</v>
      </c>
      <c r="L1" s="10" t="s">
        <v>11</v>
      </c>
      <c r="M1" s="10" t="s">
        <v>12</v>
      </c>
      <c r="N1" s="10" t="s">
        <v>13</v>
      </c>
      <c r="O1" s="10" t="s">
        <v>14</v>
      </c>
      <c r="P1" s="10" t="s">
        <v>15</v>
      </c>
      <c r="Q1" s="10" t="s">
        <v>16</v>
      </c>
      <c r="R1" s="10" t="s">
        <v>17</v>
      </c>
      <c r="S1" s="10" t="s">
        <v>18</v>
      </c>
      <c r="T1" s="9" t="s">
        <v>19</v>
      </c>
    </row>
    <row r="2" spans="1:20" ht="14.25" customHeight="1" x14ac:dyDescent="0.35">
      <c r="A2" s="9" t="s">
        <v>20</v>
      </c>
      <c r="B2" s="17" t="s">
        <v>21</v>
      </c>
      <c r="C2" s="17">
        <v>0</v>
      </c>
      <c r="D2" s="17">
        <v>0</v>
      </c>
      <c r="E2" s="17">
        <v>0</v>
      </c>
      <c r="F2" s="17">
        <v>0</v>
      </c>
      <c r="G2" s="17">
        <v>0</v>
      </c>
      <c r="H2" s="17">
        <v>0</v>
      </c>
      <c r="I2" s="17">
        <v>0</v>
      </c>
      <c r="J2" s="17">
        <v>0</v>
      </c>
      <c r="K2" s="17">
        <v>0</v>
      </c>
      <c r="L2" s="17">
        <v>0</v>
      </c>
      <c r="M2" s="17">
        <v>0</v>
      </c>
      <c r="N2" s="17">
        <v>0</v>
      </c>
      <c r="O2" s="17">
        <v>0</v>
      </c>
      <c r="P2" s="17">
        <v>0</v>
      </c>
      <c r="Q2" s="17">
        <v>0</v>
      </c>
      <c r="R2" s="17">
        <f t="shared" ref="R2:R212" si="0">IF(T2="",0,IF(T2&lt;50,1-T2/100,25/T2))</f>
        <v>0</v>
      </c>
      <c r="S2" s="17">
        <v>0</v>
      </c>
      <c r="T2" s="17"/>
    </row>
    <row r="3" spans="1:20" ht="14.25" customHeight="1" x14ac:dyDescent="0.35">
      <c r="A3" s="9" t="s">
        <v>22</v>
      </c>
      <c r="B3" s="17" t="s">
        <v>21</v>
      </c>
      <c r="C3" s="17">
        <v>0</v>
      </c>
      <c r="D3" s="17">
        <v>0</v>
      </c>
      <c r="E3" s="17">
        <v>0</v>
      </c>
      <c r="F3" s="17">
        <v>0</v>
      </c>
      <c r="G3" s="17">
        <v>0</v>
      </c>
      <c r="H3" s="17">
        <v>0</v>
      </c>
      <c r="I3" s="17">
        <v>0</v>
      </c>
      <c r="J3" s="17">
        <v>0</v>
      </c>
      <c r="K3" s="17">
        <v>0</v>
      </c>
      <c r="L3" s="17">
        <v>0</v>
      </c>
      <c r="M3" s="17">
        <v>0</v>
      </c>
      <c r="N3" s="17">
        <v>0</v>
      </c>
      <c r="O3" s="17">
        <v>0</v>
      </c>
      <c r="P3" s="17">
        <v>0</v>
      </c>
      <c r="Q3" s="17">
        <v>0</v>
      </c>
      <c r="R3" s="17">
        <f t="shared" si="0"/>
        <v>0</v>
      </c>
      <c r="S3" s="17">
        <v>0</v>
      </c>
      <c r="T3" s="17"/>
    </row>
    <row r="4" spans="1:20" ht="14.25" customHeight="1" x14ac:dyDescent="0.35">
      <c r="A4" s="9" t="s">
        <v>23</v>
      </c>
      <c r="B4" s="17" t="s">
        <v>21</v>
      </c>
      <c r="C4" s="17">
        <v>0</v>
      </c>
      <c r="D4" s="17">
        <v>0</v>
      </c>
      <c r="E4" s="17">
        <v>0</v>
      </c>
      <c r="F4" s="17">
        <v>0</v>
      </c>
      <c r="G4" s="17">
        <v>0</v>
      </c>
      <c r="H4" s="17">
        <v>0</v>
      </c>
      <c r="I4" s="17">
        <v>0</v>
      </c>
      <c r="J4" s="17">
        <v>0</v>
      </c>
      <c r="K4" s="17">
        <v>0</v>
      </c>
      <c r="L4" s="17">
        <v>0</v>
      </c>
      <c r="M4" s="17">
        <v>0</v>
      </c>
      <c r="N4" s="17">
        <v>0</v>
      </c>
      <c r="O4" s="17">
        <v>0</v>
      </c>
      <c r="P4" s="17">
        <v>0</v>
      </c>
      <c r="Q4" s="17">
        <v>0</v>
      </c>
      <c r="R4" s="17">
        <f t="shared" si="0"/>
        <v>0</v>
      </c>
      <c r="S4" s="17">
        <v>0</v>
      </c>
      <c r="T4" s="17"/>
    </row>
    <row r="5" spans="1:20" ht="14.25" customHeight="1" x14ac:dyDescent="0.35">
      <c r="A5" s="9" t="s">
        <v>24</v>
      </c>
      <c r="B5" s="17" t="s">
        <v>21</v>
      </c>
      <c r="C5" s="17">
        <v>0</v>
      </c>
      <c r="D5" s="17">
        <v>0</v>
      </c>
      <c r="E5" s="17">
        <v>0</v>
      </c>
      <c r="F5" s="17">
        <v>0</v>
      </c>
      <c r="G5" s="17">
        <v>0</v>
      </c>
      <c r="H5" s="17">
        <v>0</v>
      </c>
      <c r="I5" s="17">
        <v>0</v>
      </c>
      <c r="J5" s="17">
        <v>0</v>
      </c>
      <c r="K5" s="17">
        <v>0</v>
      </c>
      <c r="L5" s="17">
        <v>0</v>
      </c>
      <c r="M5" s="17">
        <v>0</v>
      </c>
      <c r="N5" s="17">
        <v>0</v>
      </c>
      <c r="O5" s="17">
        <v>0</v>
      </c>
      <c r="P5" s="17">
        <v>0</v>
      </c>
      <c r="Q5" s="17">
        <v>0</v>
      </c>
      <c r="R5" s="17">
        <f t="shared" si="0"/>
        <v>0</v>
      </c>
      <c r="S5" s="17">
        <v>0</v>
      </c>
      <c r="T5" s="17"/>
    </row>
    <row r="6" spans="1:20" ht="14.25" customHeight="1" x14ac:dyDescent="0.35">
      <c r="A6" s="9" t="s">
        <v>25</v>
      </c>
      <c r="B6" s="17" t="s">
        <v>21</v>
      </c>
      <c r="C6" s="17">
        <v>0</v>
      </c>
      <c r="D6" s="17">
        <v>0</v>
      </c>
      <c r="E6" s="17">
        <v>0</v>
      </c>
      <c r="F6" s="17">
        <v>0</v>
      </c>
      <c r="G6" s="17">
        <v>0</v>
      </c>
      <c r="H6" s="17">
        <v>0</v>
      </c>
      <c r="I6" s="17">
        <v>0</v>
      </c>
      <c r="J6" s="17">
        <v>0</v>
      </c>
      <c r="K6" s="17">
        <v>0</v>
      </c>
      <c r="L6" s="17">
        <v>0</v>
      </c>
      <c r="M6" s="17">
        <v>0</v>
      </c>
      <c r="N6" s="17">
        <v>0</v>
      </c>
      <c r="O6" s="17">
        <v>0</v>
      </c>
      <c r="P6" s="17">
        <v>0</v>
      </c>
      <c r="Q6" s="17">
        <v>0</v>
      </c>
      <c r="R6" s="17">
        <f t="shared" si="0"/>
        <v>0</v>
      </c>
      <c r="S6" s="17">
        <v>0</v>
      </c>
      <c r="T6" s="17"/>
    </row>
    <row r="7" spans="1:20" ht="14.25" customHeight="1" x14ac:dyDescent="0.35">
      <c r="A7" s="9" t="s">
        <v>26</v>
      </c>
      <c r="B7" s="17" t="s">
        <v>21</v>
      </c>
      <c r="C7" s="17">
        <v>0</v>
      </c>
      <c r="D7" s="17">
        <v>0</v>
      </c>
      <c r="E7" s="17">
        <v>0</v>
      </c>
      <c r="F7" s="17">
        <v>0</v>
      </c>
      <c r="G7" s="17">
        <v>0</v>
      </c>
      <c r="H7" s="17">
        <v>0</v>
      </c>
      <c r="I7" s="17">
        <v>0</v>
      </c>
      <c r="J7" s="17">
        <v>0</v>
      </c>
      <c r="K7" s="17">
        <v>0</v>
      </c>
      <c r="L7" s="17">
        <v>0</v>
      </c>
      <c r="M7" s="17">
        <v>0</v>
      </c>
      <c r="N7" s="17">
        <v>0</v>
      </c>
      <c r="O7" s="17">
        <v>0</v>
      </c>
      <c r="P7" s="17">
        <v>0</v>
      </c>
      <c r="Q7" s="17">
        <v>0</v>
      </c>
      <c r="R7" s="17">
        <f t="shared" si="0"/>
        <v>0</v>
      </c>
      <c r="S7" s="17">
        <v>0</v>
      </c>
      <c r="T7" s="17"/>
    </row>
    <row r="8" spans="1:20" ht="14.25" customHeight="1" x14ac:dyDescent="0.35">
      <c r="A8" s="9" t="s">
        <v>27</v>
      </c>
      <c r="B8" s="17" t="s">
        <v>21</v>
      </c>
      <c r="C8" s="17">
        <v>0</v>
      </c>
      <c r="D8" s="17">
        <v>0</v>
      </c>
      <c r="E8" s="17">
        <v>0</v>
      </c>
      <c r="F8" s="17">
        <v>0</v>
      </c>
      <c r="G8" s="17">
        <v>0</v>
      </c>
      <c r="H8" s="17">
        <v>0</v>
      </c>
      <c r="I8" s="17">
        <v>0</v>
      </c>
      <c r="J8" s="17">
        <v>0</v>
      </c>
      <c r="K8" s="17">
        <v>0</v>
      </c>
      <c r="L8" s="17">
        <v>0</v>
      </c>
      <c r="M8" s="17">
        <v>0</v>
      </c>
      <c r="N8" s="17">
        <v>0</v>
      </c>
      <c r="O8" s="17">
        <v>0</v>
      </c>
      <c r="P8" s="17">
        <v>0</v>
      </c>
      <c r="Q8" s="17">
        <v>0</v>
      </c>
      <c r="R8" s="17">
        <f t="shared" si="0"/>
        <v>0</v>
      </c>
      <c r="S8" s="17">
        <v>0</v>
      </c>
      <c r="T8" s="17"/>
    </row>
    <row r="9" spans="1:20" ht="14.25" customHeight="1" x14ac:dyDescent="0.35">
      <c r="A9" s="9" t="s">
        <v>28</v>
      </c>
      <c r="B9" s="17" t="s">
        <v>21</v>
      </c>
      <c r="C9" s="17">
        <v>0</v>
      </c>
      <c r="D9" s="17">
        <v>0</v>
      </c>
      <c r="E9" s="17">
        <v>0</v>
      </c>
      <c r="F9" s="17">
        <v>0</v>
      </c>
      <c r="G9" s="17">
        <v>0</v>
      </c>
      <c r="H9" s="17">
        <v>0</v>
      </c>
      <c r="I9" s="17">
        <v>0</v>
      </c>
      <c r="J9" s="17">
        <v>0</v>
      </c>
      <c r="K9" s="17">
        <v>0</v>
      </c>
      <c r="L9" s="17">
        <v>0</v>
      </c>
      <c r="M9" s="17">
        <v>0</v>
      </c>
      <c r="N9" s="17">
        <v>0</v>
      </c>
      <c r="O9" s="17">
        <v>0</v>
      </c>
      <c r="P9" s="17">
        <v>0</v>
      </c>
      <c r="Q9" s="17">
        <v>0</v>
      </c>
      <c r="R9" s="17">
        <f t="shared" si="0"/>
        <v>0</v>
      </c>
      <c r="S9" s="17">
        <v>0</v>
      </c>
      <c r="T9" s="17"/>
    </row>
    <row r="10" spans="1:20" ht="14.25" customHeight="1" x14ac:dyDescent="0.35">
      <c r="A10" s="9" t="s">
        <v>29</v>
      </c>
      <c r="B10" s="17" t="s">
        <v>21</v>
      </c>
      <c r="C10" s="17">
        <v>0</v>
      </c>
      <c r="D10" s="17">
        <v>0</v>
      </c>
      <c r="E10" s="17">
        <v>0</v>
      </c>
      <c r="F10" s="17">
        <v>0</v>
      </c>
      <c r="G10" s="17">
        <v>0</v>
      </c>
      <c r="H10" s="17">
        <v>0</v>
      </c>
      <c r="I10" s="17">
        <v>0</v>
      </c>
      <c r="J10" s="17">
        <v>0</v>
      </c>
      <c r="K10" s="17">
        <v>0</v>
      </c>
      <c r="L10" s="17">
        <v>0</v>
      </c>
      <c r="M10" s="17">
        <v>0</v>
      </c>
      <c r="N10" s="17">
        <v>0</v>
      </c>
      <c r="O10" s="17">
        <v>0</v>
      </c>
      <c r="P10" s="17">
        <v>0</v>
      </c>
      <c r="Q10" s="17">
        <v>0</v>
      </c>
      <c r="R10" s="17">
        <f t="shared" si="0"/>
        <v>0</v>
      </c>
      <c r="S10" s="17">
        <v>0</v>
      </c>
      <c r="T10" s="17"/>
    </row>
    <row r="11" spans="1:20" ht="14.25" customHeight="1" x14ac:dyDescent="0.35">
      <c r="A11" s="9" t="s">
        <v>30</v>
      </c>
      <c r="B11" s="17" t="s">
        <v>21</v>
      </c>
      <c r="C11" s="17">
        <v>0</v>
      </c>
      <c r="D11" s="17">
        <v>0</v>
      </c>
      <c r="E11" s="17">
        <v>0</v>
      </c>
      <c r="F11" s="17">
        <v>0</v>
      </c>
      <c r="G11" s="17">
        <v>0</v>
      </c>
      <c r="H11" s="17">
        <v>0</v>
      </c>
      <c r="I11" s="17">
        <v>0</v>
      </c>
      <c r="J11" s="17">
        <v>0</v>
      </c>
      <c r="K11" s="17">
        <v>0</v>
      </c>
      <c r="L11" s="17">
        <v>0</v>
      </c>
      <c r="M11" s="17">
        <v>0</v>
      </c>
      <c r="N11" s="17">
        <v>0</v>
      </c>
      <c r="O11" s="17">
        <v>0</v>
      </c>
      <c r="P11" s="17">
        <v>0</v>
      </c>
      <c r="Q11" s="17">
        <v>0</v>
      </c>
      <c r="R11" s="17">
        <f t="shared" si="0"/>
        <v>0</v>
      </c>
      <c r="S11" s="17">
        <v>0</v>
      </c>
      <c r="T11" s="17"/>
    </row>
    <row r="12" spans="1:20" ht="14.25" customHeight="1" x14ac:dyDescent="0.35">
      <c r="A12" s="9" t="s">
        <v>31</v>
      </c>
      <c r="B12" s="17" t="s">
        <v>21</v>
      </c>
      <c r="C12" s="17">
        <v>0</v>
      </c>
      <c r="D12" s="17">
        <v>0</v>
      </c>
      <c r="E12" s="17">
        <v>0</v>
      </c>
      <c r="F12" s="17">
        <v>0</v>
      </c>
      <c r="G12" s="17">
        <v>0</v>
      </c>
      <c r="H12" s="17">
        <v>0</v>
      </c>
      <c r="I12" s="17">
        <v>0</v>
      </c>
      <c r="J12" s="17">
        <v>0</v>
      </c>
      <c r="K12" s="17">
        <v>0</v>
      </c>
      <c r="L12" s="17">
        <v>0</v>
      </c>
      <c r="M12" s="17">
        <v>0</v>
      </c>
      <c r="N12" s="17">
        <v>0</v>
      </c>
      <c r="O12" s="17">
        <v>0</v>
      </c>
      <c r="P12" s="17">
        <v>0</v>
      </c>
      <c r="Q12" s="17">
        <v>0</v>
      </c>
      <c r="R12" s="17">
        <f t="shared" si="0"/>
        <v>0</v>
      </c>
      <c r="S12" s="17">
        <v>0</v>
      </c>
      <c r="T12" s="17"/>
    </row>
    <row r="13" spans="1:20" ht="14.25" customHeight="1" x14ac:dyDescent="0.35">
      <c r="A13" s="9" t="s">
        <v>32</v>
      </c>
      <c r="B13" s="17" t="s">
        <v>21</v>
      </c>
      <c r="C13" s="17">
        <v>0</v>
      </c>
      <c r="D13" s="17">
        <v>0</v>
      </c>
      <c r="E13" s="17">
        <v>0</v>
      </c>
      <c r="F13" s="17">
        <v>0</v>
      </c>
      <c r="G13" s="17">
        <v>0</v>
      </c>
      <c r="H13" s="17">
        <v>0</v>
      </c>
      <c r="I13" s="17">
        <v>0</v>
      </c>
      <c r="J13" s="17">
        <v>0</v>
      </c>
      <c r="K13" s="17">
        <v>0</v>
      </c>
      <c r="L13" s="17">
        <v>0</v>
      </c>
      <c r="M13" s="17">
        <v>0</v>
      </c>
      <c r="N13" s="17">
        <v>0</v>
      </c>
      <c r="O13" s="17">
        <v>0</v>
      </c>
      <c r="P13" s="17">
        <v>0</v>
      </c>
      <c r="Q13" s="17">
        <v>0</v>
      </c>
      <c r="R13" s="17">
        <f t="shared" si="0"/>
        <v>0</v>
      </c>
      <c r="S13" s="17">
        <v>0</v>
      </c>
      <c r="T13" s="17"/>
    </row>
    <row r="14" spans="1:20" ht="14.25" customHeight="1" x14ac:dyDescent="0.35">
      <c r="A14" s="9" t="s">
        <v>33</v>
      </c>
      <c r="B14" s="17" t="s">
        <v>21</v>
      </c>
      <c r="C14" s="17">
        <v>0</v>
      </c>
      <c r="D14" s="17">
        <v>0</v>
      </c>
      <c r="E14" s="17">
        <v>0</v>
      </c>
      <c r="F14" s="17">
        <v>0</v>
      </c>
      <c r="G14" s="17">
        <v>0</v>
      </c>
      <c r="H14" s="17">
        <v>0</v>
      </c>
      <c r="I14" s="17">
        <v>0</v>
      </c>
      <c r="J14" s="17">
        <v>0</v>
      </c>
      <c r="K14" s="17">
        <v>0</v>
      </c>
      <c r="L14" s="17">
        <v>0</v>
      </c>
      <c r="M14" s="17">
        <v>0</v>
      </c>
      <c r="N14" s="17">
        <v>0</v>
      </c>
      <c r="O14" s="17">
        <v>0</v>
      </c>
      <c r="P14" s="17">
        <v>0</v>
      </c>
      <c r="Q14" s="17">
        <v>0</v>
      </c>
      <c r="R14" s="17">
        <f t="shared" si="0"/>
        <v>0</v>
      </c>
      <c r="S14" s="17">
        <v>0</v>
      </c>
      <c r="T14" s="17"/>
    </row>
    <row r="15" spans="1:20" ht="14.25" customHeight="1" x14ac:dyDescent="0.35">
      <c r="A15" s="9" t="s">
        <v>34</v>
      </c>
      <c r="B15" s="17" t="s">
        <v>21</v>
      </c>
      <c r="C15" s="17">
        <v>0</v>
      </c>
      <c r="D15" s="17">
        <v>0</v>
      </c>
      <c r="E15" s="17">
        <v>0</v>
      </c>
      <c r="F15" s="17">
        <v>0</v>
      </c>
      <c r="G15" s="17">
        <v>0</v>
      </c>
      <c r="H15" s="17">
        <v>0</v>
      </c>
      <c r="I15" s="17">
        <v>0</v>
      </c>
      <c r="J15" s="17">
        <v>0</v>
      </c>
      <c r="K15" s="17">
        <v>0</v>
      </c>
      <c r="L15" s="17">
        <v>0</v>
      </c>
      <c r="M15" s="17">
        <v>0</v>
      </c>
      <c r="N15" s="17">
        <v>0</v>
      </c>
      <c r="O15" s="17">
        <v>0</v>
      </c>
      <c r="P15" s="17">
        <v>0</v>
      </c>
      <c r="Q15" s="17">
        <v>0</v>
      </c>
      <c r="R15" s="17">
        <f t="shared" si="0"/>
        <v>0</v>
      </c>
      <c r="S15" s="17">
        <v>0</v>
      </c>
      <c r="T15" s="17"/>
    </row>
    <row r="16" spans="1:20" ht="14.25" customHeight="1" x14ac:dyDescent="0.35">
      <c r="A16" s="9" t="s">
        <v>35</v>
      </c>
      <c r="B16" s="17" t="s">
        <v>21</v>
      </c>
      <c r="C16" s="17">
        <v>0</v>
      </c>
      <c r="D16" s="17">
        <v>0</v>
      </c>
      <c r="E16" s="17">
        <v>0</v>
      </c>
      <c r="F16" s="17">
        <v>0</v>
      </c>
      <c r="G16" s="17">
        <v>0</v>
      </c>
      <c r="H16" s="17">
        <v>0</v>
      </c>
      <c r="I16" s="17">
        <v>0</v>
      </c>
      <c r="J16" s="17">
        <v>0</v>
      </c>
      <c r="K16" s="17">
        <v>0</v>
      </c>
      <c r="L16" s="17">
        <v>0</v>
      </c>
      <c r="M16" s="17">
        <v>0</v>
      </c>
      <c r="N16" s="17">
        <v>0</v>
      </c>
      <c r="O16" s="17">
        <v>0</v>
      </c>
      <c r="P16" s="17">
        <v>0</v>
      </c>
      <c r="Q16" s="17">
        <v>0</v>
      </c>
      <c r="R16" s="17">
        <f t="shared" si="0"/>
        <v>0</v>
      </c>
      <c r="S16" s="17">
        <v>0</v>
      </c>
      <c r="T16" s="17"/>
    </row>
    <row r="17" spans="1:20" ht="14.25" customHeight="1" x14ac:dyDescent="0.35">
      <c r="A17" s="9" t="s">
        <v>36</v>
      </c>
      <c r="B17" s="17" t="s">
        <v>21</v>
      </c>
      <c r="C17" s="17">
        <v>0</v>
      </c>
      <c r="D17" s="17">
        <v>0</v>
      </c>
      <c r="E17" s="17">
        <v>0</v>
      </c>
      <c r="F17" s="17">
        <v>0</v>
      </c>
      <c r="G17" s="17">
        <v>0</v>
      </c>
      <c r="H17" s="17">
        <v>0</v>
      </c>
      <c r="I17" s="17">
        <v>0</v>
      </c>
      <c r="J17" s="17">
        <v>0</v>
      </c>
      <c r="K17" s="17">
        <v>0</v>
      </c>
      <c r="L17" s="17">
        <v>0</v>
      </c>
      <c r="M17" s="17">
        <v>0</v>
      </c>
      <c r="N17" s="17">
        <v>0</v>
      </c>
      <c r="O17" s="17">
        <v>0</v>
      </c>
      <c r="P17" s="17">
        <v>0</v>
      </c>
      <c r="Q17" s="17">
        <v>0</v>
      </c>
      <c r="R17" s="17">
        <f t="shared" si="0"/>
        <v>0</v>
      </c>
      <c r="S17" s="17">
        <v>0</v>
      </c>
      <c r="T17" s="17"/>
    </row>
    <row r="18" spans="1:20" ht="14.25" customHeight="1" x14ac:dyDescent="0.35">
      <c r="A18" s="9" t="s">
        <v>37</v>
      </c>
      <c r="B18" s="17" t="s">
        <v>21</v>
      </c>
      <c r="C18" s="17">
        <v>0</v>
      </c>
      <c r="D18" s="17">
        <v>0</v>
      </c>
      <c r="E18" s="17">
        <v>0</v>
      </c>
      <c r="F18" s="17">
        <v>0</v>
      </c>
      <c r="G18" s="17">
        <v>0</v>
      </c>
      <c r="H18" s="17">
        <v>0</v>
      </c>
      <c r="I18" s="17">
        <v>0</v>
      </c>
      <c r="J18" s="17">
        <v>0</v>
      </c>
      <c r="K18" s="17">
        <v>0</v>
      </c>
      <c r="L18" s="17">
        <v>0</v>
      </c>
      <c r="M18" s="17">
        <v>0</v>
      </c>
      <c r="N18" s="17">
        <v>0</v>
      </c>
      <c r="O18" s="17">
        <v>0</v>
      </c>
      <c r="P18" s="17">
        <v>0</v>
      </c>
      <c r="Q18" s="17">
        <v>0</v>
      </c>
      <c r="R18" s="17">
        <f t="shared" si="0"/>
        <v>0</v>
      </c>
      <c r="S18" s="17">
        <v>0</v>
      </c>
      <c r="T18" s="17"/>
    </row>
    <row r="19" spans="1:20" ht="14.25" customHeight="1" x14ac:dyDescent="0.35">
      <c r="A19" s="9" t="s">
        <v>38</v>
      </c>
      <c r="B19" s="17" t="s">
        <v>21</v>
      </c>
      <c r="C19" s="17">
        <v>0</v>
      </c>
      <c r="D19" s="17">
        <v>0</v>
      </c>
      <c r="E19" s="17">
        <v>0</v>
      </c>
      <c r="F19" s="17">
        <v>0</v>
      </c>
      <c r="G19" s="17">
        <v>0</v>
      </c>
      <c r="H19" s="17">
        <v>0</v>
      </c>
      <c r="I19" s="17">
        <v>0</v>
      </c>
      <c r="J19" s="17">
        <v>0</v>
      </c>
      <c r="K19" s="17">
        <v>0</v>
      </c>
      <c r="L19" s="17">
        <v>0</v>
      </c>
      <c r="M19" s="17">
        <v>0</v>
      </c>
      <c r="N19" s="17">
        <v>0</v>
      </c>
      <c r="O19" s="17">
        <v>0</v>
      </c>
      <c r="P19" s="17">
        <v>0</v>
      </c>
      <c r="Q19" s="17">
        <v>0</v>
      </c>
      <c r="R19" s="17">
        <f t="shared" si="0"/>
        <v>0</v>
      </c>
      <c r="S19" s="17">
        <v>0</v>
      </c>
      <c r="T19" s="17"/>
    </row>
    <row r="20" spans="1:20" ht="14.25" customHeight="1" x14ac:dyDescent="0.35">
      <c r="A20" s="9" t="s">
        <v>39</v>
      </c>
      <c r="B20" s="17" t="s">
        <v>21</v>
      </c>
      <c r="C20" s="17">
        <v>0</v>
      </c>
      <c r="D20" s="17">
        <v>0</v>
      </c>
      <c r="E20" s="17">
        <v>0</v>
      </c>
      <c r="F20" s="17">
        <v>0</v>
      </c>
      <c r="G20" s="17">
        <v>0</v>
      </c>
      <c r="H20" s="17">
        <v>0</v>
      </c>
      <c r="I20" s="17">
        <v>0</v>
      </c>
      <c r="J20" s="17">
        <v>0</v>
      </c>
      <c r="K20" s="17">
        <v>0</v>
      </c>
      <c r="L20" s="17">
        <v>0</v>
      </c>
      <c r="M20" s="17">
        <v>0</v>
      </c>
      <c r="N20" s="17">
        <v>0</v>
      </c>
      <c r="O20" s="17">
        <v>0</v>
      </c>
      <c r="P20" s="17">
        <v>0</v>
      </c>
      <c r="Q20" s="17">
        <v>0</v>
      </c>
      <c r="R20" s="17">
        <f t="shared" si="0"/>
        <v>0</v>
      </c>
      <c r="S20" s="17">
        <v>0</v>
      </c>
      <c r="T20" s="17"/>
    </row>
    <row r="21" spans="1:20" ht="14.25" customHeight="1" x14ac:dyDescent="0.35">
      <c r="A21" s="9" t="s">
        <v>40</v>
      </c>
      <c r="B21" s="17" t="s">
        <v>21</v>
      </c>
      <c r="C21" s="17">
        <v>0</v>
      </c>
      <c r="D21" s="17">
        <v>0</v>
      </c>
      <c r="E21" s="17">
        <v>0</v>
      </c>
      <c r="F21" s="17">
        <v>0</v>
      </c>
      <c r="G21" s="17">
        <v>0</v>
      </c>
      <c r="H21" s="17">
        <v>0</v>
      </c>
      <c r="I21" s="17">
        <v>0</v>
      </c>
      <c r="J21" s="17">
        <v>0</v>
      </c>
      <c r="K21" s="17">
        <v>0</v>
      </c>
      <c r="L21" s="17">
        <v>0</v>
      </c>
      <c r="M21" s="17">
        <v>0</v>
      </c>
      <c r="N21" s="17">
        <v>0</v>
      </c>
      <c r="O21" s="17">
        <v>0</v>
      </c>
      <c r="P21" s="17">
        <v>0</v>
      </c>
      <c r="Q21" s="17">
        <v>0</v>
      </c>
      <c r="R21" s="17">
        <f t="shared" si="0"/>
        <v>0</v>
      </c>
      <c r="S21" s="17">
        <v>0</v>
      </c>
      <c r="T21" s="17"/>
    </row>
    <row r="22" spans="1:20" ht="14.25" customHeight="1" x14ac:dyDescent="0.35">
      <c r="A22" s="9" t="s">
        <v>41</v>
      </c>
      <c r="B22" s="17" t="s">
        <v>21</v>
      </c>
      <c r="C22" s="17">
        <v>0</v>
      </c>
      <c r="D22" s="17">
        <v>0</v>
      </c>
      <c r="E22" s="17">
        <v>0</v>
      </c>
      <c r="F22" s="17">
        <v>0</v>
      </c>
      <c r="G22" s="17">
        <v>0</v>
      </c>
      <c r="H22" s="17">
        <v>0</v>
      </c>
      <c r="I22" s="17">
        <v>0</v>
      </c>
      <c r="J22" s="17">
        <v>0</v>
      </c>
      <c r="K22" s="17">
        <v>0</v>
      </c>
      <c r="L22" s="17">
        <v>0</v>
      </c>
      <c r="M22" s="17">
        <v>0</v>
      </c>
      <c r="N22" s="17">
        <v>0</v>
      </c>
      <c r="O22" s="17">
        <v>0</v>
      </c>
      <c r="P22" s="17">
        <v>0</v>
      </c>
      <c r="Q22" s="17">
        <v>0</v>
      </c>
      <c r="R22" s="17">
        <f t="shared" si="0"/>
        <v>0</v>
      </c>
      <c r="S22" s="17">
        <v>0</v>
      </c>
      <c r="T22" s="17"/>
    </row>
    <row r="23" spans="1:20" ht="14.25" customHeight="1" x14ac:dyDescent="0.35">
      <c r="A23" s="9" t="s">
        <v>42</v>
      </c>
      <c r="B23" s="17" t="s">
        <v>21</v>
      </c>
      <c r="C23" s="17">
        <v>0</v>
      </c>
      <c r="D23" s="17">
        <v>0</v>
      </c>
      <c r="E23" s="17">
        <v>0</v>
      </c>
      <c r="F23" s="17">
        <v>0</v>
      </c>
      <c r="G23" s="17">
        <v>0</v>
      </c>
      <c r="H23" s="17">
        <v>0</v>
      </c>
      <c r="I23" s="17">
        <v>0</v>
      </c>
      <c r="J23" s="17">
        <v>0</v>
      </c>
      <c r="K23" s="17">
        <v>0</v>
      </c>
      <c r="L23" s="17">
        <v>0</v>
      </c>
      <c r="M23" s="17">
        <v>0</v>
      </c>
      <c r="N23" s="17">
        <v>0</v>
      </c>
      <c r="O23" s="17">
        <v>0</v>
      </c>
      <c r="P23" s="17">
        <v>0</v>
      </c>
      <c r="Q23" s="17">
        <v>0</v>
      </c>
      <c r="R23" s="17">
        <f t="shared" si="0"/>
        <v>0</v>
      </c>
      <c r="S23" s="17">
        <v>0</v>
      </c>
      <c r="T23" s="17"/>
    </row>
    <row r="24" spans="1:20" ht="14.25" customHeight="1" x14ac:dyDescent="0.35">
      <c r="A24" s="9" t="s">
        <v>43</v>
      </c>
      <c r="B24" s="17" t="s">
        <v>21</v>
      </c>
      <c r="C24" s="17">
        <v>0</v>
      </c>
      <c r="D24" s="17">
        <v>0</v>
      </c>
      <c r="E24" s="17">
        <v>0</v>
      </c>
      <c r="F24" s="17">
        <v>0</v>
      </c>
      <c r="G24" s="17">
        <v>0</v>
      </c>
      <c r="H24" s="17">
        <v>0</v>
      </c>
      <c r="I24" s="17">
        <v>0</v>
      </c>
      <c r="J24" s="17">
        <v>0</v>
      </c>
      <c r="K24" s="17">
        <v>0</v>
      </c>
      <c r="L24" s="17">
        <v>0</v>
      </c>
      <c r="M24" s="17">
        <v>0</v>
      </c>
      <c r="N24" s="17">
        <v>0</v>
      </c>
      <c r="O24" s="17">
        <v>0</v>
      </c>
      <c r="P24" s="17">
        <v>0</v>
      </c>
      <c r="Q24" s="17">
        <v>0</v>
      </c>
      <c r="R24" s="17">
        <f t="shared" si="0"/>
        <v>0</v>
      </c>
      <c r="S24" s="17">
        <v>0</v>
      </c>
      <c r="T24" s="17"/>
    </row>
    <row r="25" spans="1:20" ht="14.25" customHeight="1" x14ac:dyDescent="0.35">
      <c r="A25" s="9" t="s">
        <v>44</v>
      </c>
      <c r="B25" s="17" t="s">
        <v>21</v>
      </c>
      <c r="C25" s="17">
        <v>0</v>
      </c>
      <c r="D25" s="17">
        <v>0</v>
      </c>
      <c r="E25" s="17">
        <v>0</v>
      </c>
      <c r="F25" s="17">
        <v>0</v>
      </c>
      <c r="G25" s="17">
        <v>0</v>
      </c>
      <c r="H25" s="17">
        <v>0</v>
      </c>
      <c r="I25" s="17">
        <v>0</v>
      </c>
      <c r="J25" s="17">
        <v>0</v>
      </c>
      <c r="K25" s="17">
        <v>0</v>
      </c>
      <c r="L25" s="17">
        <v>0</v>
      </c>
      <c r="M25" s="17">
        <v>0</v>
      </c>
      <c r="N25" s="17">
        <v>0</v>
      </c>
      <c r="O25" s="17">
        <v>0</v>
      </c>
      <c r="P25" s="17">
        <v>0</v>
      </c>
      <c r="Q25" s="17">
        <v>0</v>
      </c>
      <c r="R25" s="17">
        <f t="shared" si="0"/>
        <v>0</v>
      </c>
      <c r="S25" s="17">
        <v>0</v>
      </c>
      <c r="T25" s="17"/>
    </row>
    <row r="26" spans="1:20" ht="14.25" customHeight="1" x14ac:dyDescent="0.35">
      <c r="A26" s="9" t="s">
        <v>45</v>
      </c>
      <c r="B26" s="17" t="s">
        <v>21</v>
      </c>
      <c r="C26" s="17">
        <v>0</v>
      </c>
      <c r="D26" s="17">
        <v>0</v>
      </c>
      <c r="E26" s="17">
        <v>0</v>
      </c>
      <c r="F26" s="17">
        <v>0</v>
      </c>
      <c r="G26" s="17">
        <v>0</v>
      </c>
      <c r="H26" s="17">
        <v>0</v>
      </c>
      <c r="I26" s="17">
        <v>0</v>
      </c>
      <c r="J26" s="17">
        <v>0</v>
      </c>
      <c r="K26" s="17">
        <v>0</v>
      </c>
      <c r="L26" s="17">
        <v>0</v>
      </c>
      <c r="M26" s="17">
        <v>0</v>
      </c>
      <c r="N26" s="17">
        <v>0</v>
      </c>
      <c r="O26" s="17">
        <v>0</v>
      </c>
      <c r="P26" s="17">
        <v>0</v>
      </c>
      <c r="Q26" s="17">
        <v>0</v>
      </c>
      <c r="R26" s="17">
        <f t="shared" si="0"/>
        <v>0</v>
      </c>
      <c r="S26" s="17">
        <v>0</v>
      </c>
      <c r="T26" s="17"/>
    </row>
    <row r="27" spans="1:20" ht="14.25" customHeight="1" x14ac:dyDescent="0.35">
      <c r="A27" s="9" t="s">
        <v>46</v>
      </c>
      <c r="B27" s="17" t="s">
        <v>21</v>
      </c>
      <c r="C27" s="17">
        <v>0</v>
      </c>
      <c r="D27" s="17">
        <v>0</v>
      </c>
      <c r="E27" s="17">
        <v>0</v>
      </c>
      <c r="F27" s="17">
        <v>0</v>
      </c>
      <c r="G27" s="17">
        <v>0</v>
      </c>
      <c r="H27" s="17">
        <v>0</v>
      </c>
      <c r="I27" s="17">
        <v>0</v>
      </c>
      <c r="J27" s="17">
        <v>0</v>
      </c>
      <c r="K27" s="17">
        <v>0</v>
      </c>
      <c r="L27" s="17">
        <v>0</v>
      </c>
      <c r="M27" s="17">
        <v>0</v>
      </c>
      <c r="N27" s="17">
        <v>0</v>
      </c>
      <c r="O27" s="17">
        <v>0</v>
      </c>
      <c r="P27" s="17">
        <v>0</v>
      </c>
      <c r="Q27" s="17">
        <v>0</v>
      </c>
      <c r="R27" s="17">
        <f t="shared" si="0"/>
        <v>0</v>
      </c>
      <c r="S27" s="17">
        <v>0</v>
      </c>
      <c r="T27" s="17"/>
    </row>
    <row r="28" spans="1:20" ht="14.25" customHeight="1" x14ac:dyDescent="0.35">
      <c r="A28" s="9" t="s">
        <v>47</v>
      </c>
      <c r="B28" s="17" t="s">
        <v>21</v>
      </c>
      <c r="C28" s="17">
        <v>0</v>
      </c>
      <c r="D28" s="17">
        <v>0</v>
      </c>
      <c r="E28" s="17">
        <v>0</v>
      </c>
      <c r="F28" s="17">
        <v>0</v>
      </c>
      <c r="G28" s="17">
        <v>0</v>
      </c>
      <c r="H28" s="17">
        <v>0</v>
      </c>
      <c r="I28" s="17">
        <v>0</v>
      </c>
      <c r="J28" s="17">
        <v>0</v>
      </c>
      <c r="K28" s="17">
        <v>0</v>
      </c>
      <c r="L28" s="17">
        <v>0</v>
      </c>
      <c r="M28" s="17">
        <v>0</v>
      </c>
      <c r="N28" s="17">
        <v>0</v>
      </c>
      <c r="O28" s="17">
        <v>0</v>
      </c>
      <c r="P28" s="17">
        <v>0</v>
      </c>
      <c r="Q28" s="17">
        <v>0</v>
      </c>
      <c r="R28" s="17">
        <f t="shared" si="0"/>
        <v>0</v>
      </c>
      <c r="S28" s="17">
        <v>0</v>
      </c>
      <c r="T28" s="17"/>
    </row>
    <row r="29" spans="1:20" ht="14.25" customHeight="1" x14ac:dyDescent="0.35">
      <c r="A29" s="9" t="s">
        <v>48</v>
      </c>
      <c r="B29" s="17" t="s">
        <v>21</v>
      </c>
      <c r="C29" s="17">
        <v>0</v>
      </c>
      <c r="D29" s="17">
        <v>0</v>
      </c>
      <c r="E29" s="17">
        <v>0</v>
      </c>
      <c r="F29" s="17">
        <v>0</v>
      </c>
      <c r="G29" s="17">
        <v>0</v>
      </c>
      <c r="H29" s="17">
        <v>0</v>
      </c>
      <c r="I29" s="17">
        <v>0</v>
      </c>
      <c r="J29" s="17">
        <v>0</v>
      </c>
      <c r="K29" s="17">
        <v>0</v>
      </c>
      <c r="L29" s="17">
        <v>0</v>
      </c>
      <c r="M29" s="17">
        <v>0</v>
      </c>
      <c r="N29" s="17">
        <v>0</v>
      </c>
      <c r="O29" s="17">
        <v>0</v>
      </c>
      <c r="P29" s="17">
        <v>0</v>
      </c>
      <c r="Q29" s="17">
        <v>0</v>
      </c>
      <c r="R29" s="17">
        <f t="shared" si="0"/>
        <v>0</v>
      </c>
      <c r="S29" s="17">
        <v>0</v>
      </c>
      <c r="T29" s="17"/>
    </row>
    <row r="30" spans="1:20" ht="14.25" customHeight="1" x14ac:dyDescent="0.35">
      <c r="A30" s="9" t="s">
        <v>49</v>
      </c>
      <c r="B30" s="17" t="s">
        <v>21</v>
      </c>
      <c r="C30" s="17">
        <v>0</v>
      </c>
      <c r="D30" s="17">
        <v>0</v>
      </c>
      <c r="E30" s="17">
        <v>0</v>
      </c>
      <c r="F30" s="17">
        <v>0</v>
      </c>
      <c r="G30" s="17">
        <v>0</v>
      </c>
      <c r="H30" s="17">
        <v>0</v>
      </c>
      <c r="I30" s="17">
        <v>0</v>
      </c>
      <c r="J30" s="17">
        <v>0</v>
      </c>
      <c r="K30" s="17">
        <v>0</v>
      </c>
      <c r="L30" s="17">
        <v>0</v>
      </c>
      <c r="M30" s="17">
        <v>0</v>
      </c>
      <c r="N30" s="17">
        <v>0</v>
      </c>
      <c r="O30" s="17">
        <v>0</v>
      </c>
      <c r="P30" s="17">
        <v>0</v>
      </c>
      <c r="Q30" s="17">
        <v>0</v>
      </c>
      <c r="R30" s="17">
        <f t="shared" si="0"/>
        <v>0</v>
      </c>
      <c r="S30" s="17">
        <v>0</v>
      </c>
      <c r="T30" s="17"/>
    </row>
    <row r="31" spans="1:20" ht="14.25" customHeight="1" x14ac:dyDescent="0.35">
      <c r="A31" s="9" t="s">
        <v>50</v>
      </c>
      <c r="B31" s="17" t="s">
        <v>21</v>
      </c>
      <c r="C31" s="17">
        <v>0</v>
      </c>
      <c r="D31" s="17">
        <v>0</v>
      </c>
      <c r="E31" s="17">
        <v>0</v>
      </c>
      <c r="F31" s="17">
        <v>0</v>
      </c>
      <c r="G31" s="17">
        <v>0</v>
      </c>
      <c r="H31" s="17">
        <v>0</v>
      </c>
      <c r="I31" s="17">
        <v>0</v>
      </c>
      <c r="J31" s="17">
        <v>0</v>
      </c>
      <c r="K31" s="17">
        <v>0</v>
      </c>
      <c r="L31" s="17">
        <v>0</v>
      </c>
      <c r="M31" s="17">
        <v>0</v>
      </c>
      <c r="N31" s="17">
        <v>0</v>
      </c>
      <c r="O31" s="17">
        <v>0</v>
      </c>
      <c r="P31" s="17">
        <v>0</v>
      </c>
      <c r="Q31" s="17">
        <v>0</v>
      </c>
      <c r="R31" s="17">
        <f t="shared" si="0"/>
        <v>0</v>
      </c>
      <c r="S31" s="17">
        <v>0</v>
      </c>
      <c r="T31" s="17"/>
    </row>
    <row r="32" spans="1:20" ht="14.25" customHeight="1" x14ac:dyDescent="0.35">
      <c r="A32" s="9" t="s">
        <v>51</v>
      </c>
      <c r="B32" s="17" t="s">
        <v>21</v>
      </c>
      <c r="C32" s="17">
        <v>0</v>
      </c>
      <c r="D32" s="17">
        <v>0</v>
      </c>
      <c r="E32" s="17">
        <v>0</v>
      </c>
      <c r="F32" s="17">
        <v>0</v>
      </c>
      <c r="G32" s="17">
        <v>0</v>
      </c>
      <c r="H32" s="17">
        <v>0</v>
      </c>
      <c r="I32" s="17">
        <v>0</v>
      </c>
      <c r="J32" s="17">
        <v>0</v>
      </c>
      <c r="K32" s="17">
        <v>0</v>
      </c>
      <c r="L32" s="17">
        <v>0</v>
      </c>
      <c r="M32" s="17">
        <v>0</v>
      </c>
      <c r="N32" s="17">
        <v>0</v>
      </c>
      <c r="O32" s="17">
        <v>0</v>
      </c>
      <c r="P32" s="17">
        <v>0</v>
      </c>
      <c r="Q32" s="17">
        <v>0</v>
      </c>
      <c r="R32" s="17">
        <f t="shared" si="0"/>
        <v>0</v>
      </c>
      <c r="S32" s="17">
        <v>0</v>
      </c>
      <c r="T32" s="17"/>
    </row>
    <row r="33" spans="1:20" ht="14.25" customHeight="1" x14ac:dyDescent="0.35">
      <c r="A33" s="9" t="s">
        <v>52</v>
      </c>
      <c r="B33" s="17" t="s">
        <v>21</v>
      </c>
      <c r="C33" s="17">
        <v>0</v>
      </c>
      <c r="D33" s="17">
        <v>0</v>
      </c>
      <c r="E33" s="17">
        <v>0</v>
      </c>
      <c r="F33" s="17">
        <v>0</v>
      </c>
      <c r="G33" s="17">
        <v>0</v>
      </c>
      <c r="H33" s="17">
        <v>0</v>
      </c>
      <c r="I33" s="17">
        <v>0</v>
      </c>
      <c r="J33" s="17">
        <v>0</v>
      </c>
      <c r="K33" s="17">
        <v>0</v>
      </c>
      <c r="L33" s="17">
        <v>0</v>
      </c>
      <c r="M33" s="17">
        <v>0</v>
      </c>
      <c r="N33" s="17">
        <v>0</v>
      </c>
      <c r="O33" s="17">
        <v>0</v>
      </c>
      <c r="P33" s="17">
        <v>0</v>
      </c>
      <c r="Q33" s="17">
        <v>0</v>
      </c>
      <c r="R33" s="17">
        <f t="shared" si="0"/>
        <v>0</v>
      </c>
      <c r="S33" s="17">
        <v>0</v>
      </c>
      <c r="T33" s="17"/>
    </row>
    <row r="34" spans="1:20" ht="14.25" customHeight="1" x14ac:dyDescent="0.35">
      <c r="A34" s="9" t="s">
        <v>53</v>
      </c>
      <c r="B34" s="17" t="s">
        <v>21</v>
      </c>
      <c r="C34" s="17">
        <v>0</v>
      </c>
      <c r="D34" s="17">
        <v>0</v>
      </c>
      <c r="E34" s="17">
        <v>0</v>
      </c>
      <c r="F34" s="17">
        <v>0</v>
      </c>
      <c r="G34" s="17">
        <v>0</v>
      </c>
      <c r="H34" s="17">
        <v>0</v>
      </c>
      <c r="I34" s="17">
        <v>0</v>
      </c>
      <c r="J34" s="17">
        <v>0</v>
      </c>
      <c r="K34" s="17">
        <v>0</v>
      </c>
      <c r="L34" s="17">
        <v>0</v>
      </c>
      <c r="M34" s="17">
        <v>0</v>
      </c>
      <c r="N34" s="17">
        <v>0</v>
      </c>
      <c r="O34" s="17">
        <v>0</v>
      </c>
      <c r="P34" s="17">
        <v>0</v>
      </c>
      <c r="Q34" s="17">
        <v>0</v>
      </c>
      <c r="R34" s="17">
        <f t="shared" si="0"/>
        <v>0</v>
      </c>
      <c r="S34" s="17">
        <v>0</v>
      </c>
      <c r="T34" s="17"/>
    </row>
    <row r="35" spans="1:20" ht="14.25" customHeight="1" x14ac:dyDescent="0.35">
      <c r="A35" s="9" t="s">
        <v>54</v>
      </c>
      <c r="B35" s="17" t="s">
        <v>21</v>
      </c>
      <c r="C35" s="17">
        <v>0</v>
      </c>
      <c r="D35" s="17">
        <v>0</v>
      </c>
      <c r="E35" s="17">
        <v>0</v>
      </c>
      <c r="F35" s="17">
        <v>0</v>
      </c>
      <c r="G35" s="17">
        <v>0</v>
      </c>
      <c r="H35" s="17">
        <v>0</v>
      </c>
      <c r="I35" s="17">
        <v>0</v>
      </c>
      <c r="J35" s="17">
        <v>0</v>
      </c>
      <c r="K35" s="17">
        <v>0</v>
      </c>
      <c r="L35" s="17">
        <v>0</v>
      </c>
      <c r="M35" s="17">
        <v>0</v>
      </c>
      <c r="N35" s="17">
        <v>0</v>
      </c>
      <c r="O35" s="17">
        <v>0</v>
      </c>
      <c r="P35" s="17">
        <v>0</v>
      </c>
      <c r="Q35" s="17">
        <v>0</v>
      </c>
      <c r="R35" s="17">
        <f t="shared" si="0"/>
        <v>0</v>
      </c>
      <c r="S35" s="17">
        <v>0</v>
      </c>
      <c r="T35" s="17"/>
    </row>
    <row r="36" spans="1:20" ht="14.25" customHeight="1" x14ac:dyDescent="0.35">
      <c r="A36" s="9" t="s">
        <v>55</v>
      </c>
      <c r="B36" s="17" t="s">
        <v>21</v>
      </c>
      <c r="C36" s="17">
        <v>0</v>
      </c>
      <c r="D36" s="17">
        <v>0</v>
      </c>
      <c r="E36" s="17">
        <v>0</v>
      </c>
      <c r="F36" s="17">
        <v>0</v>
      </c>
      <c r="G36" s="17">
        <v>0</v>
      </c>
      <c r="H36" s="17">
        <v>0</v>
      </c>
      <c r="I36" s="17">
        <v>0</v>
      </c>
      <c r="J36" s="17">
        <v>0</v>
      </c>
      <c r="K36" s="17">
        <v>0</v>
      </c>
      <c r="L36" s="17">
        <v>0</v>
      </c>
      <c r="M36" s="17">
        <v>0</v>
      </c>
      <c r="N36" s="17">
        <v>0</v>
      </c>
      <c r="O36" s="17">
        <v>0</v>
      </c>
      <c r="P36" s="17">
        <v>0</v>
      </c>
      <c r="Q36" s="17">
        <v>0</v>
      </c>
      <c r="R36" s="17">
        <f t="shared" si="0"/>
        <v>0</v>
      </c>
      <c r="S36" s="17">
        <v>0</v>
      </c>
      <c r="T36" s="17"/>
    </row>
    <row r="37" spans="1:20" ht="14.25" customHeight="1" x14ac:dyDescent="0.35">
      <c r="A37" s="9" t="s">
        <v>56</v>
      </c>
      <c r="B37" s="17" t="s">
        <v>21</v>
      </c>
      <c r="C37" s="17">
        <v>0</v>
      </c>
      <c r="D37" s="17">
        <v>0</v>
      </c>
      <c r="E37" s="17">
        <v>0</v>
      </c>
      <c r="F37" s="17">
        <v>0</v>
      </c>
      <c r="G37" s="17">
        <v>0</v>
      </c>
      <c r="H37" s="17">
        <v>0</v>
      </c>
      <c r="I37" s="17">
        <v>0</v>
      </c>
      <c r="J37" s="17">
        <v>0</v>
      </c>
      <c r="K37" s="17">
        <v>0</v>
      </c>
      <c r="L37" s="17">
        <v>0</v>
      </c>
      <c r="M37" s="17">
        <v>0</v>
      </c>
      <c r="N37" s="17">
        <v>0</v>
      </c>
      <c r="O37" s="17">
        <v>0</v>
      </c>
      <c r="P37" s="17">
        <v>0</v>
      </c>
      <c r="Q37" s="17">
        <v>0</v>
      </c>
      <c r="R37" s="17">
        <f t="shared" si="0"/>
        <v>0</v>
      </c>
      <c r="S37" s="17">
        <v>0</v>
      </c>
      <c r="T37" s="17"/>
    </row>
    <row r="38" spans="1:20" ht="14.25" customHeight="1" x14ac:dyDescent="0.35">
      <c r="A38" s="9" t="s">
        <v>57</v>
      </c>
      <c r="B38" s="17" t="s">
        <v>21</v>
      </c>
      <c r="C38" s="17">
        <v>0</v>
      </c>
      <c r="D38" s="17">
        <v>0</v>
      </c>
      <c r="E38" s="17">
        <v>0</v>
      </c>
      <c r="F38" s="17">
        <v>0</v>
      </c>
      <c r="G38" s="17">
        <v>0</v>
      </c>
      <c r="H38" s="17">
        <v>0</v>
      </c>
      <c r="I38" s="17">
        <v>0</v>
      </c>
      <c r="J38" s="17">
        <v>0</v>
      </c>
      <c r="K38" s="17">
        <v>0</v>
      </c>
      <c r="L38" s="17">
        <v>0</v>
      </c>
      <c r="M38" s="17">
        <v>0</v>
      </c>
      <c r="N38" s="17">
        <v>0</v>
      </c>
      <c r="O38" s="17">
        <v>0</v>
      </c>
      <c r="P38" s="17">
        <v>0</v>
      </c>
      <c r="Q38" s="17">
        <v>0</v>
      </c>
      <c r="R38" s="17">
        <f t="shared" si="0"/>
        <v>0</v>
      </c>
      <c r="S38" s="17">
        <v>0</v>
      </c>
      <c r="T38" s="17"/>
    </row>
    <row r="39" spans="1:20" ht="14.25" customHeight="1" x14ac:dyDescent="0.35">
      <c r="A39" s="9" t="s">
        <v>58</v>
      </c>
      <c r="B39" s="17" t="s">
        <v>21</v>
      </c>
      <c r="C39" s="17">
        <v>0</v>
      </c>
      <c r="D39" s="17">
        <v>0</v>
      </c>
      <c r="E39" s="17">
        <v>0</v>
      </c>
      <c r="F39" s="17">
        <v>0</v>
      </c>
      <c r="G39" s="17">
        <v>0</v>
      </c>
      <c r="H39" s="17">
        <v>0</v>
      </c>
      <c r="I39" s="17">
        <v>0</v>
      </c>
      <c r="J39" s="17">
        <v>0</v>
      </c>
      <c r="K39" s="17">
        <v>0</v>
      </c>
      <c r="L39" s="17">
        <v>0</v>
      </c>
      <c r="M39" s="17">
        <v>0</v>
      </c>
      <c r="N39" s="17">
        <v>0</v>
      </c>
      <c r="O39" s="17">
        <v>0</v>
      </c>
      <c r="P39" s="17">
        <v>0</v>
      </c>
      <c r="Q39" s="17">
        <v>0</v>
      </c>
      <c r="R39" s="17">
        <f t="shared" si="0"/>
        <v>0</v>
      </c>
      <c r="S39" s="17">
        <v>0</v>
      </c>
      <c r="T39" s="17"/>
    </row>
    <row r="40" spans="1:20" ht="14.25" customHeight="1" x14ac:dyDescent="0.35">
      <c r="A40" s="9" t="s">
        <v>59</v>
      </c>
      <c r="B40" s="17" t="s">
        <v>21</v>
      </c>
      <c r="C40" s="17">
        <v>0</v>
      </c>
      <c r="D40" s="17">
        <v>0</v>
      </c>
      <c r="E40" s="17">
        <v>0</v>
      </c>
      <c r="F40" s="17">
        <v>0</v>
      </c>
      <c r="G40" s="17">
        <v>0</v>
      </c>
      <c r="H40" s="17">
        <v>0</v>
      </c>
      <c r="I40" s="17">
        <v>0</v>
      </c>
      <c r="J40" s="17">
        <v>0</v>
      </c>
      <c r="K40" s="17">
        <v>0</v>
      </c>
      <c r="L40" s="17">
        <v>0</v>
      </c>
      <c r="M40" s="17">
        <v>0</v>
      </c>
      <c r="N40" s="17">
        <v>0</v>
      </c>
      <c r="O40" s="17">
        <v>0</v>
      </c>
      <c r="P40" s="17">
        <v>0</v>
      </c>
      <c r="Q40" s="17">
        <v>0</v>
      </c>
      <c r="R40" s="17">
        <f t="shared" si="0"/>
        <v>0</v>
      </c>
      <c r="S40" s="17">
        <v>0</v>
      </c>
      <c r="T40" s="17"/>
    </row>
    <row r="41" spans="1:20" ht="14.25" customHeight="1" x14ac:dyDescent="0.35">
      <c r="A41" s="9" t="s">
        <v>60</v>
      </c>
      <c r="B41" s="17" t="s">
        <v>21</v>
      </c>
      <c r="C41" s="17">
        <v>0</v>
      </c>
      <c r="D41" s="17">
        <v>0</v>
      </c>
      <c r="E41" s="17">
        <v>0</v>
      </c>
      <c r="F41" s="17">
        <v>0</v>
      </c>
      <c r="G41" s="17">
        <v>0</v>
      </c>
      <c r="H41" s="17">
        <v>0</v>
      </c>
      <c r="I41" s="17">
        <v>0</v>
      </c>
      <c r="J41" s="17">
        <v>0</v>
      </c>
      <c r="K41" s="17">
        <v>0</v>
      </c>
      <c r="L41" s="17">
        <v>0</v>
      </c>
      <c r="M41" s="17">
        <v>0</v>
      </c>
      <c r="N41" s="17">
        <v>0</v>
      </c>
      <c r="O41" s="17">
        <v>0</v>
      </c>
      <c r="P41" s="17">
        <v>0</v>
      </c>
      <c r="Q41" s="17">
        <v>0</v>
      </c>
      <c r="R41" s="17">
        <f t="shared" si="0"/>
        <v>0</v>
      </c>
      <c r="S41" s="17">
        <v>0</v>
      </c>
      <c r="T41" s="17"/>
    </row>
    <row r="42" spans="1:20" ht="14.25" customHeight="1" x14ac:dyDescent="0.35">
      <c r="A42" s="9" t="s">
        <v>61</v>
      </c>
      <c r="B42" s="17" t="s">
        <v>21</v>
      </c>
      <c r="C42" s="17">
        <v>0</v>
      </c>
      <c r="D42" s="17">
        <v>0</v>
      </c>
      <c r="E42" s="17">
        <v>0</v>
      </c>
      <c r="F42" s="17">
        <v>0</v>
      </c>
      <c r="G42" s="17">
        <v>0</v>
      </c>
      <c r="H42" s="17">
        <v>0</v>
      </c>
      <c r="I42" s="17">
        <v>0</v>
      </c>
      <c r="J42" s="17">
        <v>0</v>
      </c>
      <c r="K42" s="17">
        <v>0</v>
      </c>
      <c r="L42" s="17">
        <v>0</v>
      </c>
      <c r="M42" s="17">
        <v>0</v>
      </c>
      <c r="N42" s="17">
        <v>0</v>
      </c>
      <c r="O42" s="17">
        <v>0</v>
      </c>
      <c r="P42" s="17">
        <v>0</v>
      </c>
      <c r="Q42" s="17">
        <v>0</v>
      </c>
      <c r="R42" s="17">
        <f t="shared" si="0"/>
        <v>0</v>
      </c>
      <c r="S42" s="17">
        <v>0</v>
      </c>
      <c r="T42" s="17"/>
    </row>
    <row r="43" spans="1:20" ht="14.25" customHeight="1" x14ac:dyDescent="0.35">
      <c r="A43" s="9" t="s">
        <v>62</v>
      </c>
      <c r="B43" s="17" t="s">
        <v>21</v>
      </c>
      <c r="C43" s="17">
        <v>0</v>
      </c>
      <c r="D43" s="17">
        <v>0</v>
      </c>
      <c r="E43" s="17">
        <v>0</v>
      </c>
      <c r="F43" s="17">
        <v>0</v>
      </c>
      <c r="G43" s="17">
        <v>0</v>
      </c>
      <c r="H43" s="17">
        <v>0</v>
      </c>
      <c r="I43" s="17">
        <v>0</v>
      </c>
      <c r="J43" s="17">
        <v>0</v>
      </c>
      <c r="K43" s="17">
        <v>0</v>
      </c>
      <c r="L43" s="17">
        <v>0</v>
      </c>
      <c r="M43" s="17">
        <v>0</v>
      </c>
      <c r="N43" s="17">
        <v>0</v>
      </c>
      <c r="O43" s="17">
        <v>0</v>
      </c>
      <c r="P43" s="17">
        <v>0</v>
      </c>
      <c r="Q43" s="17">
        <v>0</v>
      </c>
      <c r="R43" s="17">
        <f t="shared" si="0"/>
        <v>0</v>
      </c>
      <c r="S43" s="17">
        <v>0</v>
      </c>
      <c r="T43" s="17"/>
    </row>
    <row r="44" spans="1:20" ht="14.25" customHeight="1" x14ac:dyDescent="0.35">
      <c r="A44" s="9" t="s">
        <v>63</v>
      </c>
      <c r="B44" s="17" t="s">
        <v>21</v>
      </c>
      <c r="C44" s="17">
        <v>0</v>
      </c>
      <c r="D44" s="17">
        <v>0</v>
      </c>
      <c r="E44" s="17">
        <v>0</v>
      </c>
      <c r="F44" s="17">
        <v>0</v>
      </c>
      <c r="G44" s="17">
        <v>0</v>
      </c>
      <c r="H44" s="17">
        <v>0</v>
      </c>
      <c r="I44" s="17">
        <v>0</v>
      </c>
      <c r="J44" s="17">
        <v>0</v>
      </c>
      <c r="K44" s="17">
        <v>0</v>
      </c>
      <c r="L44" s="17">
        <v>0</v>
      </c>
      <c r="M44" s="17">
        <v>0</v>
      </c>
      <c r="N44" s="17">
        <v>0</v>
      </c>
      <c r="O44" s="17">
        <v>0</v>
      </c>
      <c r="P44" s="17">
        <v>0</v>
      </c>
      <c r="Q44" s="17">
        <v>0</v>
      </c>
      <c r="R44" s="17">
        <f t="shared" si="0"/>
        <v>0</v>
      </c>
      <c r="S44" s="17">
        <v>0</v>
      </c>
      <c r="T44" s="17"/>
    </row>
    <row r="45" spans="1:20" ht="14.25" customHeight="1" x14ac:dyDescent="0.35">
      <c r="A45" s="9" t="s">
        <v>64</v>
      </c>
      <c r="B45" s="17" t="s">
        <v>21</v>
      </c>
      <c r="C45" s="17">
        <v>0</v>
      </c>
      <c r="D45" s="17">
        <v>0</v>
      </c>
      <c r="E45" s="17">
        <v>0</v>
      </c>
      <c r="F45" s="17">
        <v>0</v>
      </c>
      <c r="G45" s="17">
        <v>0</v>
      </c>
      <c r="H45" s="17">
        <v>0</v>
      </c>
      <c r="I45" s="17">
        <v>0</v>
      </c>
      <c r="J45" s="17">
        <v>0</v>
      </c>
      <c r="K45" s="17">
        <v>0</v>
      </c>
      <c r="L45" s="17">
        <v>0</v>
      </c>
      <c r="M45" s="17">
        <v>0</v>
      </c>
      <c r="N45" s="17">
        <v>0</v>
      </c>
      <c r="O45" s="17">
        <v>0</v>
      </c>
      <c r="P45" s="17">
        <v>0</v>
      </c>
      <c r="Q45" s="17">
        <v>0</v>
      </c>
      <c r="R45" s="17">
        <f t="shared" si="0"/>
        <v>0</v>
      </c>
      <c r="S45" s="17">
        <v>0</v>
      </c>
      <c r="T45" s="17"/>
    </row>
    <row r="46" spans="1:20" ht="14.25" customHeight="1" x14ac:dyDescent="0.35">
      <c r="A46" s="9" t="s">
        <v>65</v>
      </c>
      <c r="B46" s="17" t="s">
        <v>21</v>
      </c>
      <c r="C46" s="17">
        <v>0</v>
      </c>
      <c r="D46" s="17">
        <v>0</v>
      </c>
      <c r="E46" s="17">
        <v>0</v>
      </c>
      <c r="F46" s="17">
        <v>0</v>
      </c>
      <c r="G46" s="17">
        <v>0</v>
      </c>
      <c r="H46" s="17">
        <v>0</v>
      </c>
      <c r="I46" s="17">
        <v>0</v>
      </c>
      <c r="J46" s="17">
        <v>0</v>
      </c>
      <c r="K46" s="17">
        <v>0</v>
      </c>
      <c r="L46" s="17">
        <v>0</v>
      </c>
      <c r="M46" s="17">
        <v>0</v>
      </c>
      <c r="N46" s="17">
        <v>0</v>
      </c>
      <c r="O46" s="17">
        <v>0</v>
      </c>
      <c r="P46" s="17">
        <v>0</v>
      </c>
      <c r="Q46" s="17">
        <v>0</v>
      </c>
      <c r="R46" s="17">
        <f t="shared" si="0"/>
        <v>0</v>
      </c>
      <c r="S46" s="17">
        <v>0</v>
      </c>
      <c r="T46" s="17"/>
    </row>
    <row r="47" spans="1:20" ht="14.25" customHeight="1" x14ac:dyDescent="0.35">
      <c r="A47" s="9" t="s">
        <v>66</v>
      </c>
      <c r="B47" s="17" t="s">
        <v>21</v>
      </c>
      <c r="C47" s="17">
        <v>0</v>
      </c>
      <c r="D47" s="17">
        <v>0</v>
      </c>
      <c r="E47" s="17">
        <v>0</v>
      </c>
      <c r="F47" s="17">
        <v>0</v>
      </c>
      <c r="G47" s="17">
        <v>0</v>
      </c>
      <c r="H47" s="17">
        <v>0</v>
      </c>
      <c r="I47" s="17">
        <v>0</v>
      </c>
      <c r="J47" s="17">
        <v>0</v>
      </c>
      <c r="K47" s="17">
        <v>0</v>
      </c>
      <c r="L47" s="17">
        <v>0</v>
      </c>
      <c r="M47" s="17">
        <v>0</v>
      </c>
      <c r="N47" s="17">
        <v>0</v>
      </c>
      <c r="O47" s="17">
        <v>0</v>
      </c>
      <c r="P47" s="17">
        <v>0</v>
      </c>
      <c r="Q47" s="17">
        <v>0</v>
      </c>
      <c r="R47" s="17">
        <f t="shared" si="0"/>
        <v>0</v>
      </c>
      <c r="S47" s="17">
        <v>0</v>
      </c>
      <c r="T47" s="17"/>
    </row>
    <row r="48" spans="1:20" ht="14.25" customHeight="1" x14ac:dyDescent="0.35">
      <c r="A48" s="9" t="s">
        <v>67</v>
      </c>
      <c r="B48" s="17" t="s">
        <v>21</v>
      </c>
      <c r="C48" s="17">
        <v>0</v>
      </c>
      <c r="D48" s="17">
        <v>0</v>
      </c>
      <c r="E48" s="17">
        <v>0</v>
      </c>
      <c r="F48" s="17">
        <v>0</v>
      </c>
      <c r="G48" s="17">
        <v>0</v>
      </c>
      <c r="H48" s="17">
        <v>0</v>
      </c>
      <c r="I48" s="17">
        <v>0</v>
      </c>
      <c r="J48" s="17">
        <v>0</v>
      </c>
      <c r="K48" s="17">
        <v>0</v>
      </c>
      <c r="L48" s="17">
        <v>0</v>
      </c>
      <c r="M48" s="17">
        <v>0</v>
      </c>
      <c r="N48" s="17">
        <v>0</v>
      </c>
      <c r="O48" s="17">
        <v>0</v>
      </c>
      <c r="P48" s="17">
        <v>0</v>
      </c>
      <c r="Q48" s="17">
        <v>0</v>
      </c>
      <c r="R48" s="17">
        <f t="shared" si="0"/>
        <v>0</v>
      </c>
      <c r="S48" s="17">
        <v>0</v>
      </c>
      <c r="T48" s="17"/>
    </row>
    <row r="49" spans="1:20" ht="14.25" customHeight="1" x14ac:dyDescent="0.35">
      <c r="A49" s="9" t="s">
        <v>68</v>
      </c>
      <c r="B49" s="17" t="s">
        <v>21</v>
      </c>
      <c r="C49" s="17">
        <v>0</v>
      </c>
      <c r="D49" s="17">
        <v>0</v>
      </c>
      <c r="E49" s="17">
        <v>0</v>
      </c>
      <c r="F49" s="17">
        <v>0</v>
      </c>
      <c r="G49" s="17">
        <v>0</v>
      </c>
      <c r="H49" s="17">
        <v>0</v>
      </c>
      <c r="I49" s="17">
        <v>0</v>
      </c>
      <c r="J49" s="17">
        <v>0</v>
      </c>
      <c r="K49" s="17">
        <v>0</v>
      </c>
      <c r="L49" s="17">
        <v>0</v>
      </c>
      <c r="M49" s="17">
        <v>0</v>
      </c>
      <c r="N49" s="17">
        <v>0</v>
      </c>
      <c r="O49" s="17">
        <v>0</v>
      </c>
      <c r="P49" s="17">
        <v>0</v>
      </c>
      <c r="Q49" s="17">
        <v>0</v>
      </c>
      <c r="R49" s="17">
        <f t="shared" si="0"/>
        <v>0</v>
      </c>
      <c r="S49" s="17">
        <v>0</v>
      </c>
      <c r="T49" s="17"/>
    </row>
    <row r="50" spans="1:20" ht="14.25" customHeight="1" x14ac:dyDescent="0.35">
      <c r="A50" s="9" t="s">
        <v>69</v>
      </c>
      <c r="B50" s="17" t="s">
        <v>21</v>
      </c>
      <c r="C50" s="17">
        <v>0</v>
      </c>
      <c r="D50" s="17">
        <v>0</v>
      </c>
      <c r="E50" s="17">
        <v>0</v>
      </c>
      <c r="F50" s="17">
        <v>0</v>
      </c>
      <c r="G50" s="17">
        <v>0</v>
      </c>
      <c r="H50" s="17">
        <v>0</v>
      </c>
      <c r="I50" s="17">
        <v>0</v>
      </c>
      <c r="J50" s="17">
        <v>0</v>
      </c>
      <c r="K50" s="17">
        <v>0</v>
      </c>
      <c r="L50" s="17">
        <v>0</v>
      </c>
      <c r="M50" s="17">
        <v>0</v>
      </c>
      <c r="N50" s="17">
        <v>0</v>
      </c>
      <c r="O50" s="17">
        <v>0</v>
      </c>
      <c r="P50" s="17">
        <v>0</v>
      </c>
      <c r="Q50" s="17">
        <v>0</v>
      </c>
      <c r="R50" s="17">
        <f t="shared" si="0"/>
        <v>0</v>
      </c>
      <c r="S50" s="17">
        <v>0</v>
      </c>
      <c r="T50" s="17"/>
    </row>
    <row r="51" spans="1:20" ht="14.25" customHeight="1" x14ac:dyDescent="0.35">
      <c r="A51" s="9" t="s">
        <v>70</v>
      </c>
      <c r="B51" s="17" t="s">
        <v>21</v>
      </c>
      <c r="C51" s="17">
        <v>0</v>
      </c>
      <c r="D51" s="17">
        <v>0</v>
      </c>
      <c r="E51" s="17">
        <v>0.5</v>
      </c>
      <c r="F51" s="17">
        <v>0</v>
      </c>
      <c r="G51" s="17">
        <v>0</v>
      </c>
      <c r="H51" s="17">
        <v>0</v>
      </c>
      <c r="I51" s="17">
        <v>0</v>
      </c>
      <c r="J51" s="17">
        <v>0</v>
      </c>
      <c r="K51" s="17">
        <v>0</v>
      </c>
      <c r="L51" s="17">
        <v>0</v>
      </c>
      <c r="M51" s="17">
        <v>0</v>
      </c>
      <c r="N51" s="17">
        <v>0</v>
      </c>
      <c r="O51" s="17">
        <v>0</v>
      </c>
      <c r="P51" s="17">
        <v>0</v>
      </c>
      <c r="Q51" s="17">
        <v>0</v>
      </c>
      <c r="R51" s="17">
        <f t="shared" si="0"/>
        <v>0</v>
      </c>
      <c r="S51" s="17">
        <v>0</v>
      </c>
      <c r="T51" s="17"/>
    </row>
    <row r="52" spans="1:20" ht="14.25" customHeight="1" x14ac:dyDescent="0.35">
      <c r="A52" s="9" t="s">
        <v>71</v>
      </c>
      <c r="B52" s="17" t="s">
        <v>21</v>
      </c>
      <c r="C52" s="17">
        <v>0</v>
      </c>
      <c r="D52" s="17">
        <v>0</v>
      </c>
      <c r="E52" s="17">
        <v>0.5</v>
      </c>
      <c r="F52" s="17">
        <v>0</v>
      </c>
      <c r="G52" s="17">
        <v>0</v>
      </c>
      <c r="H52" s="17">
        <v>0</v>
      </c>
      <c r="I52" s="17">
        <v>0</v>
      </c>
      <c r="J52" s="17">
        <v>0</v>
      </c>
      <c r="K52" s="17">
        <v>0</v>
      </c>
      <c r="L52" s="17">
        <v>0</v>
      </c>
      <c r="M52" s="17">
        <v>0</v>
      </c>
      <c r="N52" s="17">
        <v>0</v>
      </c>
      <c r="O52" s="17">
        <v>0</v>
      </c>
      <c r="P52" s="17">
        <v>0</v>
      </c>
      <c r="Q52" s="17">
        <v>0</v>
      </c>
      <c r="R52" s="17">
        <f t="shared" si="0"/>
        <v>0</v>
      </c>
      <c r="S52" s="17">
        <v>0</v>
      </c>
      <c r="T52" s="17"/>
    </row>
    <row r="53" spans="1:20" ht="14.25" customHeight="1" x14ac:dyDescent="0.35">
      <c r="A53" s="9" t="s">
        <v>72</v>
      </c>
      <c r="B53" s="17" t="s">
        <v>21</v>
      </c>
      <c r="C53" s="17">
        <v>0</v>
      </c>
      <c r="D53" s="17">
        <v>0</v>
      </c>
      <c r="E53" s="17">
        <v>0.5</v>
      </c>
      <c r="F53" s="17">
        <v>0</v>
      </c>
      <c r="G53" s="17">
        <v>0</v>
      </c>
      <c r="H53" s="17">
        <v>0</v>
      </c>
      <c r="I53" s="17">
        <v>0</v>
      </c>
      <c r="J53" s="17">
        <v>0</v>
      </c>
      <c r="K53" s="17">
        <v>0</v>
      </c>
      <c r="L53" s="17">
        <v>0</v>
      </c>
      <c r="M53" s="17">
        <v>0</v>
      </c>
      <c r="N53" s="17">
        <v>0</v>
      </c>
      <c r="O53" s="17">
        <v>0</v>
      </c>
      <c r="P53" s="17">
        <v>0</v>
      </c>
      <c r="Q53" s="17">
        <v>0</v>
      </c>
      <c r="R53" s="17">
        <f t="shared" si="0"/>
        <v>0</v>
      </c>
      <c r="S53" s="17">
        <v>0</v>
      </c>
      <c r="T53" s="17"/>
    </row>
    <row r="54" spans="1:20" ht="14.25" customHeight="1" x14ac:dyDescent="0.35">
      <c r="A54" s="9" t="s">
        <v>73</v>
      </c>
      <c r="B54" s="17" t="s">
        <v>21</v>
      </c>
      <c r="C54" s="17">
        <v>0</v>
      </c>
      <c r="D54" s="17">
        <v>0</v>
      </c>
      <c r="E54" s="17">
        <v>0.5</v>
      </c>
      <c r="F54" s="17">
        <v>0</v>
      </c>
      <c r="G54" s="17">
        <v>0</v>
      </c>
      <c r="H54" s="17">
        <v>0</v>
      </c>
      <c r="I54" s="17">
        <v>0</v>
      </c>
      <c r="J54" s="17">
        <v>0</v>
      </c>
      <c r="K54" s="17">
        <v>0</v>
      </c>
      <c r="L54" s="17">
        <v>0</v>
      </c>
      <c r="M54" s="17">
        <v>0</v>
      </c>
      <c r="N54" s="17">
        <v>0</v>
      </c>
      <c r="O54" s="17">
        <v>0</v>
      </c>
      <c r="P54" s="17">
        <v>0</v>
      </c>
      <c r="Q54" s="17">
        <v>0</v>
      </c>
      <c r="R54" s="17">
        <f t="shared" si="0"/>
        <v>0</v>
      </c>
      <c r="S54" s="17">
        <v>0</v>
      </c>
      <c r="T54" s="17"/>
    </row>
    <row r="55" spans="1:20" ht="14.25" customHeight="1" x14ac:dyDescent="0.35">
      <c r="A55" s="9" t="s">
        <v>74</v>
      </c>
      <c r="B55" s="17" t="s">
        <v>21</v>
      </c>
      <c r="C55" s="17">
        <v>0</v>
      </c>
      <c r="D55" s="17">
        <v>0</v>
      </c>
      <c r="E55" s="17">
        <v>0.5</v>
      </c>
      <c r="F55" s="17">
        <v>0</v>
      </c>
      <c r="G55" s="17">
        <v>1</v>
      </c>
      <c r="H55" s="17">
        <v>0</v>
      </c>
      <c r="I55" s="17">
        <v>0</v>
      </c>
      <c r="J55" s="17">
        <v>0</v>
      </c>
      <c r="K55" s="17">
        <v>0</v>
      </c>
      <c r="L55" s="17">
        <v>0</v>
      </c>
      <c r="M55" s="17">
        <v>0</v>
      </c>
      <c r="N55" s="17">
        <v>0</v>
      </c>
      <c r="O55" s="17">
        <v>0</v>
      </c>
      <c r="P55" s="17">
        <v>0</v>
      </c>
      <c r="Q55" s="17">
        <v>0</v>
      </c>
      <c r="R55" s="17">
        <f t="shared" si="0"/>
        <v>0</v>
      </c>
      <c r="S55" s="17">
        <v>0</v>
      </c>
      <c r="T55" s="17"/>
    </row>
    <row r="56" spans="1:20" ht="14.25" customHeight="1" x14ac:dyDescent="0.35">
      <c r="A56" s="9" t="s">
        <v>75</v>
      </c>
      <c r="B56" s="17" t="s">
        <v>21</v>
      </c>
      <c r="C56" s="17">
        <v>0</v>
      </c>
      <c r="D56" s="17">
        <v>0</v>
      </c>
      <c r="E56" s="17">
        <v>0.5</v>
      </c>
      <c r="F56" s="17">
        <v>0</v>
      </c>
      <c r="G56" s="17">
        <v>1</v>
      </c>
      <c r="H56" s="17">
        <v>1</v>
      </c>
      <c r="I56" s="17">
        <v>0</v>
      </c>
      <c r="J56" s="17">
        <v>0</v>
      </c>
      <c r="K56" s="17">
        <v>0.5</v>
      </c>
      <c r="L56" s="17">
        <v>1</v>
      </c>
      <c r="M56" s="17">
        <v>0</v>
      </c>
      <c r="N56" s="17">
        <v>0</v>
      </c>
      <c r="O56" s="17">
        <v>0</v>
      </c>
      <c r="P56" s="17">
        <v>0</v>
      </c>
      <c r="Q56" s="17">
        <v>0</v>
      </c>
      <c r="R56" s="17">
        <f t="shared" si="0"/>
        <v>0.5</v>
      </c>
      <c r="S56" s="17">
        <v>0</v>
      </c>
      <c r="T56" s="17">
        <v>50</v>
      </c>
    </row>
    <row r="57" spans="1:20" ht="14.25" customHeight="1" x14ac:dyDescent="0.35">
      <c r="A57" s="9" t="s">
        <v>76</v>
      </c>
      <c r="B57" s="17" t="s">
        <v>21</v>
      </c>
      <c r="C57" s="17">
        <v>0.5</v>
      </c>
      <c r="D57" s="17">
        <v>0</v>
      </c>
      <c r="E57" s="17">
        <v>0.5</v>
      </c>
      <c r="F57" s="17">
        <v>0</v>
      </c>
      <c r="G57" s="17">
        <v>1</v>
      </c>
      <c r="H57" s="17">
        <v>1</v>
      </c>
      <c r="I57" s="17">
        <v>0</v>
      </c>
      <c r="J57" s="17">
        <v>0</v>
      </c>
      <c r="K57" s="17">
        <v>0.5</v>
      </c>
      <c r="L57" s="17">
        <v>1</v>
      </c>
      <c r="M57" s="17">
        <v>0</v>
      </c>
      <c r="N57" s="17">
        <v>0</v>
      </c>
      <c r="O57" s="17">
        <v>0</v>
      </c>
      <c r="P57" s="17">
        <v>0</v>
      </c>
      <c r="Q57" s="17">
        <v>0</v>
      </c>
      <c r="R57" s="17">
        <f t="shared" si="0"/>
        <v>0.5</v>
      </c>
      <c r="S57" s="17">
        <v>0</v>
      </c>
      <c r="T57" s="17">
        <v>50</v>
      </c>
    </row>
    <row r="58" spans="1:20" ht="14.25" customHeight="1" x14ac:dyDescent="0.35">
      <c r="A58" s="9" t="s">
        <v>77</v>
      </c>
      <c r="B58" s="17" t="s">
        <v>21</v>
      </c>
      <c r="C58" s="17">
        <v>0.5</v>
      </c>
      <c r="D58" s="17">
        <v>0</v>
      </c>
      <c r="E58" s="17">
        <v>0.5</v>
      </c>
      <c r="F58" s="17">
        <v>0</v>
      </c>
      <c r="G58" s="17">
        <v>1</v>
      </c>
      <c r="H58" s="17">
        <v>1</v>
      </c>
      <c r="I58" s="17">
        <v>0</v>
      </c>
      <c r="J58" s="17">
        <v>0</v>
      </c>
      <c r="K58" s="17">
        <v>0.5</v>
      </c>
      <c r="L58" s="17">
        <v>1</v>
      </c>
      <c r="M58" s="17">
        <v>0</v>
      </c>
      <c r="N58" s="17">
        <v>0</v>
      </c>
      <c r="O58" s="17">
        <v>0</v>
      </c>
      <c r="P58" s="17">
        <v>0</v>
      </c>
      <c r="Q58" s="17">
        <v>0</v>
      </c>
      <c r="R58" s="17">
        <f t="shared" si="0"/>
        <v>0.5</v>
      </c>
      <c r="S58" s="17">
        <v>0</v>
      </c>
      <c r="T58" s="17">
        <v>50</v>
      </c>
    </row>
    <row r="59" spans="1:20" ht="14.25" customHeight="1" x14ac:dyDescent="0.35">
      <c r="A59" s="9" t="s">
        <v>78</v>
      </c>
      <c r="B59" s="17" t="s">
        <v>21</v>
      </c>
      <c r="C59" s="17">
        <v>0.5</v>
      </c>
      <c r="D59" s="17">
        <v>0</v>
      </c>
      <c r="E59" s="17">
        <v>0.5</v>
      </c>
      <c r="F59" s="17">
        <v>0</v>
      </c>
      <c r="G59" s="17">
        <v>1</v>
      </c>
      <c r="H59" s="17">
        <v>1</v>
      </c>
      <c r="I59" s="17">
        <v>0</v>
      </c>
      <c r="J59" s="17">
        <v>0</v>
      </c>
      <c r="K59" s="17">
        <v>0.5</v>
      </c>
      <c r="L59" s="17">
        <v>1</v>
      </c>
      <c r="M59" s="17">
        <v>0</v>
      </c>
      <c r="N59" s="17">
        <v>0</v>
      </c>
      <c r="O59" s="17">
        <v>0</v>
      </c>
      <c r="P59" s="17">
        <v>0.5</v>
      </c>
      <c r="Q59" s="17">
        <v>0</v>
      </c>
      <c r="R59" s="17">
        <f t="shared" si="0"/>
        <v>0.5</v>
      </c>
      <c r="S59" s="17">
        <v>0</v>
      </c>
      <c r="T59" s="17">
        <v>50</v>
      </c>
    </row>
    <row r="60" spans="1:20" ht="14.25" customHeight="1" x14ac:dyDescent="0.35">
      <c r="A60" s="9" t="s">
        <v>79</v>
      </c>
      <c r="B60" s="17" t="s">
        <v>21</v>
      </c>
      <c r="C60" s="17">
        <v>1</v>
      </c>
      <c r="D60" s="17">
        <v>0</v>
      </c>
      <c r="E60" s="17">
        <v>0.5</v>
      </c>
      <c r="F60" s="17">
        <v>0</v>
      </c>
      <c r="G60" s="17">
        <v>1</v>
      </c>
      <c r="H60" s="17">
        <v>1</v>
      </c>
      <c r="I60" s="17">
        <v>0</v>
      </c>
      <c r="J60" s="17">
        <v>0</v>
      </c>
      <c r="K60" s="17">
        <v>0.5</v>
      </c>
      <c r="L60" s="17">
        <v>1</v>
      </c>
      <c r="M60" s="17">
        <v>0</v>
      </c>
      <c r="N60" s="17">
        <v>0</v>
      </c>
      <c r="O60" s="17">
        <v>0</v>
      </c>
      <c r="P60" s="17">
        <v>0.5</v>
      </c>
      <c r="Q60" s="17">
        <v>0</v>
      </c>
      <c r="R60" s="17">
        <f t="shared" si="0"/>
        <v>0.5</v>
      </c>
      <c r="S60" s="17">
        <v>0</v>
      </c>
      <c r="T60" s="17">
        <v>50</v>
      </c>
    </row>
    <row r="61" spans="1:20" ht="14.25" customHeight="1" x14ac:dyDescent="0.35">
      <c r="A61" s="9" t="s">
        <v>80</v>
      </c>
      <c r="B61" s="17" t="s">
        <v>21</v>
      </c>
      <c r="C61" s="17">
        <v>1</v>
      </c>
      <c r="D61" s="17">
        <v>0</v>
      </c>
      <c r="E61" s="17">
        <v>0.5</v>
      </c>
      <c r="F61" s="17">
        <v>0</v>
      </c>
      <c r="G61" s="17">
        <v>1</v>
      </c>
      <c r="H61" s="17">
        <v>1</v>
      </c>
      <c r="I61" s="17">
        <v>0</v>
      </c>
      <c r="J61" s="17">
        <v>0</v>
      </c>
      <c r="K61" s="17">
        <v>0.5</v>
      </c>
      <c r="L61" s="17">
        <v>1</v>
      </c>
      <c r="M61" s="17">
        <v>0</v>
      </c>
      <c r="N61" s="17">
        <v>0</v>
      </c>
      <c r="O61" s="17">
        <v>0</v>
      </c>
      <c r="P61" s="17">
        <v>0.5</v>
      </c>
      <c r="Q61" s="17">
        <v>0</v>
      </c>
      <c r="R61" s="17">
        <f t="shared" si="0"/>
        <v>0.5</v>
      </c>
      <c r="S61" s="17">
        <v>0</v>
      </c>
      <c r="T61" s="17">
        <v>50</v>
      </c>
    </row>
    <row r="62" spans="1:20" ht="14.25" customHeight="1" x14ac:dyDescent="0.35">
      <c r="A62" s="9" t="s">
        <v>81</v>
      </c>
      <c r="B62" s="17" t="s">
        <v>21</v>
      </c>
      <c r="C62" s="17">
        <v>1</v>
      </c>
      <c r="D62" s="17">
        <v>0</v>
      </c>
      <c r="E62" s="17">
        <v>0.5</v>
      </c>
      <c r="F62" s="17">
        <v>0</v>
      </c>
      <c r="G62" s="17">
        <v>1</v>
      </c>
      <c r="H62" s="17">
        <v>1</v>
      </c>
      <c r="I62" s="17">
        <v>0</v>
      </c>
      <c r="J62" s="17">
        <v>0</v>
      </c>
      <c r="K62" s="17">
        <v>0.5</v>
      </c>
      <c r="L62" s="17">
        <v>1</v>
      </c>
      <c r="M62" s="17">
        <v>0</v>
      </c>
      <c r="N62" s="17">
        <v>0</v>
      </c>
      <c r="O62" s="17">
        <v>0</v>
      </c>
      <c r="P62" s="17">
        <v>0.5</v>
      </c>
      <c r="Q62" s="17">
        <v>0</v>
      </c>
      <c r="R62" s="17">
        <f t="shared" si="0"/>
        <v>0.5</v>
      </c>
      <c r="S62" s="17">
        <v>0</v>
      </c>
      <c r="T62" s="17">
        <v>50</v>
      </c>
    </row>
    <row r="63" spans="1:20" ht="14.25" customHeight="1" x14ac:dyDescent="0.35">
      <c r="A63" s="9" t="s">
        <v>82</v>
      </c>
      <c r="B63" s="17" t="s">
        <v>21</v>
      </c>
      <c r="C63" s="17">
        <v>1</v>
      </c>
      <c r="D63" s="17">
        <v>0</v>
      </c>
      <c r="E63" s="17">
        <v>0.5</v>
      </c>
      <c r="F63" s="17">
        <v>0</v>
      </c>
      <c r="G63" s="17">
        <v>1</v>
      </c>
      <c r="H63" s="17">
        <v>1</v>
      </c>
      <c r="I63" s="17">
        <v>0</v>
      </c>
      <c r="J63" s="17">
        <v>0</v>
      </c>
      <c r="K63" s="17">
        <v>0.5</v>
      </c>
      <c r="L63" s="17">
        <v>1</v>
      </c>
      <c r="M63" s="17">
        <v>0</v>
      </c>
      <c r="N63" s="17">
        <v>0</v>
      </c>
      <c r="O63" s="17">
        <v>0</v>
      </c>
      <c r="P63" s="17">
        <v>0.5</v>
      </c>
      <c r="Q63" s="17">
        <v>0</v>
      </c>
      <c r="R63" s="17">
        <f t="shared" si="0"/>
        <v>0.5</v>
      </c>
      <c r="S63" s="17">
        <v>0</v>
      </c>
      <c r="T63" s="17">
        <v>50</v>
      </c>
    </row>
    <row r="64" spans="1:20" ht="14.25" customHeight="1" x14ac:dyDescent="0.35">
      <c r="A64" s="9" t="s">
        <v>83</v>
      </c>
      <c r="B64" s="17" t="s">
        <v>21</v>
      </c>
      <c r="C64" s="17">
        <v>1</v>
      </c>
      <c r="D64" s="17">
        <v>0</v>
      </c>
      <c r="E64" s="17">
        <v>1</v>
      </c>
      <c r="F64" s="17">
        <v>0</v>
      </c>
      <c r="G64" s="17">
        <v>1</v>
      </c>
      <c r="H64" s="17">
        <v>1</v>
      </c>
      <c r="I64" s="17">
        <v>0</v>
      </c>
      <c r="J64" s="17">
        <v>0</v>
      </c>
      <c r="K64" s="17">
        <v>0.5</v>
      </c>
      <c r="L64" s="17">
        <v>1</v>
      </c>
      <c r="M64" s="17">
        <v>0</v>
      </c>
      <c r="N64" s="17">
        <v>0</v>
      </c>
      <c r="O64" s="17">
        <v>0</v>
      </c>
      <c r="P64" s="17">
        <v>0.5</v>
      </c>
      <c r="Q64" s="17">
        <v>0</v>
      </c>
      <c r="R64" s="17">
        <f t="shared" si="0"/>
        <v>0.5</v>
      </c>
      <c r="S64" s="17">
        <v>0</v>
      </c>
      <c r="T64" s="17">
        <v>50</v>
      </c>
    </row>
    <row r="65" spans="1:20" ht="14.25" customHeight="1" x14ac:dyDescent="0.35">
      <c r="A65" s="9" t="s">
        <v>84</v>
      </c>
      <c r="B65" s="17" t="s">
        <v>21</v>
      </c>
      <c r="C65" s="17">
        <v>1</v>
      </c>
      <c r="D65" s="17">
        <v>0</v>
      </c>
      <c r="E65" s="17">
        <v>1</v>
      </c>
      <c r="F65" s="17">
        <v>0</v>
      </c>
      <c r="G65" s="17">
        <v>1</v>
      </c>
      <c r="H65" s="17">
        <v>1</v>
      </c>
      <c r="I65" s="17">
        <v>0</v>
      </c>
      <c r="J65" s="17">
        <v>0</v>
      </c>
      <c r="K65" s="17">
        <v>0.5</v>
      </c>
      <c r="L65" s="17">
        <v>1</v>
      </c>
      <c r="M65" s="17">
        <v>0</v>
      </c>
      <c r="N65" s="17">
        <v>0</v>
      </c>
      <c r="O65" s="17">
        <v>0</v>
      </c>
      <c r="P65" s="17">
        <v>0.5</v>
      </c>
      <c r="Q65" s="17">
        <v>0</v>
      </c>
      <c r="R65" s="17">
        <f t="shared" si="0"/>
        <v>0.5</v>
      </c>
      <c r="S65" s="17">
        <v>0</v>
      </c>
      <c r="T65" s="17">
        <v>50</v>
      </c>
    </row>
    <row r="66" spans="1:20" ht="14.25" customHeight="1" x14ac:dyDescent="0.35">
      <c r="A66" s="9" t="s">
        <v>85</v>
      </c>
      <c r="B66" s="17" t="s">
        <v>21</v>
      </c>
      <c r="C66" s="17">
        <v>1</v>
      </c>
      <c r="D66" s="17">
        <v>0</v>
      </c>
      <c r="E66" s="17">
        <v>1</v>
      </c>
      <c r="F66" s="17">
        <v>0</v>
      </c>
      <c r="G66" s="17">
        <v>1</v>
      </c>
      <c r="H66" s="17">
        <v>1</v>
      </c>
      <c r="I66" s="17">
        <v>1</v>
      </c>
      <c r="J66" s="17">
        <v>1</v>
      </c>
      <c r="K66" s="17">
        <v>1</v>
      </c>
      <c r="L66" s="17">
        <v>1</v>
      </c>
      <c r="M66" s="17">
        <v>1</v>
      </c>
      <c r="N66" s="17">
        <v>1</v>
      </c>
      <c r="O66" s="17">
        <v>1</v>
      </c>
      <c r="P66" s="17">
        <v>0.5</v>
      </c>
      <c r="Q66" s="17">
        <v>0</v>
      </c>
      <c r="R66" s="17">
        <f t="shared" si="0"/>
        <v>0.85</v>
      </c>
      <c r="S66" s="17">
        <v>0</v>
      </c>
      <c r="T66" s="17">
        <v>15</v>
      </c>
    </row>
    <row r="67" spans="1:20" ht="14.25" customHeight="1" x14ac:dyDescent="0.35">
      <c r="A67" s="9" t="s">
        <v>86</v>
      </c>
      <c r="B67" s="17" t="s">
        <v>21</v>
      </c>
      <c r="C67" s="17">
        <v>1</v>
      </c>
      <c r="D67" s="17">
        <v>0</v>
      </c>
      <c r="E67" s="17">
        <v>1</v>
      </c>
      <c r="F67" s="17">
        <v>0</v>
      </c>
      <c r="G67" s="17">
        <v>1</v>
      </c>
      <c r="H67" s="17">
        <v>1</v>
      </c>
      <c r="I67" s="17">
        <v>1</v>
      </c>
      <c r="J67" s="17">
        <v>1</v>
      </c>
      <c r="K67" s="17">
        <v>1</v>
      </c>
      <c r="L67" s="17">
        <v>1</v>
      </c>
      <c r="M67" s="17">
        <v>1</v>
      </c>
      <c r="N67" s="17">
        <v>1</v>
      </c>
      <c r="O67" s="17">
        <v>1</v>
      </c>
      <c r="P67" s="17">
        <v>0.5</v>
      </c>
      <c r="Q67" s="17">
        <v>0</v>
      </c>
      <c r="R67" s="17">
        <f t="shared" si="0"/>
        <v>0.85</v>
      </c>
      <c r="S67" s="17">
        <v>0</v>
      </c>
      <c r="T67" s="17">
        <v>15</v>
      </c>
    </row>
    <row r="68" spans="1:20" ht="14.25" customHeight="1" x14ac:dyDescent="0.35">
      <c r="A68" s="9" t="s">
        <v>87</v>
      </c>
      <c r="B68" s="17" t="s">
        <v>21</v>
      </c>
      <c r="C68" s="17">
        <v>1</v>
      </c>
      <c r="D68" s="17">
        <v>0</v>
      </c>
      <c r="E68" s="17">
        <v>1</v>
      </c>
      <c r="F68" s="17">
        <v>0</v>
      </c>
      <c r="G68" s="17">
        <v>1</v>
      </c>
      <c r="H68" s="17">
        <v>1</v>
      </c>
      <c r="I68" s="17">
        <v>1</v>
      </c>
      <c r="J68" s="17">
        <v>1</v>
      </c>
      <c r="K68" s="17">
        <v>1</v>
      </c>
      <c r="L68" s="17">
        <v>1</v>
      </c>
      <c r="M68" s="17">
        <v>1</v>
      </c>
      <c r="N68" s="17">
        <v>1</v>
      </c>
      <c r="O68" s="17">
        <v>1</v>
      </c>
      <c r="P68" s="17">
        <v>0.5</v>
      </c>
      <c r="Q68" s="17">
        <v>0</v>
      </c>
      <c r="R68" s="17">
        <f t="shared" si="0"/>
        <v>0.85</v>
      </c>
      <c r="S68" s="17">
        <v>0</v>
      </c>
      <c r="T68" s="17">
        <v>15</v>
      </c>
    </row>
    <row r="69" spans="1:20" ht="14.25" customHeight="1" x14ac:dyDescent="0.35">
      <c r="A69" s="9" t="s">
        <v>88</v>
      </c>
      <c r="B69" s="17" t="s">
        <v>21</v>
      </c>
      <c r="C69" s="17">
        <v>1</v>
      </c>
      <c r="D69" s="17">
        <v>0</v>
      </c>
      <c r="E69" s="17">
        <v>1</v>
      </c>
      <c r="F69" s="17">
        <v>0</v>
      </c>
      <c r="G69" s="17">
        <v>1</v>
      </c>
      <c r="H69" s="17">
        <v>1</v>
      </c>
      <c r="I69" s="17">
        <v>1</v>
      </c>
      <c r="J69" s="17">
        <v>1</v>
      </c>
      <c r="K69" s="17">
        <v>1</v>
      </c>
      <c r="L69" s="17">
        <v>1</v>
      </c>
      <c r="M69" s="17">
        <v>1</v>
      </c>
      <c r="N69" s="17">
        <v>1</v>
      </c>
      <c r="O69" s="17">
        <v>1</v>
      </c>
      <c r="P69" s="17">
        <v>0.5</v>
      </c>
      <c r="Q69" s="17">
        <v>0</v>
      </c>
      <c r="R69" s="17">
        <f t="shared" si="0"/>
        <v>0.85</v>
      </c>
      <c r="S69" s="17">
        <v>0</v>
      </c>
      <c r="T69" s="17">
        <v>15</v>
      </c>
    </row>
    <row r="70" spans="1:20" ht="14.25" customHeight="1" x14ac:dyDescent="0.35">
      <c r="A70" s="9" t="s">
        <v>89</v>
      </c>
      <c r="B70" s="17" t="s">
        <v>21</v>
      </c>
      <c r="C70" s="17">
        <v>1</v>
      </c>
      <c r="D70" s="17">
        <v>0</v>
      </c>
      <c r="E70" s="17">
        <v>1</v>
      </c>
      <c r="F70" s="17">
        <v>0</v>
      </c>
      <c r="G70" s="17">
        <v>1</v>
      </c>
      <c r="H70" s="17">
        <v>1</v>
      </c>
      <c r="I70" s="17">
        <v>1</v>
      </c>
      <c r="J70" s="17">
        <v>1</v>
      </c>
      <c r="K70" s="17">
        <v>1</v>
      </c>
      <c r="L70" s="17">
        <v>1</v>
      </c>
      <c r="M70" s="17">
        <v>1</v>
      </c>
      <c r="N70" s="17">
        <v>1</v>
      </c>
      <c r="O70" s="17">
        <v>1</v>
      </c>
      <c r="P70" s="17">
        <v>0.5</v>
      </c>
      <c r="Q70" s="17">
        <v>0</v>
      </c>
      <c r="R70" s="17">
        <f t="shared" si="0"/>
        <v>0.85</v>
      </c>
      <c r="S70" s="17">
        <v>0</v>
      </c>
      <c r="T70" s="17">
        <v>15</v>
      </c>
    </row>
    <row r="71" spans="1:20" ht="14.25" customHeight="1" x14ac:dyDescent="0.35">
      <c r="A71" s="9" t="s">
        <v>90</v>
      </c>
      <c r="B71" s="17" t="s">
        <v>21</v>
      </c>
      <c r="C71" s="17">
        <v>1</v>
      </c>
      <c r="D71" s="17">
        <v>0</v>
      </c>
      <c r="E71" s="17">
        <v>1</v>
      </c>
      <c r="F71" s="17">
        <v>0</v>
      </c>
      <c r="G71" s="17">
        <v>1</v>
      </c>
      <c r="H71" s="17">
        <v>1</v>
      </c>
      <c r="I71" s="17">
        <v>1</v>
      </c>
      <c r="J71" s="17">
        <v>1</v>
      </c>
      <c r="K71" s="17">
        <v>1</v>
      </c>
      <c r="L71" s="17">
        <v>1</v>
      </c>
      <c r="M71" s="17">
        <v>1</v>
      </c>
      <c r="N71" s="17">
        <v>1</v>
      </c>
      <c r="O71" s="17">
        <v>1</v>
      </c>
      <c r="P71" s="17">
        <v>0.5</v>
      </c>
      <c r="Q71" s="17">
        <v>0</v>
      </c>
      <c r="R71" s="17">
        <f t="shared" si="0"/>
        <v>0.85</v>
      </c>
      <c r="S71" s="17">
        <v>0</v>
      </c>
      <c r="T71" s="17">
        <v>15</v>
      </c>
    </row>
    <row r="72" spans="1:20" ht="14.25" customHeight="1" x14ac:dyDescent="0.35">
      <c r="A72" s="9" t="s">
        <v>91</v>
      </c>
      <c r="B72" s="17" t="s">
        <v>21</v>
      </c>
      <c r="C72" s="17">
        <v>1</v>
      </c>
      <c r="D72" s="17">
        <v>0</v>
      </c>
      <c r="E72" s="17">
        <v>1</v>
      </c>
      <c r="F72" s="17">
        <v>0</v>
      </c>
      <c r="G72" s="17">
        <v>1</v>
      </c>
      <c r="H72" s="17">
        <v>1</v>
      </c>
      <c r="I72" s="17">
        <v>1</v>
      </c>
      <c r="J72" s="17">
        <v>1</v>
      </c>
      <c r="K72" s="17">
        <v>1</v>
      </c>
      <c r="L72" s="17">
        <v>1</v>
      </c>
      <c r="M72" s="17">
        <v>1</v>
      </c>
      <c r="N72" s="17">
        <v>1</v>
      </c>
      <c r="O72" s="17">
        <v>1</v>
      </c>
      <c r="P72" s="17">
        <v>0.5</v>
      </c>
      <c r="Q72" s="17">
        <v>0</v>
      </c>
      <c r="R72" s="17">
        <f t="shared" si="0"/>
        <v>0.85</v>
      </c>
      <c r="S72" s="17">
        <v>0</v>
      </c>
      <c r="T72" s="17">
        <v>15</v>
      </c>
    </row>
    <row r="73" spans="1:20" ht="14.25" customHeight="1" x14ac:dyDescent="0.35">
      <c r="A73" s="9" t="s">
        <v>92</v>
      </c>
      <c r="B73" s="17" t="s">
        <v>21</v>
      </c>
      <c r="C73" s="17">
        <v>1</v>
      </c>
      <c r="D73" s="17">
        <v>0</v>
      </c>
      <c r="E73" s="17">
        <v>1</v>
      </c>
      <c r="F73" s="17">
        <v>0</v>
      </c>
      <c r="G73" s="17">
        <v>1</v>
      </c>
      <c r="H73" s="17">
        <v>1</v>
      </c>
      <c r="I73" s="17">
        <v>1</v>
      </c>
      <c r="J73" s="17">
        <v>1</v>
      </c>
      <c r="K73" s="17">
        <v>1</v>
      </c>
      <c r="L73" s="17">
        <v>1</v>
      </c>
      <c r="M73" s="17">
        <v>1</v>
      </c>
      <c r="N73" s="17">
        <v>1</v>
      </c>
      <c r="O73" s="17">
        <v>1</v>
      </c>
      <c r="P73" s="17">
        <v>0.5</v>
      </c>
      <c r="Q73" s="17">
        <v>0</v>
      </c>
      <c r="R73" s="17">
        <f t="shared" si="0"/>
        <v>0.85</v>
      </c>
      <c r="S73" s="17">
        <v>0</v>
      </c>
      <c r="T73" s="17">
        <v>15</v>
      </c>
    </row>
    <row r="74" spans="1:20" ht="14.25" customHeight="1" x14ac:dyDescent="0.35">
      <c r="A74" s="9" t="s">
        <v>93</v>
      </c>
      <c r="B74" s="17" t="s">
        <v>21</v>
      </c>
      <c r="C74" s="17">
        <v>1</v>
      </c>
      <c r="D74" s="17">
        <v>0</v>
      </c>
      <c r="E74" s="17">
        <v>1</v>
      </c>
      <c r="F74" s="17">
        <v>0</v>
      </c>
      <c r="G74" s="17">
        <v>1</v>
      </c>
      <c r="H74" s="17">
        <v>1</v>
      </c>
      <c r="I74" s="17">
        <v>1</v>
      </c>
      <c r="J74" s="17">
        <v>1</v>
      </c>
      <c r="K74" s="17">
        <v>1</v>
      </c>
      <c r="L74" s="17">
        <v>1</v>
      </c>
      <c r="M74" s="17">
        <v>1</v>
      </c>
      <c r="N74" s="17">
        <v>1</v>
      </c>
      <c r="O74" s="17">
        <v>1</v>
      </c>
      <c r="P74" s="17">
        <v>0.5</v>
      </c>
      <c r="Q74" s="17">
        <v>0</v>
      </c>
      <c r="R74" s="17">
        <f t="shared" si="0"/>
        <v>0.85</v>
      </c>
      <c r="S74" s="17">
        <v>0</v>
      </c>
      <c r="T74" s="17">
        <v>15</v>
      </c>
    </row>
    <row r="75" spans="1:20" ht="14.25" customHeight="1" x14ac:dyDescent="0.35">
      <c r="A75" s="9" t="s">
        <v>94</v>
      </c>
      <c r="B75" s="17" t="s">
        <v>21</v>
      </c>
      <c r="C75" s="17">
        <v>1</v>
      </c>
      <c r="D75" s="17">
        <v>0</v>
      </c>
      <c r="E75" s="17">
        <v>1</v>
      </c>
      <c r="F75" s="17">
        <v>0</v>
      </c>
      <c r="G75" s="17">
        <v>1</v>
      </c>
      <c r="H75" s="17">
        <v>1</v>
      </c>
      <c r="I75" s="17">
        <v>1</v>
      </c>
      <c r="J75" s="17">
        <v>1</v>
      </c>
      <c r="K75" s="17">
        <v>1</v>
      </c>
      <c r="L75" s="17">
        <v>1</v>
      </c>
      <c r="M75" s="17">
        <v>1</v>
      </c>
      <c r="N75" s="17">
        <v>1</v>
      </c>
      <c r="O75" s="17">
        <v>1</v>
      </c>
      <c r="P75" s="17">
        <v>0.5</v>
      </c>
      <c r="Q75" s="17">
        <v>0</v>
      </c>
      <c r="R75" s="17">
        <f t="shared" si="0"/>
        <v>0.85</v>
      </c>
      <c r="S75" s="17">
        <v>0</v>
      </c>
      <c r="T75" s="17">
        <v>15</v>
      </c>
    </row>
    <row r="76" spans="1:20" ht="14.25" customHeight="1" x14ac:dyDescent="0.35">
      <c r="A76" s="9" t="s">
        <v>95</v>
      </c>
      <c r="B76" s="17" t="s">
        <v>21</v>
      </c>
      <c r="C76" s="17">
        <v>1</v>
      </c>
      <c r="D76" s="17">
        <v>0</v>
      </c>
      <c r="E76" s="17">
        <v>1</v>
      </c>
      <c r="F76" s="17">
        <v>0</v>
      </c>
      <c r="G76" s="17">
        <v>1</v>
      </c>
      <c r="H76" s="17">
        <v>1</v>
      </c>
      <c r="I76" s="17">
        <v>1</v>
      </c>
      <c r="J76" s="17">
        <v>1</v>
      </c>
      <c r="K76" s="17">
        <v>1</v>
      </c>
      <c r="L76" s="17">
        <v>1</v>
      </c>
      <c r="M76" s="17">
        <v>1</v>
      </c>
      <c r="N76" s="17">
        <v>1</v>
      </c>
      <c r="O76" s="17">
        <v>1</v>
      </c>
      <c r="P76" s="17">
        <v>0.5</v>
      </c>
      <c r="Q76" s="17">
        <v>0</v>
      </c>
      <c r="R76" s="17">
        <f t="shared" si="0"/>
        <v>0.85</v>
      </c>
      <c r="S76" s="17">
        <v>0</v>
      </c>
      <c r="T76" s="17">
        <v>15</v>
      </c>
    </row>
    <row r="77" spans="1:20" ht="14.25" customHeight="1" x14ac:dyDescent="0.35">
      <c r="A77" s="9" t="s">
        <v>96</v>
      </c>
      <c r="B77" s="17" t="s">
        <v>21</v>
      </c>
      <c r="C77" s="17">
        <v>1</v>
      </c>
      <c r="D77" s="17">
        <v>0</v>
      </c>
      <c r="E77" s="17">
        <v>1</v>
      </c>
      <c r="F77" s="17">
        <v>0</v>
      </c>
      <c r="G77" s="17">
        <v>1</v>
      </c>
      <c r="H77" s="17">
        <v>1</v>
      </c>
      <c r="I77" s="17">
        <v>1</v>
      </c>
      <c r="J77" s="17">
        <v>1</v>
      </c>
      <c r="K77" s="17">
        <v>1</v>
      </c>
      <c r="L77" s="17">
        <v>1</v>
      </c>
      <c r="M77" s="17">
        <v>1</v>
      </c>
      <c r="N77" s="17">
        <v>1</v>
      </c>
      <c r="O77" s="17">
        <v>1</v>
      </c>
      <c r="P77" s="17">
        <v>1</v>
      </c>
      <c r="Q77" s="17">
        <v>0</v>
      </c>
      <c r="R77" s="17">
        <f t="shared" si="0"/>
        <v>0.85</v>
      </c>
      <c r="S77" s="17">
        <v>0</v>
      </c>
      <c r="T77" s="17">
        <v>15</v>
      </c>
    </row>
    <row r="78" spans="1:20" ht="14.25" customHeight="1" x14ac:dyDescent="0.35">
      <c r="A78" s="9" t="s">
        <v>97</v>
      </c>
      <c r="B78" s="17" t="s">
        <v>21</v>
      </c>
      <c r="C78" s="17">
        <v>1</v>
      </c>
      <c r="D78" s="17">
        <v>0</v>
      </c>
      <c r="E78" s="17">
        <v>1</v>
      </c>
      <c r="F78" s="17">
        <v>0</v>
      </c>
      <c r="G78" s="17">
        <v>1</v>
      </c>
      <c r="H78" s="17">
        <v>1</v>
      </c>
      <c r="I78" s="17">
        <v>1</v>
      </c>
      <c r="J78" s="17">
        <v>1</v>
      </c>
      <c r="K78" s="17">
        <v>1</v>
      </c>
      <c r="L78" s="17">
        <v>1</v>
      </c>
      <c r="M78" s="17">
        <v>1</v>
      </c>
      <c r="N78" s="17">
        <v>1</v>
      </c>
      <c r="O78" s="17">
        <v>1</v>
      </c>
      <c r="P78" s="17">
        <v>1</v>
      </c>
      <c r="Q78" s="17">
        <v>0</v>
      </c>
      <c r="R78" s="17">
        <f t="shared" si="0"/>
        <v>0.85</v>
      </c>
      <c r="S78" s="17">
        <v>0</v>
      </c>
      <c r="T78" s="17">
        <v>15</v>
      </c>
    </row>
    <row r="79" spans="1:20" ht="14.25" customHeight="1" x14ac:dyDescent="0.35">
      <c r="A79" s="9" t="s">
        <v>98</v>
      </c>
      <c r="B79" s="17" t="s">
        <v>21</v>
      </c>
      <c r="C79" s="17">
        <v>1</v>
      </c>
      <c r="D79" s="17">
        <v>0</v>
      </c>
      <c r="E79" s="17">
        <v>1</v>
      </c>
      <c r="F79" s="17">
        <v>0</v>
      </c>
      <c r="G79" s="17">
        <v>1</v>
      </c>
      <c r="H79" s="17">
        <v>1</v>
      </c>
      <c r="I79" s="17">
        <v>1</v>
      </c>
      <c r="J79" s="17">
        <v>1</v>
      </c>
      <c r="K79" s="17">
        <v>1</v>
      </c>
      <c r="L79" s="17">
        <v>1</v>
      </c>
      <c r="M79" s="17">
        <v>1</v>
      </c>
      <c r="N79" s="17">
        <v>1</v>
      </c>
      <c r="O79" s="17">
        <v>1</v>
      </c>
      <c r="P79" s="17">
        <v>1</v>
      </c>
      <c r="Q79" s="17">
        <v>0</v>
      </c>
      <c r="R79" s="17">
        <f t="shared" si="0"/>
        <v>0.85</v>
      </c>
      <c r="S79" s="17">
        <v>0</v>
      </c>
      <c r="T79" s="17">
        <v>15</v>
      </c>
    </row>
    <row r="80" spans="1:20" ht="14.25" customHeight="1" x14ac:dyDescent="0.35">
      <c r="A80" s="9" t="s">
        <v>99</v>
      </c>
      <c r="B80" s="17" t="s">
        <v>21</v>
      </c>
      <c r="C80" s="17">
        <v>1</v>
      </c>
      <c r="D80" s="17">
        <v>0</v>
      </c>
      <c r="E80" s="17">
        <v>1</v>
      </c>
      <c r="F80" s="17">
        <v>0</v>
      </c>
      <c r="G80" s="17">
        <v>1</v>
      </c>
      <c r="H80" s="17">
        <v>1</v>
      </c>
      <c r="I80" s="17">
        <v>1</v>
      </c>
      <c r="J80" s="17">
        <v>1</v>
      </c>
      <c r="K80" s="17">
        <v>1</v>
      </c>
      <c r="L80" s="17">
        <v>1</v>
      </c>
      <c r="M80" s="17">
        <v>1</v>
      </c>
      <c r="N80" s="17">
        <v>1</v>
      </c>
      <c r="O80" s="17">
        <v>1</v>
      </c>
      <c r="P80" s="17">
        <v>1</v>
      </c>
      <c r="Q80" s="17">
        <v>0</v>
      </c>
      <c r="R80" s="17">
        <f t="shared" si="0"/>
        <v>0.85</v>
      </c>
      <c r="S80" s="17">
        <v>0</v>
      </c>
      <c r="T80" s="17">
        <v>15</v>
      </c>
    </row>
    <row r="81" spans="1:20" ht="14.25" customHeight="1" x14ac:dyDescent="0.35">
      <c r="A81" s="9" t="s">
        <v>100</v>
      </c>
      <c r="B81" s="17" t="s">
        <v>21</v>
      </c>
      <c r="C81" s="17">
        <v>1</v>
      </c>
      <c r="D81" s="17">
        <v>0</v>
      </c>
      <c r="E81" s="17">
        <v>1</v>
      </c>
      <c r="F81" s="17">
        <v>0</v>
      </c>
      <c r="G81" s="17">
        <v>1</v>
      </c>
      <c r="H81" s="17">
        <v>1</v>
      </c>
      <c r="I81" s="17">
        <v>1</v>
      </c>
      <c r="J81" s="17">
        <v>1</v>
      </c>
      <c r="K81" s="17">
        <v>1</v>
      </c>
      <c r="L81" s="17">
        <v>1</v>
      </c>
      <c r="M81" s="17">
        <v>1</v>
      </c>
      <c r="N81" s="17">
        <v>1</v>
      </c>
      <c r="O81" s="17">
        <v>1</v>
      </c>
      <c r="P81" s="17">
        <v>1</v>
      </c>
      <c r="Q81" s="17">
        <v>0</v>
      </c>
      <c r="R81" s="17">
        <f t="shared" si="0"/>
        <v>0.85</v>
      </c>
      <c r="S81" s="17">
        <v>0</v>
      </c>
      <c r="T81" s="17">
        <v>15</v>
      </c>
    </row>
    <row r="82" spans="1:20" ht="14.25" customHeight="1" x14ac:dyDescent="0.35">
      <c r="A82" s="9" t="s">
        <v>101</v>
      </c>
      <c r="B82" s="17" t="s">
        <v>21</v>
      </c>
      <c r="C82" s="17">
        <v>1</v>
      </c>
      <c r="D82" s="17">
        <v>0</v>
      </c>
      <c r="E82" s="17">
        <v>1</v>
      </c>
      <c r="F82" s="17">
        <v>0</v>
      </c>
      <c r="G82" s="17">
        <v>1</v>
      </c>
      <c r="H82" s="17">
        <v>1</v>
      </c>
      <c r="I82" s="17">
        <v>1</v>
      </c>
      <c r="J82" s="17">
        <v>1</v>
      </c>
      <c r="K82" s="17">
        <v>1</v>
      </c>
      <c r="L82" s="17">
        <v>1</v>
      </c>
      <c r="M82" s="17">
        <v>1</v>
      </c>
      <c r="N82" s="17">
        <v>1</v>
      </c>
      <c r="O82" s="17">
        <v>1</v>
      </c>
      <c r="P82" s="17">
        <v>1</v>
      </c>
      <c r="Q82" s="17">
        <v>0</v>
      </c>
      <c r="R82" s="17">
        <f t="shared" si="0"/>
        <v>0.85</v>
      </c>
      <c r="S82" s="17">
        <v>0</v>
      </c>
      <c r="T82" s="17">
        <v>15</v>
      </c>
    </row>
    <row r="83" spans="1:20" ht="14.25" customHeight="1" x14ac:dyDescent="0.35">
      <c r="A83" s="9" t="s">
        <v>102</v>
      </c>
      <c r="B83" s="17" t="s">
        <v>21</v>
      </c>
      <c r="C83" s="17">
        <v>1</v>
      </c>
      <c r="D83" s="17">
        <v>0</v>
      </c>
      <c r="E83" s="17">
        <v>1</v>
      </c>
      <c r="F83" s="17">
        <v>0</v>
      </c>
      <c r="G83" s="17">
        <v>1</v>
      </c>
      <c r="H83" s="17">
        <v>1</v>
      </c>
      <c r="I83" s="17">
        <v>1</v>
      </c>
      <c r="J83" s="17">
        <v>1</v>
      </c>
      <c r="K83" s="17">
        <v>1</v>
      </c>
      <c r="L83" s="17">
        <v>1</v>
      </c>
      <c r="M83" s="17">
        <v>1</v>
      </c>
      <c r="N83" s="17">
        <v>1</v>
      </c>
      <c r="O83" s="17">
        <v>1</v>
      </c>
      <c r="P83" s="17">
        <v>1</v>
      </c>
      <c r="Q83" s="17">
        <v>0</v>
      </c>
      <c r="R83" s="17">
        <f t="shared" si="0"/>
        <v>0.85</v>
      </c>
      <c r="S83" s="17">
        <v>0</v>
      </c>
      <c r="T83" s="17">
        <v>15</v>
      </c>
    </row>
    <row r="84" spans="1:20" ht="14.25" customHeight="1" x14ac:dyDescent="0.35">
      <c r="A84" s="9" t="s">
        <v>103</v>
      </c>
      <c r="B84" s="17" t="s">
        <v>21</v>
      </c>
      <c r="C84" s="17">
        <v>1</v>
      </c>
      <c r="D84" s="17">
        <v>0</v>
      </c>
      <c r="E84" s="17">
        <v>1</v>
      </c>
      <c r="F84" s="17">
        <v>0</v>
      </c>
      <c r="G84" s="17">
        <v>1</v>
      </c>
      <c r="H84" s="17">
        <v>1</v>
      </c>
      <c r="I84" s="17">
        <v>1</v>
      </c>
      <c r="J84" s="17">
        <v>1</v>
      </c>
      <c r="K84" s="17">
        <v>1</v>
      </c>
      <c r="L84" s="17">
        <v>1</v>
      </c>
      <c r="M84" s="17">
        <v>1</v>
      </c>
      <c r="N84" s="17">
        <v>1</v>
      </c>
      <c r="O84" s="17">
        <v>1</v>
      </c>
      <c r="P84" s="17">
        <v>1</v>
      </c>
      <c r="Q84" s="17">
        <v>0</v>
      </c>
      <c r="R84" s="17">
        <f t="shared" si="0"/>
        <v>0.85</v>
      </c>
      <c r="S84" s="17">
        <v>0</v>
      </c>
      <c r="T84" s="17">
        <v>15</v>
      </c>
    </row>
    <row r="85" spans="1:20" ht="14.25" customHeight="1" x14ac:dyDescent="0.35">
      <c r="A85" s="9" t="s">
        <v>104</v>
      </c>
      <c r="B85" s="17" t="s">
        <v>21</v>
      </c>
      <c r="C85" s="17">
        <v>1</v>
      </c>
      <c r="D85" s="17">
        <v>0</v>
      </c>
      <c r="E85" s="17">
        <v>1</v>
      </c>
      <c r="F85" s="17">
        <v>0</v>
      </c>
      <c r="G85" s="17">
        <v>1</v>
      </c>
      <c r="H85" s="17">
        <v>1</v>
      </c>
      <c r="I85" s="17">
        <v>1</v>
      </c>
      <c r="J85" s="17">
        <v>1</v>
      </c>
      <c r="K85" s="17">
        <v>1</v>
      </c>
      <c r="L85" s="17">
        <v>1</v>
      </c>
      <c r="M85" s="17">
        <v>1</v>
      </c>
      <c r="N85" s="17">
        <v>1</v>
      </c>
      <c r="O85" s="17">
        <v>1</v>
      </c>
      <c r="P85" s="17">
        <v>1</v>
      </c>
      <c r="Q85" s="17">
        <v>0</v>
      </c>
      <c r="R85" s="17">
        <f t="shared" si="0"/>
        <v>0.85</v>
      </c>
      <c r="S85" s="17">
        <v>0</v>
      </c>
      <c r="T85" s="17">
        <v>15</v>
      </c>
    </row>
    <row r="86" spans="1:20" ht="14.25" customHeight="1" x14ac:dyDescent="0.35">
      <c r="A86" s="9" t="s">
        <v>105</v>
      </c>
      <c r="B86" s="17" t="s">
        <v>21</v>
      </c>
      <c r="C86" s="17">
        <v>1</v>
      </c>
      <c r="D86" s="17">
        <v>0</v>
      </c>
      <c r="E86" s="17">
        <v>1</v>
      </c>
      <c r="F86" s="17">
        <v>0</v>
      </c>
      <c r="G86" s="17">
        <v>1</v>
      </c>
      <c r="H86" s="17">
        <v>1</v>
      </c>
      <c r="I86" s="17">
        <v>1</v>
      </c>
      <c r="J86" s="17">
        <v>1</v>
      </c>
      <c r="K86" s="17">
        <v>1</v>
      </c>
      <c r="L86" s="17">
        <v>1</v>
      </c>
      <c r="M86" s="17">
        <v>1</v>
      </c>
      <c r="N86" s="17">
        <v>1</v>
      </c>
      <c r="O86" s="17">
        <v>1</v>
      </c>
      <c r="P86" s="17">
        <v>1</v>
      </c>
      <c r="Q86" s="17">
        <v>0.5</v>
      </c>
      <c r="R86" s="17">
        <f t="shared" si="0"/>
        <v>0.85</v>
      </c>
      <c r="S86" s="17">
        <v>0</v>
      </c>
      <c r="T86" s="17">
        <v>15</v>
      </c>
    </row>
    <row r="87" spans="1:20" ht="14.25" customHeight="1" x14ac:dyDescent="0.35">
      <c r="A87" s="9" t="s">
        <v>106</v>
      </c>
      <c r="B87" s="17" t="s">
        <v>21</v>
      </c>
      <c r="C87" s="17">
        <v>1</v>
      </c>
      <c r="D87" s="17">
        <v>0</v>
      </c>
      <c r="E87" s="17">
        <v>1</v>
      </c>
      <c r="F87" s="17">
        <v>0</v>
      </c>
      <c r="G87" s="17">
        <v>1</v>
      </c>
      <c r="H87" s="17">
        <v>1</v>
      </c>
      <c r="I87" s="17">
        <v>1</v>
      </c>
      <c r="J87" s="17">
        <v>1</v>
      </c>
      <c r="K87" s="17">
        <v>1</v>
      </c>
      <c r="L87" s="17">
        <v>1</v>
      </c>
      <c r="M87" s="17">
        <v>1</v>
      </c>
      <c r="N87" s="17">
        <v>1</v>
      </c>
      <c r="O87" s="17">
        <v>1</v>
      </c>
      <c r="P87" s="17">
        <v>1</v>
      </c>
      <c r="Q87" s="17">
        <v>0.5</v>
      </c>
      <c r="R87" s="17">
        <f t="shared" si="0"/>
        <v>0.85</v>
      </c>
      <c r="S87" s="17">
        <v>0</v>
      </c>
      <c r="T87" s="17">
        <v>15</v>
      </c>
    </row>
    <row r="88" spans="1:20" ht="14.25" customHeight="1" x14ac:dyDescent="0.35">
      <c r="A88" s="9" t="s">
        <v>107</v>
      </c>
      <c r="B88" s="17" t="s">
        <v>21</v>
      </c>
      <c r="C88" s="17">
        <v>1</v>
      </c>
      <c r="D88" s="17">
        <v>0</v>
      </c>
      <c r="E88" s="17">
        <v>1</v>
      </c>
      <c r="F88" s="17">
        <v>0</v>
      </c>
      <c r="G88" s="17">
        <v>1</v>
      </c>
      <c r="H88" s="17">
        <v>1</v>
      </c>
      <c r="I88" s="17">
        <v>1</v>
      </c>
      <c r="J88" s="17">
        <v>1</v>
      </c>
      <c r="K88" s="17">
        <v>1</v>
      </c>
      <c r="L88" s="17">
        <v>1</v>
      </c>
      <c r="M88" s="17">
        <v>1</v>
      </c>
      <c r="N88" s="17">
        <v>1</v>
      </c>
      <c r="O88" s="17">
        <v>1</v>
      </c>
      <c r="P88" s="17">
        <v>1</v>
      </c>
      <c r="Q88" s="17">
        <v>0.5</v>
      </c>
      <c r="R88" s="17">
        <f t="shared" si="0"/>
        <v>0.85</v>
      </c>
      <c r="S88" s="17">
        <v>0</v>
      </c>
      <c r="T88" s="17">
        <v>15</v>
      </c>
    </row>
    <row r="89" spans="1:20" ht="14.25" customHeight="1" x14ac:dyDescent="0.35">
      <c r="A89" s="9" t="s">
        <v>108</v>
      </c>
      <c r="B89" s="17" t="s">
        <v>21</v>
      </c>
      <c r="C89" s="17">
        <v>1</v>
      </c>
      <c r="D89" s="17">
        <v>0</v>
      </c>
      <c r="E89" s="17">
        <v>1</v>
      </c>
      <c r="F89" s="17">
        <v>0</v>
      </c>
      <c r="G89" s="17">
        <v>1</v>
      </c>
      <c r="H89" s="17">
        <v>1</v>
      </c>
      <c r="I89" s="17">
        <v>1</v>
      </c>
      <c r="J89" s="17">
        <v>1</v>
      </c>
      <c r="K89" s="17">
        <v>1</v>
      </c>
      <c r="L89" s="17">
        <v>1</v>
      </c>
      <c r="M89" s="17">
        <v>1</v>
      </c>
      <c r="N89" s="17">
        <v>1</v>
      </c>
      <c r="O89" s="17">
        <v>1</v>
      </c>
      <c r="P89" s="17">
        <v>1</v>
      </c>
      <c r="Q89" s="17">
        <v>0.5</v>
      </c>
      <c r="R89" s="17">
        <f t="shared" si="0"/>
        <v>0.85</v>
      </c>
      <c r="S89" s="17">
        <v>0</v>
      </c>
      <c r="T89" s="17">
        <v>15</v>
      </c>
    </row>
    <row r="90" spans="1:20" ht="14.25" customHeight="1" x14ac:dyDescent="0.35">
      <c r="A90" s="9" t="s">
        <v>109</v>
      </c>
      <c r="B90" s="17" t="s">
        <v>21</v>
      </c>
      <c r="C90" s="17">
        <v>1</v>
      </c>
      <c r="D90" s="17">
        <v>0</v>
      </c>
      <c r="E90" s="17">
        <v>1</v>
      </c>
      <c r="F90" s="17">
        <v>0</v>
      </c>
      <c r="G90" s="17">
        <v>1</v>
      </c>
      <c r="H90" s="17">
        <v>1</v>
      </c>
      <c r="I90" s="17">
        <v>1</v>
      </c>
      <c r="J90" s="17">
        <v>1</v>
      </c>
      <c r="K90" s="17">
        <v>1</v>
      </c>
      <c r="L90" s="17">
        <v>1</v>
      </c>
      <c r="M90" s="17">
        <v>1</v>
      </c>
      <c r="N90" s="17">
        <v>1</v>
      </c>
      <c r="O90" s="17">
        <v>1</v>
      </c>
      <c r="P90" s="17">
        <v>1</v>
      </c>
      <c r="Q90" s="17">
        <v>0.5</v>
      </c>
      <c r="R90" s="17">
        <f t="shared" si="0"/>
        <v>0.85</v>
      </c>
      <c r="S90" s="17">
        <v>0</v>
      </c>
      <c r="T90" s="17">
        <v>15</v>
      </c>
    </row>
    <row r="91" spans="1:20" ht="14.25" customHeight="1" x14ac:dyDescent="0.35">
      <c r="A91" s="9" t="s">
        <v>110</v>
      </c>
      <c r="B91" s="17" t="s">
        <v>21</v>
      </c>
      <c r="C91" s="17">
        <v>1</v>
      </c>
      <c r="D91" s="17">
        <v>0</v>
      </c>
      <c r="E91" s="17">
        <v>1</v>
      </c>
      <c r="F91" s="17">
        <v>0</v>
      </c>
      <c r="G91" s="17">
        <v>1</v>
      </c>
      <c r="H91" s="17">
        <v>1</v>
      </c>
      <c r="I91" s="17">
        <v>1</v>
      </c>
      <c r="J91" s="17">
        <v>1</v>
      </c>
      <c r="K91" s="17">
        <v>1</v>
      </c>
      <c r="L91" s="17">
        <v>1</v>
      </c>
      <c r="M91" s="17">
        <v>1</v>
      </c>
      <c r="N91" s="17">
        <v>1</v>
      </c>
      <c r="O91" s="17">
        <v>1</v>
      </c>
      <c r="P91" s="17">
        <v>1</v>
      </c>
      <c r="Q91" s="17">
        <v>0.5</v>
      </c>
      <c r="R91" s="17">
        <f t="shared" si="0"/>
        <v>0.85</v>
      </c>
      <c r="S91" s="17">
        <v>0</v>
      </c>
      <c r="T91" s="17">
        <v>15</v>
      </c>
    </row>
    <row r="92" spans="1:20" ht="14.25" customHeight="1" x14ac:dyDescent="0.35">
      <c r="A92" s="9" t="s">
        <v>111</v>
      </c>
      <c r="B92" s="17" t="s">
        <v>21</v>
      </c>
      <c r="C92" s="17">
        <v>1</v>
      </c>
      <c r="D92" s="17">
        <v>0</v>
      </c>
      <c r="E92" s="17">
        <v>1</v>
      </c>
      <c r="F92" s="17">
        <v>0</v>
      </c>
      <c r="G92" s="17">
        <v>1</v>
      </c>
      <c r="H92" s="17">
        <v>1</v>
      </c>
      <c r="I92" s="17">
        <v>1</v>
      </c>
      <c r="J92" s="17">
        <v>1</v>
      </c>
      <c r="K92" s="17">
        <v>1</v>
      </c>
      <c r="L92" s="17">
        <v>1</v>
      </c>
      <c r="M92" s="17">
        <v>1</v>
      </c>
      <c r="N92" s="17">
        <v>1</v>
      </c>
      <c r="O92" s="17">
        <v>1</v>
      </c>
      <c r="P92" s="17">
        <v>1</v>
      </c>
      <c r="Q92" s="17">
        <v>0.5</v>
      </c>
      <c r="R92" s="17">
        <f t="shared" si="0"/>
        <v>0.85</v>
      </c>
      <c r="S92" s="17">
        <v>0</v>
      </c>
      <c r="T92" s="17">
        <v>15</v>
      </c>
    </row>
    <row r="93" spans="1:20" ht="14.25" customHeight="1" x14ac:dyDescent="0.35">
      <c r="A93" s="9" t="s">
        <v>112</v>
      </c>
      <c r="B93" s="17" t="s">
        <v>21</v>
      </c>
      <c r="C93" s="17">
        <v>1</v>
      </c>
      <c r="D93" s="17">
        <v>0</v>
      </c>
      <c r="E93" s="17">
        <v>1</v>
      </c>
      <c r="F93" s="17">
        <v>0</v>
      </c>
      <c r="G93" s="17">
        <v>1</v>
      </c>
      <c r="H93" s="17">
        <v>1</v>
      </c>
      <c r="I93" s="17">
        <v>1</v>
      </c>
      <c r="J93" s="17">
        <v>1</v>
      </c>
      <c r="K93" s="17">
        <v>1</v>
      </c>
      <c r="L93" s="17">
        <v>1</v>
      </c>
      <c r="M93" s="17">
        <v>1</v>
      </c>
      <c r="N93" s="17">
        <v>1</v>
      </c>
      <c r="O93" s="17">
        <v>1</v>
      </c>
      <c r="P93" s="17">
        <v>1</v>
      </c>
      <c r="Q93" s="17">
        <v>1</v>
      </c>
      <c r="R93" s="17">
        <f t="shared" si="0"/>
        <v>0.85</v>
      </c>
      <c r="S93" s="17">
        <v>0</v>
      </c>
      <c r="T93" s="17">
        <v>15</v>
      </c>
    </row>
    <row r="94" spans="1:20" ht="14.25" customHeight="1" x14ac:dyDescent="0.35">
      <c r="A94" s="9" t="s">
        <v>113</v>
      </c>
      <c r="B94" s="17" t="s">
        <v>21</v>
      </c>
      <c r="C94" s="17">
        <v>1</v>
      </c>
      <c r="D94" s="17">
        <v>0</v>
      </c>
      <c r="E94" s="17">
        <v>1</v>
      </c>
      <c r="F94" s="17">
        <v>0</v>
      </c>
      <c r="G94" s="17">
        <v>1</v>
      </c>
      <c r="H94" s="17">
        <v>1</v>
      </c>
      <c r="I94" s="17">
        <v>1</v>
      </c>
      <c r="J94" s="17">
        <v>1</v>
      </c>
      <c r="K94" s="17">
        <v>1</v>
      </c>
      <c r="L94" s="17">
        <v>1</v>
      </c>
      <c r="M94" s="17">
        <v>1</v>
      </c>
      <c r="N94" s="17">
        <v>1</v>
      </c>
      <c r="O94" s="17">
        <v>1</v>
      </c>
      <c r="P94" s="17">
        <v>1</v>
      </c>
      <c r="Q94" s="17">
        <v>1</v>
      </c>
      <c r="R94" s="17">
        <f t="shared" si="0"/>
        <v>0.85</v>
      </c>
      <c r="S94" s="17">
        <v>0</v>
      </c>
      <c r="T94" s="17">
        <v>15</v>
      </c>
    </row>
    <row r="95" spans="1:20" ht="14.25" customHeight="1" x14ac:dyDescent="0.35">
      <c r="A95" s="9" t="s">
        <v>114</v>
      </c>
      <c r="B95" s="17" t="s">
        <v>21</v>
      </c>
      <c r="C95" s="17">
        <v>1</v>
      </c>
      <c r="D95" s="17">
        <v>0</v>
      </c>
      <c r="E95" s="17">
        <v>1</v>
      </c>
      <c r="F95" s="17">
        <v>0</v>
      </c>
      <c r="G95" s="17">
        <v>1</v>
      </c>
      <c r="H95" s="17">
        <v>1</v>
      </c>
      <c r="I95" s="17">
        <v>1</v>
      </c>
      <c r="J95" s="17">
        <v>1</v>
      </c>
      <c r="K95" s="17">
        <v>1</v>
      </c>
      <c r="L95" s="17">
        <v>1</v>
      </c>
      <c r="M95" s="17">
        <v>1</v>
      </c>
      <c r="N95" s="17">
        <v>1</v>
      </c>
      <c r="O95" s="17">
        <v>1</v>
      </c>
      <c r="P95" s="17">
        <v>1</v>
      </c>
      <c r="Q95" s="17">
        <v>1</v>
      </c>
      <c r="R95" s="17">
        <f t="shared" si="0"/>
        <v>0.85</v>
      </c>
      <c r="S95" s="17">
        <v>0</v>
      </c>
      <c r="T95" s="17">
        <v>15</v>
      </c>
    </row>
    <row r="96" spans="1:20" ht="14.25" customHeight="1" x14ac:dyDescent="0.35">
      <c r="A96" s="9" t="s">
        <v>115</v>
      </c>
      <c r="B96" s="17" t="s">
        <v>21</v>
      </c>
      <c r="C96" s="17">
        <v>1</v>
      </c>
      <c r="D96" s="17">
        <v>0</v>
      </c>
      <c r="E96" s="17">
        <v>1</v>
      </c>
      <c r="F96" s="17">
        <v>0</v>
      </c>
      <c r="G96" s="17">
        <v>1</v>
      </c>
      <c r="H96" s="17">
        <v>1</v>
      </c>
      <c r="I96" s="17">
        <v>1</v>
      </c>
      <c r="J96" s="17">
        <v>1</v>
      </c>
      <c r="K96" s="17">
        <v>1</v>
      </c>
      <c r="L96" s="17">
        <v>1</v>
      </c>
      <c r="M96" s="17">
        <v>1</v>
      </c>
      <c r="N96" s="17">
        <v>1</v>
      </c>
      <c r="O96" s="17">
        <v>1</v>
      </c>
      <c r="P96" s="17">
        <v>1</v>
      </c>
      <c r="Q96" s="17">
        <v>1</v>
      </c>
      <c r="R96" s="17">
        <f t="shared" si="0"/>
        <v>0.85</v>
      </c>
      <c r="S96" s="17">
        <v>0</v>
      </c>
      <c r="T96" s="17">
        <v>15</v>
      </c>
    </row>
    <row r="97" spans="1:20" ht="14.25" customHeight="1" x14ac:dyDescent="0.35">
      <c r="A97" s="9" t="s">
        <v>116</v>
      </c>
      <c r="B97" s="17" t="s">
        <v>21</v>
      </c>
      <c r="C97" s="17">
        <v>1</v>
      </c>
      <c r="D97" s="17">
        <v>0</v>
      </c>
      <c r="E97" s="17">
        <v>1</v>
      </c>
      <c r="F97" s="17">
        <v>0</v>
      </c>
      <c r="G97" s="17">
        <v>1</v>
      </c>
      <c r="H97" s="17">
        <v>1</v>
      </c>
      <c r="I97" s="17">
        <v>1</v>
      </c>
      <c r="J97" s="17">
        <v>1</v>
      </c>
      <c r="K97" s="17">
        <v>1</v>
      </c>
      <c r="L97" s="17">
        <v>1</v>
      </c>
      <c r="M97" s="17">
        <v>1</v>
      </c>
      <c r="N97" s="17">
        <v>1</v>
      </c>
      <c r="O97" s="17">
        <v>1</v>
      </c>
      <c r="P97" s="17">
        <v>1</v>
      </c>
      <c r="Q97" s="17">
        <v>1</v>
      </c>
      <c r="R97" s="17">
        <f t="shared" si="0"/>
        <v>0.85</v>
      </c>
      <c r="S97" s="17">
        <v>0</v>
      </c>
      <c r="T97" s="17">
        <v>15</v>
      </c>
    </row>
    <row r="98" spans="1:20" ht="14.25" customHeight="1" x14ac:dyDescent="0.35">
      <c r="A98" s="9" t="s">
        <v>117</v>
      </c>
      <c r="B98" s="17" t="s">
        <v>21</v>
      </c>
      <c r="C98" s="17">
        <v>1</v>
      </c>
      <c r="D98" s="17">
        <v>0</v>
      </c>
      <c r="E98" s="17">
        <v>1</v>
      </c>
      <c r="F98" s="17">
        <v>0</v>
      </c>
      <c r="G98" s="17">
        <v>1</v>
      </c>
      <c r="H98" s="17">
        <v>1</v>
      </c>
      <c r="I98" s="17">
        <v>1</v>
      </c>
      <c r="J98" s="17">
        <v>1</v>
      </c>
      <c r="K98" s="17">
        <v>1</v>
      </c>
      <c r="L98" s="17">
        <v>1</v>
      </c>
      <c r="M98" s="17">
        <v>1</v>
      </c>
      <c r="N98" s="17">
        <v>1</v>
      </c>
      <c r="O98" s="17">
        <v>1</v>
      </c>
      <c r="P98" s="17">
        <v>0.5</v>
      </c>
      <c r="Q98" s="17">
        <v>1</v>
      </c>
      <c r="R98" s="17">
        <f t="shared" si="0"/>
        <v>0.85</v>
      </c>
      <c r="S98" s="17">
        <v>0</v>
      </c>
      <c r="T98" s="17">
        <v>15</v>
      </c>
    </row>
    <row r="99" spans="1:20" ht="14.25" customHeight="1" x14ac:dyDescent="0.35">
      <c r="A99" s="9" t="s">
        <v>118</v>
      </c>
      <c r="B99" s="17" t="s">
        <v>21</v>
      </c>
      <c r="C99" s="17">
        <v>1</v>
      </c>
      <c r="D99" s="17">
        <v>0</v>
      </c>
      <c r="E99" s="17">
        <v>1</v>
      </c>
      <c r="F99" s="17">
        <v>0</v>
      </c>
      <c r="G99" s="17">
        <v>1</v>
      </c>
      <c r="H99" s="17">
        <v>1</v>
      </c>
      <c r="I99" s="17">
        <v>1</v>
      </c>
      <c r="J99" s="17">
        <v>1</v>
      </c>
      <c r="K99" s="17">
        <v>1</v>
      </c>
      <c r="L99" s="17">
        <v>1</v>
      </c>
      <c r="M99" s="17">
        <v>1</v>
      </c>
      <c r="N99" s="17">
        <v>1</v>
      </c>
      <c r="O99" s="17">
        <v>1</v>
      </c>
      <c r="P99" s="17">
        <v>0.5</v>
      </c>
      <c r="Q99" s="17">
        <v>1</v>
      </c>
      <c r="R99" s="17">
        <f t="shared" si="0"/>
        <v>0.85</v>
      </c>
      <c r="S99" s="17">
        <v>0</v>
      </c>
      <c r="T99" s="17">
        <v>15</v>
      </c>
    </row>
    <row r="100" spans="1:20" ht="14.25" customHeight="1" x14ac:dyDescent="0.35">
      <c r="A100" s="9" t="s">
        <v>119</v>
      </c>
      <c r="B100" s="17" t="s">
        <v>21</v>
      </c>
      <c r="C100" s="17">
        <v>1</v>
      </c>
      <c r="D100" s="17">
        <v>0</v>
      </c>
      <c r="E100" s="17">
        <v>1</v>
      </c>
      <c r="F100" s="17">
        <v>0</v>
      </c>
      <c r="G100" s="17">
        <v>1</v>
      </c>
      <c r="H100" s="17">
        <v>1</v>
      </c>
      <c r="I100" s="17">
        <v>1</v>
      </c>
      <c r="J100" s="17">
        <v>1</v>
      </c>
      <c r="K100" s="17">
        <v>1</v>
      </c>
      <c r="L100" s="17">
        <v>1</v>
      </c>
      <c r="M100" s="17">
        <v>1</v>
      </c>
      <c r="N100" s="17">
        <v>1</v>
      </c>
      <c r="O100" s="17">
        <v>1</v>
      </c>
      <c r="P100" s="17">
        <v>0.5</v>
      </c>
      <c r="Q100" s="17">
        <v>1</v>
      </c>
      <c r="R100" s="17">
        <f t="shared" si="0"/>
        <v>0.85</v>
      </c>
      <c r="S100" s="17">
        <v>0</v>
      </c>
      <c r="T100" s="17">
        <v>15</v>
      </c>
    </row>
    <row r="101" spans="1:20" ht="14.25" customHeight="1" x14ac:dyDescent="0.35">
      <c r="A101" s="9" t="s">
        <v>120</v>
      </c>
      <c r="B101" s="17" t="s">
        <v>21</v>
      </c>
      <c r="C101" s="17">
        <v>1</v>
      </c>
      <c r="D101" s="17">
        <v>0</v>
      </c>
      <c r="E101" s="17">
        <v>1</v>
      </c>
      <c r="F101" s="17">
        <v>0</v>
      </c>
      <c r="G101" s="17">
        <v>1</v>
      </c>
      <c r="H101" s="17">
        <v>1</v>
      </c>
      <c r="I101" s="17">
        <v>1</v>
      </c>
      <c r="J101" s="17">
        <v>1</v>
      </c>
      <c r="K101" s="17">
        <v>1</v>
      </c>
      <c r="L101" s="17">
        <v>1</v>
      </c>
      <c r="M101" s="17">
        <v>1</v>
      </c>
      <c r="N101" s="17">
        <v>1</v>
      </c>
      <c r="O101" s="17">
        <v>1</v>
      </c>
      <c r="P101" s="17">
        <v>0.5</v>
      </c>
      <c r="Q101" s="17">
        <v>1</v>
      </c>
      <c r="R101" s="17">
        <f t="shared" si="0"/>
        <v>0.85</v>
      </c>
      <c r="S101" s="17">
        <v>0</v>
      </c>
      <c r="T101" s="17">
        <v>15</v>
      </c>
    </row>
    <row r="102" spans="1:20" ht="14.25" customHeight="1" x14ac:dyDescent="0.35">
      <c r="A102" s="9" t="s">
        <v>121</v>
      </c>
      <c r="B102" s="17" t="s">
        <v>21</v>
      </c>
      <c r="C102" s="17">
        <v>1</v>
      </c>
      <c r="D102" s="17">
        <v>0</v>
      </c>
      <c r="E102" s="17">
        <v>1</v>
      </c>
      <c r="F102" s="17">
        <v>0</v>
      </c>
      <c r="G102" s="17">
        <v>1</v>
      </c>
      <c r="H102" s="17">
        <v>1</v>
      </c>
      <c r="I102" s="17">
        <v>1</v>
      </c>
      <c r="J102" s="17">
        <v>1</v>
      </c>
      <c r="K102" s="17">
        <v>1</v>
      </c>
      <c r="L102" s="17">
        <v>1</v>
      </c>
      <c r="M102" s="17">
        <v>1</v>
      </c>
      <c r="N102" s="17">
        <v>1</v>
      </c>
      <c r="O102" s="17">
        <v>1</v>
      </c>
      <c r="P102" s="17">
        <v>0.5</v>
      </c>
      <c r="Q102" s="17">
        <v>1</v>
      </c>
      <c r="R102" s="17">
        <f t="shared" si="0"/>
        <v>0.85</v>
      </c>
      <c r="S102" s="17">
        <v>0</v>
      </c>
      <c r="T102" s="17">
        <v>15</v>
      </c>
    </row>
    <row r="103" spans="1:20" ht="14.25" customHeight="1" x14ac:dyDescent="0.35">
      <c r="A103" s="9" t="s">
        <v>122</v>
      </c>
      <c r="B103" s="17" t="s">
        <v>21</v>
      </c>
      <c r="C103" s="17">
        <v>1</v>
      </c>
      <c r="D103" s="17">
        <v>0</v>
      </c>
      <c r="E103" s="17">
        <v>1</v>
      </c>
      <c r="F103" s="17">
        <v>0</v>
      </c>
      <c r="G103" s="17">
        <v>1</v>
      </c>
      <c r="H103" s="17">
        <v>1</v>
      </c>
      <c r="I103" s="17">
        <v>1</v>
      </c>
      <c r="J103" s="17">
        <v>1</v>
      </c>
      <c r="K103" s="17">
        <v>1</v>
      </c>
      <c r="L103" s="17">
        <v>1</v>
      </c>
      <c r="M103" s="17">
        <v>1</v>
      </c>
      <c r="N103" s="17">
        <v>1</v>
      </c>
      <c r="O103" s="17">
        <v>1</v>
      </c>
      <c r="P103" s="17">
        <v>0.5</v>
      </c>
      <c r="Q103" s="17">
        <v>1</v>
      </c>
      <c r="R103" s="17">
        <f t="shared" si="0"/>
        <v>0.85</v>
      </c>
      <c r="S103" s="17">
        <v>0</v>
      </c>
      <c r="T103" s="17">
        <v>15</v>
      </c>
    </row>
    <row r="104" spans="1:20" ht="14.25" customHeight="1" x14ac:dyDescent="0.35">
      <c r="A104" s="9" t="s">
        <v>123</v>
      </c>
      <c r="B104" s="17" t="s">
        <v>21</v>
      </c>
      <c r="C104" s="17">
        <v>1</v>
      </c>
      <c r="D104" s="17">
        <v>0</v>
      </c>
      <c r="E104" s="17">
        <v>1</v>
      </c>
      <c r="F104" s="17">
        <v>0</v>
      </c>
      <c r="G104" s="17">
        <v>1</v>
      </c>
      <c r="H104" s="17">
        <v>1</v>
      </c>
      <c r="I104" s="17">
        <v>1</v>
      </c>
      <c r="J104" s="17">
        <v>1</v>
      </c>
      <c r="K104" s="17">
        <v>1</v>
      </c>
      <c r="L104" s="17">
        <v>1</v>
      </c>
      <c r="M104" s="17">
        <v>1</v>
      </c>
      <c r="N104" s="17">
        <v>1</v>
      </c>
      <c r="O104" s="17">
        <v>1</v>
      </c>
      <c r="P104" s="17">
        <v>0.5</v>
      </c>
      <c r="Q104" s="17">
        <v>1</v>
      </c>
      <c r="R104" s="17">
        <f t="shared" si="0"/>
        <v>0.85</v>
      </c>
      <c r="S104" s="17">
        <v>0</v>
      </c>
      <c r="T104" s="17">
        <v>15</v>
      </c>
    </row>
    <row r="105" spans="1:20" ht="14.25" customHeight="1" x14ac:dyDescent="0.35">
      <c r="A105" s="9" t="s">
        <v>124</v>
      </c>
      <c r="B105" s="17" t="s">
        <v>21</v>
      </c>
      <c r="C105" s="17">
        <v>1</v>
      </c>
      <c r="D105" s="17">
        <v>0</v>
      </c>
      <c r="E105" s="17">
        <v>1</v>
      </c>
      <c r="F105" s="17">
        <v>0</v>
      </c>
      <c r="G105" s="17">
        <v>1</v>
      </c>
      <c r="H105" s="17">
        <v>1</v>
      </c>
      <c r="I105" s="17">
        <v>1</v>
      </c>
      <c r="J105" s="17">
        <v>1</v>
      </c>
      <c r="K105" s="17">
        <v>1</v>
      </c>
      <c r="L105" s="17">
        <v>1</v>
      </c>
      <c r="M105" s="17">
        <v>1</v>
      </c>
      <c r="N105" s="17">
        <v>1</v>
      </c>
      <c r="O105" s="17">
        <v>1</v>
      </c>
      <c r="P105" s="17">
        <v>0.5</v>
      </c>
      <c r="Q105" s="17">
        <v>1</v>
      </c>
      <c r="R105" s="17">
        <f t="shared" si="0"/>
        <v>0.85</v>
      </c>
      <c r="S105" s="17">
        <v>0</v>
      </c>
      <c r="T105" s="17">
        <v>15</v>
      </c>
    </row>
    <row r="106" spans="1:20" ht="14.25" customHeight="1" x14ac:dyDescent="0.35">
      <c r="A106" s="9" t="s">
        <v>125</v>
      </c>
      <c r="B106" s="17" t="s">
        <v>21</v>
      </c>
      <c r="C106" s="17">
        <v>1</v>
      </c>
      <c r="D106" s="17">
        <v>0</v>
      </c>
      <c r="E106" s="17">
        <v>1</v>
      </c>
      <c r="F106" s="17">
        <v>0</v>
      </c>
      <c r="G106" s="17">
        <v>1</v>
      </c>
      <c r="H106" s="17">
        <v>1</v>
      </c>
      <c r="I106" s="17">
        <v>1</v>
      </c>
      <c r="J106" s="17">
        <v>1</v>
      </c>
      <c r="K106" s="17">
        <v>1</v>
      </c>
      <c r="L106" s="17">
        <v>1</v>
      </c>
      <c r="M106" s="17">
        <v>1</v>
      </c>
      <c r="N106" s="17">
        <v>1</v>
      </c>
      <c r="O106" s="17">
        <v>1</v>
      </c>
      <c r="P106" s="17">
        <v>0.5</v>
      </c>
      <c r="Q106" s="17">
        <v>1</v>
      </c>
      <c r="R106" s="17">
        <f t="shared" si="0"/>
        <v>0.85</v>
      </c>
      <c r="S106" s="17">
        <v>0</v>
      </c>
      <c r="T106" s="17">
        <v>15</v>
      </c>
    </row>
    <row r="107" spans="1:20" ht="14.25" customHeight="1" x14ac:dyDescent="0.35">
      <c r="A107" s="9" t="s">
        <v>126</v>
      </c>
      <c r="B107" s="17" t="s">
        <v>21</v>
      </c>
      <c r="C107" s="17">
        <v>1</v>
      </c>
      <c r="D107" s="17">
        <v>0</v>
      </c>
      <c r="E107" s="17">
        <v>1</v>
      </c>
      <c r="F107" s="17">
        <v>0</v>
      </c>
      <c r="G107" s="17">
        <v>1</v>
      </c>
      <c r="H107" s="17">
        <v>1</v>
      </c>
      <c r="I107" s="17">
        <v>1</v>
      </c>
      <c r="J107" s="17">
        <v>1</v>
      </c>
      <c r="K107" s="17">
        <v>1</v>
      </c>
      <c r="L107" s="17">
        <v>1</v>
      </c>
      <c r="M107" s="17">
        <v>1</v>
      </c>
      <c r="N107" s="17">
        <v>1</v>
      </c>
      <c r="O107" s="17">
        <v>1</v>
      </c>
      <c r="P107" s="17">
        <v>0.5</v>
      </c>
      <c r="Q107" s="17">
        <v>1</v>
      </c>
      <c r="R107" s="17">
        <f t="shared" si="0"/>
        <v>0.85</v>
      </c>
      <c r="S107" s="17">
        <v>0</v>
      </c>
      <c r="T107" s="17">
        <v>15</v>
      </c>
    </row>
    <row r="108" spans="1:20" ht="14.25" customHeight="1" x14ac:dyDescent="0.35">
      <c r="A108" s="9" t="s">
        <v>127</v>
      </c>
      <c r="B108" s="17" t="s">
        <v>21</v>
      </c>
      <c r="C108" s="17">
        <v>1</v>
      </c>
      <c r="D108" s="17">
        <v>0</v>
      </c>
      <c r="E108" s="17">
        <v>1</v>
      </c>
      <c r="F108" s="17">
        <v>0</v>
      </c>
      <c r="G108" s="17">
        <v>1</v>
      </c>
      <c r="H108" s="17">
        <v>1</v>
      </c>
      <c r="I108" s="17">
        <v>1</v>
      </c>
      <c r="J108" s="17">
        <v>1</v>
      </c>
      <c r="K108" s="17">
        <v>1</v>
      </c>
      <c r="L108" s="17">
        <v>1</v>
      </c>
      <c r="M108" s="17">
        <v>1</v>
      </c>
      <c r="N108" s="17">
        <v>1</v>
      </c>
      <c r="O108" s="17">
        <v>1</v>
      </c>
      <c r="P108" s="17">
        <v>0.5</v>
      </c>
      <c r="Q108" s="17">
        <v>1</v>
      </c>
      <c r="R108" s="17">
        <f t="shared" si="0"/>
        <v>0.85</v>
      </c>
      <c r="S108" s="17">
        <v>0</v>
      </c>
      <c r="T108" s="17">
        <v>15</v>
      </c>
    </row>
    <row r="109" spans="1:20" ht="14.25" customHeight="1" x14ac:dyDescent="0.35">
      <c r="A109" s="9" t="s">
        <v>128</v>
      </c>
      <c r="B109" s="17" t="s">
        <v>21</v>
      </c>
      <c r="C109" s="17">
        <v>1</v>
      </c>
      <c r="D109" s="17">
        <v>0</v>
      </c>
      <c r="E109" s="17">
        <v>1</v>
      </c>
      <c r="F109" s="17">
        <v>0</v>
      </c>
      <c r="G109" s="17">
        <v>1</v>
      </c>
      <c r="H109" s="17">
        <v>1</v>
      </c>
      <c r="I109" s="17">
        <v>1</v>
      </c>
      <c r="J109" s="17">
        <v>1</v>
      </c>
      <c r="K109" s="17">
        <v>1</v>
      </c>
      <c r="L109" s="17">
        <v>1</v>
      </c>
      <c r="M109" s="17">
        <v>1</v>
      </c>
      <c r="N109" s="17">
        <v>1</v>
      </c>
      <c r="O109" s="17">
        <v>1</v>
      </c>
      <c r="P109" s="17">
        <v>0.5</v>
      </c>
      <c r="Q109" s="17">
        <v>1</v>
      </c>
      <c r="R109" s="17">
        <f t="shared" si="0"/>
        <v>0.85</v>
      </c>
      <c r="S109" s="17">
        <v>0</v>
      </c>
      <c r="T109" s="17">
        <v>15</v>
      </c>
    </row>
    <row r="110" spans="1:20" ht="14.25" customHeight="1" x14ac:dyDescent="0.35">
      <c r="A110" s="9" t="s">
        <v>129</v>
      </c>
      <c r="B110" s="17" t="s">
        <v>21</v>
      </c>
      <c r="C110" s="17">
        <v>1</v>
      </c>
      <c r="D110" s="17">
        <v>0</v>
      </c>
      <c r="E110" s="17">
        <v>1</v>
      </c>
      <c r="F110" s="17">
        <v>0</v>
      </c>
      <c r="G110" s="17">
        <v>1</v>
      </c>
      <c r="H110" s="17">
        <v>1</v>
      </c>
      <c r="I110" s="17">
        <v>1</v>
      </c>
      <c r="J110" s="17">
        <v>1</v>
      </c>
      <c r="K110" s="17">
        <v>1</v>
      </c>
      <c r="L110" s="17">
        <v>1</v>
      </c>
      <c r="M110" s="17">
        <v>1</v>
      </c>
      <c r="N110" s="17">
        <v>1</v>
      </c>
      <c r="O110" s="17">
        <v>1</v>
      </c>
      <c r="P110" s="17">
        <v>0.5</v>
      </c>
      <c r="Q110" s="17">
        <v>1</v>
      </c>
      <c r="R110" s="17">
        <f t="shared" si="0"/>
        <v>0.85</v>
      </c>
      <c r="S110" s="17">
        <v>0</v>
      </c>
      <c r="T110" s="17">
        <v>15</v>
      </c>
    </row>
    <row r="111" spans="1:20" ht="14.25" customHeight="1" x14ac:dyDescent="0.35">
      <c r="A111" s="9" t="s">
        <v>130</v>
      </c>
      <c r="B111" s="17" t="s">
        <v>21</v>
      </c>
      <c r="C111" s="17">
        <v>1</v>
      </c>
      <c r="D111" s="17">
        <v>0</v>
      </c>
      <c r="E111" s="17">
        <v>1</v>
      </c>
      <c r="F111" s="17">
        <v>0</v>
      </c>
      <c r="G111" s="17">
        <v>1</v>
      </c>
      <c r="H111" s="17">
        <v>1</v>
      </c>
      <c r="I111" s="17">
        <v>1</v>
      </c>
      <c r="J111" s="17">
        <v>1</v>
      </c>
      <c r="K111" s="17">
        <v>1</v>
      </c>
      <c r="L111" s="17">
        <v>1</v>
      </c>
      <c r="M111" s="17">
        <v>1</v>
      </c>
      <c r="N111" s="17">
        <v>1</v>
      </c>
      <c r="O111" s="17">
        <v>1</v>
      </c>
      <c r="P111" s="17">
        <v>0.5</v>
      </c>
      <c r="Q111" s="17">
        <v>1</v>
      </c>
      <c r="R111" s="17">
        <f t="shared" si="0"/>
        <v>0.85</v>
      </c>
      <c r="S111" s="17">
        <v>0</v>
      </c>
      <c r="T111" s="17">
        <v>15</v>
      </c>
    </row>
    <row r="112" spans="1:20" ht="14.25" customHeight="1" x14ac:dyDescent="0.35">
      <c r="A112" s="9" t="s">
        <v>131</v>
      </c>
      <c r="B112" s="17" t="s">
        <v>21</v>
      </c>
      <c r="C112" s="17">
        <v>1</v>
      </c>
      <c r="D112" s="17">
        <v>0</v>
      </c>
      <c r="E112" s="17">
        <v>1</v>
      </c>
      <c r="F112" s="17">
        <v>0</v>
      </c>
      <c r="G112" s="17">
        <v>1</v>
      </c>
      <c r="H112" s="17">
        <v>1</v>
      </c>
      <c r="I112" s="17">
        <v>1</v>
      </c>
      <c r="J112" s="17">
        <v>1</v>
      </c>
      <c r="K112" s="17">
        <v>1</v>
      </c>
      <c r="L112" s="17">
        <v>1</v>
      </c>
      <c r="M112" s="17">
        <v>1</v>
      </c>
      <c r="N112" s="17">
        <v>1</v>
      </c>
      <c r="O112" s="17">
        <v>1</v>
      </c>
      <c r="P112" s="17">
        <v>0.5</v>
      </c>
      <c r="Q112" s="17">
        <v>1</v>
      </c>
      <c r="R112" s="17">
        <f t="shared" si="0"/>
        <v>0.85</v>
      </c>
      <c r="S112" s="17">
        <v>0</v>
      </c>
      <c r="T112" s="17">
        <v>15</v>
      </c>
    </row>
    <row r="113" spans="1:20" ht="14.25" customHeight="1" x14ac:dyDescent="0.35">
      <c r="A113" s="9" t="s">
        <v>132</v>
      </c>
      <c r="B113" s="17" t="s">
        <v>21</v>
      </c>
      <c r="C113" s="17">
        <v>1</v>
      </c>
      <c r="D113" s="17">
        <v>0</v>
      </c>
      <c r="E113" s="17">
        <v>1</v>
      </c>
      <c r="F113" s="17">
        <v>0</v>
      </c>
      <c r="G113" s="17">
        <v>1</v>
      </c>
      <c r="H113" s="17">
        <v>1</v>
      </c>
      <c r="I113" s="17">
        <v>1</v>
      </c>
      <c r="J113" s="17">
        <v>1</v>
      </c>
      <c r="K113" s="17">
        <v>1</v>
      </c>
      <c r="L113" s="17">
        <v>1</v>
      </c>
      <c r="M113" s="17">
        <v>1</v>
      </c>
      <c r="N113" s="17">
        <v>1</v>
      </c>
      <c r="O113" s="17">
        <v>1</v>
      </c>
      <c r="P113" s="17">
        <v>0.5</v>
      </c>
      <c r="Q113" s="17">
        <v>1</v>
      </c>
      <c r="R113" s="17">
        <f t="shared" si="0"/>
        <v>0.85</v>
      </c>
      <c r="S113" s="17">
        <v>0</v>
      </c>
      <c r="T113" s="17">
        <v>15</v>
      </c>
    </row>
    <row r="114" spans="1:20" ht="14.25" customHeight="1" x14ac:dyDescent="0.35">
      <c r="A114" s="9" t="s">
        <v>133</v>
      </c>
      <c r="B114" s="17" t="s">
        <v>21</v>
      </c>
      <c r="C114" s="17">
        <v>1</v>
      </c>
      <c r="D114" s="17">
        <v>0</v>
      </c>
      <c r="E114" s="17">
        <v>1</v>
      </c>
      <c r="F114" s="17">
        <v>0</v>
      </c>
      <c r="G114" s="17">
        <v>1</v>
      </c>
      <c r="H114" s="17">
        <v>1</v>
      </c>
      <c r="I114" s="17">
        <v>0</v>
      </c>
      <c r="J114" s="17">
        <v>1</v>
      </c>
      <c r="K114" s="17">
        <v>0.5</v>
      </c>
      <c r="L114" s="17">
        <v>0.5</v>
      </c>
      <c r="M114" s="17">
        <v>0.5</v>
      </c>
      <c r="N114" s="17">
        <v>1</v>
      </c>
      <c r="O114" s="17">
        <v>0.5</v>
      </c>
      <c r="P114" s="17">
        <v>0.5</v>
      </c>
      <c r="Q114" s="17">
        <v>1</v>
      </c>
      <c r="R114" s="17">
        <f t="shared" si="0"/>
        <v>0.85</v>
      </c>
      <c r="S114" s="17">
        <v>0</v>
      </c>
      <c r="T114" s="17">
        <v>15</v>
      </c>
    </row>
    <row r="115" spans="1:20" ht="14.25" customHeight="1" x14ac:dyDescent="0.35">
      <c r="A115" s="9" t="s">
        <v>134</v>
      </c>
      <c r="B115" s="17" t="s">
        <v>21</v>
      </c>
      <c r="C115" s="17">
        <v>1</v>
      </c>
      <c r="D115" s="17">
        <v>0</v>
      </c>
      <c r="E115" s="17">
        <v>1</v>
      </c>
      <c r="F115" s="17">
        <v>0</v>
      </c>
      <c r="G115" s="17">
        <v>1</v>
      </c>
      <c r="H115" s="17">
        <v>1</v>
      </c>
      <c r="I115" s="17">
        <v>0</v>
      </c>
      <c r="J115" s="17">
        <v>1</v>
      </c>
      <c r="K115" s="17">
        <v>0.5</v>
      </c>
      <c r="L115" s="17">
        <v>0.5</v>
      </c>
      <c r="M115" s="17">
        <v>0.5</v>
      </c>
      <c r="N115" s="17">
        <v>1</v>
      </c>
      <c r="O115" s="17">
        <v>0.5</v>
      </c>
      <c r="P115" s="17">
        <v>0.5</v>
      </c>
      <c r="Q115" s="17">
        <v>1</v>
      </c>
      <c r="R115" s="17">
        <f t="shared" si="0"/>
        <v>0.85</v>
      </c>
      <c r="S115" s="17">
        <v>0</v>
      </c>
      <c r="T115" s="17">
        <v>15</v>
      </c>
    </row>
    <row r="116" spans="1:20" ht="14.25" customHeight="1" x14ac:dyDescent="0.35">
      <c r="A116" s="9" t="s">
        <v>135</v>
      </c>
      <c r="B116" s="17" t="s">
        <v>21</v>
      </c>
      <c r="C116" s="17">
        <v>1</v>
      </c>
      <c r="D116" s="17">
        <v>0</v>
      </c>
      <c r="E116" s="17">
        <v>1</v>
      </c>
      <c r="F116" s="17">
        <v>0</v>
      </c>
      <c r="G116" s="17">
        <v>1</v>
      </c>
      <c r="H116" s="17">
        <v>1</v>
      </c>
      <c r="I116" s="17">
        <v>0</v>
      </c>
      <c r="J116" s="17">
        <v>1</v>
      </c>
      <c r="K116" s="17">
        <v>0.5</v>
      </c>
      <c r="L116" s="17">
        <v>0.5</v>
      </c>
      <c r="M116" s="17">
        <v>0.5</v>
      </c>
      <c r="N116" s="17">
        <v>1</v>
      </c>
      <c r="O116" s="17">
        <v>0.5</v>
      </c>
      <c r="P116" s="17">
        <v>0.5</v>
      </c>
      <c r="Q116" s="17">
        <v>1</v>
      </c>
      <c r="R116" s="17">
        <f t="shared" si="0"/>
        <v>0.85</v>
      </c>
      <c r="S116" s="17">
        <v>0</v>
      </c>
      <c r="T116" s="17">
        <v>15</v>
      </c>
    </row>
    <row r="117" spans="1:20" ht="14.25" customHeight="1" x14ac:dyDescent="0.35">
      <c r="A117" s="9" t="s">
        <v>136</v>
      </c>
      <c r="B117" s="17" t="s">
        <v>21</v>
      </c>
      <c r="C117" s="17">
        <v>1</v>
      </c>
      <c r="D117" s="17">
        <v>0</v>
      </c>
      <c r="E117" s="17">
        <v>1</v>
      </c>
      <c r="F117" s="17">
        <v>0</v>
      </c>
      <c r="G117" s="17">
        <v>1</v>
      </c>
      <c r="H117" s="17">
        <v>1</v>
      </c>
      <c r="I117" s="17">
        <v>0</v>
      </c>
      <c r="J117" s="17">
        <v>1</v>
      </c>
      <c r="K117" s="17">
        <v>0.5</v>
      </c>
      <c r="L117" s="17">
        <v>0.5</v>
      </c>
      <c r="M117" s="17">
        <v>0.5</v>
      </c>
      <c r="N117" s="17">
        <v>1</v>
      </c>
      <c r="O117" s="17">
        <v>0.5</v>
      </c>
      <c r="P117" s="17">
        <v>0.5</v>
      </c>
      <c r="Q117" s="17">
        <v>1</v>
      </c>
      <c r="R117" s="17">
        <f t="shared" si="0"/>
        <v>0.85</v>
      </c>
      <c r="S117" s="17">
        <v>0</v>
      </c>
      <c r="T117" s="17">
        <v>15</v>
      </c>
    </row>
    <row r="118" spans="1:20" ht="14.25" customHeight="1" x14ac:dyDescent="0.35">
      <c r="A118" s="9" t="s">
        <v>137</v>
      </c>
      <c r="B118" s="17" t="s">
        <v>21</v>
      </c>
      <c r="C118" s="17">
        <v>1</v>
      </c>
      <c r="D118" s="17">
        <v>0</v>
      </c>
      <c r="E118" s="17">
        <v>1</v>
      </c>
      <c r="F118" s="17">
        <v>0</v>
      </c>
      <c r="G118" s="17">
        <v>1</v>
      </c>
      <c r="H118" s="17">
        <v>1</v>
      </c>
      <c r="I118" s="17">
        <v>0</v>
      </c>
      <c r="J118" s="17">
        <v>1</v>
      </c>
      <c r="K118" s="17">
        <v>0.5</v>
      </c>
      <c r="L118" s="17">
        <v>0.5</v>
      </c>
      <c r="M118" s="17">
        <v>0.5</v>
      </c>
      <c r="N118" s="17">
        <v>1</v>
      </c>
      <c r="O118" s="17">
        <v>0.5</v>
      </c>
      <c r="P118" s="17">
        <v>0.5</v>
      </c>
      <c r="Q118" s="17">
        <v>1</v>
      </c>
      <c r="R118" s="17">
        <f t="shared" si="0"/>
        <v>0.85</v>
      </c>
      <c r="S118" s="17">
        <v>0</v>
      </c>
      <c r="T118" s="17">
        <v>15</v>
      </c>
    </row>
    <row r="119" spans="1:20" ht="14.25" customHeight="1" x14ac:dyDescent="0.35">
      <c r="A119" s="9" t="s">
        <v>138</v>
      </c>
      <c r="B119" s="17" t="s">
        <v>21</v>
      </c>
      <c r="C119" s="17">
        <v>1</v>
      </c>
      <c r="D119" s="17">
        <v>0</v>
      </c>
      <c r="E119" s="17">
        <v>1</v>
      </c>
      <c r="F119" s="17">
        <v>0</v>
      </c>
      <c r="G119" s="17">
        <v>1</v>
      </c>
      <c r="H119" s="17">
        <v>1</v>
      </c>
      <c r="I119" s="17">
        <v>0</v>
      </c>
      <c r="J119" s="17">
        <v>1</v>
      </c>
      <c r="K119" s="17">
        <v>0.5</v>
      </c>
      <c r="L119" s="17">
        <v>0.5</v>
      </c>
      <c r="M119" s="17">
        <v>0.5</v>
      </c>
      <c r="N119" s="17">
        <v>1</v>
      </c>
      <c r="O119" s="17">
        <v>0.5</v>
      </c>
      <c r="P119" s="17">
        <v>0.5</v>
      </c>
      <c r="Q119" s="17">
        <v>1</v>
      </c>
      <c r="R119" s="17">
        <f t="shared" si="0"/>
        <v>0.85</v>
      </c>
      <c r="S119" s="17">
        <v>0</v>
      </c>
      <c r="T119" s="17">
        <v>15</v>
      </c>
    </row>
    <row r="120" spans="1:20" ht="14.25" customHeight="1" x14ac:dyDescent="0.35">
      <c r="A120" s="9" t="s">
        <v>139</v>
      </c>
      <c r="B120" s="17" t="s">
        <v>21</v>
      </c>
      <c r="C120" s="17">
        <v>1</v>
      </c>
      <c r="D120" s="17">
        <v>0</v>
      </c>
      <c r="E120" s="17">
        <v>1</v>
      </c>
      <c r="F120" s="17">
        <v>0</v>
      </c>
      <c r="G120" s="17">
        <v>1</v>
      </c>
      <c r="H120" s="17">
        <v>1</v>
      </c>
      <c r="I120" s="17">
        <v>0</v>
      </c>
      <c r="J120" s="17">
        <v>1</v>
      </c>
      <c r="K120" s="17">
        <v>0.5</v>
      </c>
      <c r="L120" s="17">
        <v>0.5</v>
      </c>
      <c r="M120" s="17">
        <v>0.5</v>
      </c>
      <c r="N120" s="17">
        <v>1</v>
      </c>
      <c r="O120" s="17">
        <v>0.5</v>
      </c>
      <c r="P120" s="17">
        <v>0.5</v>
      </c>
      <c r="Q120" s="17">
        <v>1</v>
      </c>
      <c r="R120" s="17">
        <f t="shared" si="0"/>
        <v>0.85</v>
      </c>
      <c r="S120" s="17">
        <v>0</v>
      </c>
      <c r="T120" s="17">
        <v>15</v>
      </c>
    </row>
    <row r="121" spans="1:20" ht="14.25" customHeight="1" x14ac:dyDescent="0.35">
      <c r="A121" s="9" t="s">
        <v>140</v>
      </c>
      <c r="B121" s="17" t="s">
        <v>21</v>
      </c>
      <c r="C121" s="17">
        <v>1</v>
      </c>
      <c r="D121" s="17">
        <v>0</v>
      </c>
      <c r="E121" s="17">
        <v>1</v>
      </c>
      <c r="F121" s="17">
        <v>0</v>
      </c>
      <c r="G121" s="17">
        <v>1</v>
      </c>
      <c r="H121" s="17">
        <v>1</v>
      </c>
      <c r="I121" s="17">
        <v>0</v>
      </c>
      <c r="J121" s="17">
        <v>1</v>
      </c>
      <c r="K121" s="17">
        <v>0.5</v>
      </c>
      <c r="L121" s="17">
        <v>0.5</v>
      </c>
      <c r="M121" s="17">
        <v>0.5</v>
      </c>
      <c r="N121" s="17">
        <v>1</v>
      </c>
      <c r="O121" s="17">
        <v>0.5</v>
      </c>
      <c r="P121" s="17">
        <v>0.5</v>
      </c>
      <c r="Q121" s="17">
        <v>1</v>
      </c>
      <c r="R121" s="17">
        <f t="shared" si="0"/>
        <v>0.85</v>
      </c>
      <c r="S121" s="17">
        <v>0</v>
      </c>
      <c r="T121" s="17">
        <v>15</v>
      </c>
    </row>
    <row r="122" spans="1:20" ht="14.25" customHeight="1" x14ac:dyDescent="0.35">
      <c r="A122" s="9" t="s">
        <v>141</v>
      </c>
      <c r="B122" s="17" t="s">
        <v>21</v>
      </c>
      <c r="C122" s="17">
        <v>1</v>
      </c>
      <c r="D122" s="17">
        <v>0</v>
      </c>
      <c r="E122" s="17">
        <v>1</v>
      </c>
      <c r="F122" s="17">
        <v>0</v>
      </c>
      <c r="G122" s="17">
        <v>1</v>
      </c>
      <c r="H122" s="17">
        <v>1</v>
      </c>
      <c r="I122" s="17">
        <v>0</v>
      </c>
      <c r="J122" s="17">
        <v>1</v>
      </c>
      <c r="K122" s="17">
        <v>0.5</v>
      </c>
      <c r="L122" s="17">
        <v>0.5</v>
      </c>
      <c r="M122" s="17">
        <v>0.5</v>
      </c>
      <c r="N122" s="17">
        <v>1</v>
      </c>
      <c r="O122" s="17">
        <v>0.5</v>
      </c>
      <c r="P122" s="17">
        <v>0.5</v>
      </c>
      <c r="Q122" s="17">
        <v>1</v>
      </c>
      <c r="R122" s="17">
        <f t="shared" si="0"/>
        <v>0.85</v>
      </c>
      <c r="S122" s="17">
        <v>0</v>
      </c>
      <c r="T122" s="17">
        <v>15</v>
      </c>
    </row>
    <row r="123" spans="1:20" ht="14.25" customHeight="1" x14ac:dyDescent="0.35">
      <c r="A123" s="9" t="s">
        <v>142</v>
      </c>
      <c r="B123" s="17" t="s">
        <v>21</v>
      </c>
      <c r="C123" s="17">
        <v>1</v>
      </c>
      <c r="D123" s="17">
        <v>0</v>
      </c>
      <c r="E123" s="17">
        <v>1</v>
      </c>
      <c r="F123" s="17">
        <v>0</v>
      </c>
      <c r="G123" s="17">
        <v>1</v>
      </c>
      <c r="H123" s="17">
        <v>1</v>
      </c>
      <c r="I123" s="17">
        <v>0</v>
      </c>
      <c r="J123" s="17">
        <v>1</v>
      </c>
      <c r="K123" s="17">
        <v>0.5</v>
      </c>
      <c r="L123" s="17">
        <v>0.5</v>
      </c>
      <c r="M123" s="17">
        <v>0.5</v>
      </c>
      <c r="N123" s="17">
        <v>1</v>
      </c>
      <c r="O123" s="17">
        <v>0.5</v>
      </c>
      <c r="P123" s="17">
        <v>0.5</v>
      </c>
      <c r="Q123" s="17">
        <v>1</v>
      </c>
      <c r="R123" s="17">
        <f t="shared" si="0"/>
        <v>0.85</v>
      </c>
      <c r="S123" s="17">
        <v>0</v>
      </c>
      <c r="T123" s="17">
        <v>15</v>
      </c>
    </row>
    <row r="124" spans="1:20" ht="14.25" customHeight="1" x14ac:dyDescent="0.35">
      <c r="A124" s="9" t="s">
        <v>143</v>
      </c>
      <c r="B124" s="17" t="s">
        <v>21</v>
      </c>
      <c r="C124" s="17">
        <v>1</v>
      </c>
      <c r="D124" s="17">
        <v>0</v>
      </c>
      <c r="E124" s="17">
        <v>1</v>
      </c>
      <c r="F124" s="17">
        <v>0</v>
      </c>
      <c r="G124" s="17">
        <v>1</v>
      </c>
      <c r="H124" s="17">
        <v>1</v>
      </c>
      <c r="I124" s="17">
        <v>0</v>
      </c>
      <c r="J124" s="17">
        <v>1</v>
      </c>
      <c r="K124" s="17">
        <v>0.5</v>
      </c>
      <c r="L124" s="17">
        <v>0.5</v>
      </c>
      <c r="M124" s="17">
        <v>0.5</v>
      </c>
      <c r="N124" s="17">
        <v>1</v>
      </c>
      <c r="O124" s="17">
        <v>0.5</v>
      </c>
      <c r="P124" s="17">
        <v>0.5</v>
      </c>
      <c r="Q124" s="17">
        <v>1</v>
      </c>
      <c r="R124" s="17">
        <f t="shared" si="0"/>
        <v>0.85</v>
      </c>
      <c r="S124" s="17">
        <v>0</v>
      </c>
      <c r="T124" s="17">
        <v>15</v>
      </c>
    </row>
    <row r="125" spans="1:20" ht="14.25" customHeight="1" x14ac:dyDescent="0.35">
      <c r="A125" s="9" t="s">
        <v>144</v>
      </c>
      <c r="B125" s="17" t="s">
        <v>21</v>
      </c>
      <c r="C125" s="17">
        <v>1</v>
      </c>
      <c r="D125" s="17">
        <v>0</v>
      </c>
      <c r="E125" s="17">
        <v>1</v>
      </c>
      <c r="F125" s="17">
        <v>0</v>
      </c>
      <c r="G125" s="17">
        <v>1</v>
      </c>
      <c r="H125" s="17">
        <v>1</v>
      </c>
      <c r="I125" s="17">
        <v>0</v>
      </c>
      <c r="J125" s="17">
        <v>1</v>
      </c>
      <c r="K125" s="17">
        <v>0.5</v>
      </c>
      <c r="L125" s="17">
        <v>0.5</v>
      </c>
      <c r="M125" s="17">
        <v>0.5</v>
      </c>
      <c r="N125" s="17">
        <v>1</v>
      </c>
      <c r="O125" s="17">
        <v>0.5</v>
      </c>
      <c r="P125" s="17">
        <v>0.5</v>
      </c>
      <c r="Q125" s="17">
        <v>1</v>
      </c>
      <c r="R125" s="17">
        <f t="shared" si="0"/>
        <v>0.85</v>
      </c>
      <c r="S125" s="17">
        <v>0</v>
      </c>
      <c r="T125" s="17">
        <v>15</v>
      </c>
    </row>
    <row r="126" spans="1:20" ht="14.25" customHeight="1" x14ac:dyDescent="0.35">
      <c r="A126" s="9" t="s">
        <v>145</v>
      </c>
      <c r="B126" s="17" t="s">
        <v>21</v>
      </c>
      <c r="C126" s="17">
        <v>1</v>
      </c>
      <c r="D126" s="17">
        <v>0</v>
      </c>
      <c r="E126" s="17">
        <v>1</v>
      </c>
      <c r="F126" s="17">
        <v>0</v>
      </c>
      <c r="G126" s="17">
        <v>1</v>
      </c>
      <c r="H126" s="17">
        <v>1</v>
      </c>
      <c r="I126" s="17">
        <v>0</v>
      </c>
      <c r="J126" s="17">
        <v>1</v>
      </c>
      <c r="K126" s="17">
        <v>0.5</v>
      </c>
      <c r="L126" s="17">
        <v>0.5</v>
      </c>
      <c r="M126" s="17">
        <v>0.5</v>
      </c>
      <c r="N126" s="17">
        <v>1</v>
      </c>
      <c r="O126" s="17">
        <v>0.5</v>
      </c>
      <c r="P126" s="17">
        <v>0.5</v>
      </c>
      <c r="Q126" s="17">
        <v>1</v>
      </c>
      <c r="R126" s="17">
        <f t="shared" si="0"/>
        <v>0.85</v>
      </c>
      <c r="S126" s="17">
        <v>0</v>
      </c>
      <c r="T126" s="17">
        <v>15</v>
      </c>
    </row>
    <row r="127" spans="1:20" ht="14.25" customHeight="1" x14ac:dyDescent="0.35">
      <c r="A127" s="9" t="s">
        <v>146</v>
      </c>
      <c r="B127" s="17" t="s">
        <v>21</v>
      </c>
      <c r="C127" s="17">
        <v>1</v>
      </c>
      <c r="D127" s="17">
        <v>0</v>
      </c>
      <c r="E127" s="17">
        <v>1</v>
      </c>
      <c r="F127" s="17">
        <v>0</v>
      </c>
      <c r="G127" s="17">
        <v>1</v>
      </c>
      <c r="H127" s="17">
        <v>1</v>
      </c>
      <c r="I127" s="17">
        <v>0</v>
      </c>
      <c r="J127" s="17">
        <v>1</v>
      </c>
      <c r="K127" s="17">
        <v>0.5</v>
      </c>
      <c r="L127" s="17">
        <v>0.5</v>
      </c>
      <c r="M127" s="17">
        <v>0.5</v>
      </c>
      <c r="N127" s="17">
        <v>1</v>
      </c>
      <c r="O127" s="17">
        <v>0.5</v>
      </c>
      <c r="P127" s="17">
        <v>0.5</v>
      </c>
      <c r="Q127" s="17">
        <v>1</v>
      </c>
      <c r="R127" s="17">
        <f t="shared" si="0"/>
        <v>0.85</v>
      </c>
      <c r="S127" s="17">
        <v>0</v>
      </c>
      <c r="T127" s="17">
        <v>15</v>
      </c>
    </row>
    <row r="128" spans="1:20" ht="14.25" customHeight="1" x14ac:dyDescent="0.35">
      <c r="A128" s="9" t="s">
        <v>147</v>
      </c>
      <c r="B128" s="17" t="s">
        <v>21</v>
      </c>
      <c r="C128" s="17">
        <v>1</v>
      </c>
      <c r="D128" s="17">
        <v>0</v>
      </c>
      <c r="E128" s="17">
        <v>1</v>
      </c>
      <c r="F128" s="17">
        <v>0</v>
      </c>
      <c r="G128" s="17">
        <v>1</v>
      </c>
      <c r="H128" s="17">
        <v>1</v>
      </c>
      <c r="I128" s="17">
        <v>0</v>
      </c>
      <c r="J128" s="17">
        <v>1</v>
      </c>
      <c r="K128" s="17">
        <v>0.5</v>
      </c>
      <c r="L128" s="17">
        <v>0.5</v>
      </c>
      <c r="M128" s="17">
        <v>0.5</v>
      </c>
      <c r="N128" s="17">
        <v>1</v>
      </c>
      <c r="O128" s="17">
        <v>0.5</v>
      </c>
      <c r="P128" s="17">
        <v>0.5</v>
      </c>
      <c r="Q128" s="17">
        <v>1</v>
      </c>
      <c r="R128" s="17">
        <f t="shared" si="0"/>
        <v>0.85</v>
      </c>
      <c r="S128" s="17">
        <v>0</v>
      </c>
      <c r="T128" s="17">
        <v>15</v>
      </c>
    </row>
    <row r="129" spans="1:20" ht="14.25" customHeight="1" x14ac:dyDescent="0.35">
      <c r="A129" s="9" t="s">
        <v>148</v>
      </c>
      <c r="B129" s="17" t="s">
        <v>21</v>
      </c>
      <c r="C129" s="17">
        <v>1</v>
      </c>
      <c r="D129" s="17">
        <v>0</v>
      </c>
      <c r="E129" s="17">
        <v>1</v>
      </c>
      <c r="F129" s="17">
        <v>0</v>
      </c>
      <c r="G129" s="17">
        <v>1</v>
      </c>
      <c r="H129" s="17">
        <v>1</v>
      </c>
      <c r="I129" s="17">
        <v>0</v>
      </c>
      <c r="J129" s="17">
        <v>1</v>
      </c>
      <c r="K129" s="17">
        <v>0.5</v>
      </c>
      <c r="L129" s="17">
        <v>0.5</v>
      </c>
      <c r="M129" s="17">
        <v>0.5</v>
      </c>
      <c r="N129" s="17">
        <v>1</v>
      </c>
      <c r="O129" s="17">
        <v>0.5</v>
      </c>
      <c r="P129" s="17">
        <v>0.5</v>
      </c>
      <c r="Q129" s="17">
        <v>1</v>
      </c>
      <c r="R129" s="17">
        <f t="shared" si="0"/>
        <v>0.85</v>
      </c>
      <c r="S129" s="17">
        <v>0</v>
      </c>
      <c r="T129" s="17">
        <v>15</v>
      </c>
    </row>
    <row r="130" spans="1:20" ht="14.25" customHeight="1" x14ac:dyDescent="0.35">
      <c r="A130" s="9" t="s">
        <v>149</v>
      </c>
      <c r="B130" s="17" t="s">
        <v>21</v>
      </c>
      <c r="C130" s="17">
        <v>1</v>
      </c>
      <c r="D130" s="17">
        <v>0</v>
      </c>
      <c r="E130" s="17">
        <v>1</v>
      </c>
      <c r="F130" s="17">
        <v>0</v>
      </c>
      <c r="G130" s="17">
        <v>1</v>
      </c>
      <c r="H130" s="17">
        <v>1</v>
      </c>
      <c r="I130" s="17">
        <v>0</v>
      </c>
      <c r="J130" s="17">
        <v>1</v>
      </c>
      <c r="K130" s="17">
        <v>0.5</v>
      </c>
      <c r="L130" s="17">
        <v>0.5</v>
      </c>
      <c r="M130" s="17">
        <v>0.5</v>
      </c>
      <c r="N130" s="17">
        <v>1</v>
      </c>
      <c r="O130" s="17">
        <v>0.5</v>
      </c>
      <c r="P130" s="17">
        <v>0.5</v>
      </c>
      <c r="Q130" s="17">
        <v>1</v>
      </c>
      <c r="R130" s="17">
        <f t="shared" si="0"/>
        <v>0.85</v>
      </c>
      <c r="S130" s="17">
        <v>0</v>
      </c>
      <c r="T130" s="17">
        <v>15</v>
      </c>
    </row>
    <row r="131" spans="1:20" ht="14.25" customHeight="1" x14ac:dyDescent="0.35">
      <c r="A131" s="9" t="s">
        <v>150</v>
      </c>
      <c r="B131" s="17" t="s">
        <v>21</v>
      </c>
      <c r="C131" s="17">
        <v>1</v>
      </c>
      <c r="D131" s="17">
        <v>0</v>
      </c>
      <c r="E131" s="17">
        <v>1</v>
      </c>
      <c r="F131" s="17">
        <v>0</v>
      </c>
      <c r="G131" s="17">
        <v>1</v>
      </c>
      <c r="H131" s="17">
        <v>1</v>
      </c>
      <c r="I131" s="17">
        <v>0</v>
      </c>
      <c r="J131" s="17">
        <v>1</v>
      </c>
      <c r="K131" s="17">
        <v>0.5</v>
      </c>
      <c r="L131" s="17">
        <v>0.5</v>
      </c>
      <c r="M131" s="17">
        <v>0.5</v>
      </c>
      <c r="N131" s="17">
        <v>1</v>
      </c>
      <c r="O131" s="17">
        <v>0.5</v>
      </c>
      <c r="P131" s="17">
        <v>0.5</v>
      </c>
      <c r="Q131" s="17">
        <v>1</v>
      </c>
      <c r="R131" s="17">
        <f t="shared" si="0"/>
        <v>0.85</v>
      </c>
      <c r="S131" s="17">
        <v>0</v>
      </c>
      <c r="T131" s="17">
        <v>15</v>
      </c>
    </row>
    <row r="132" spans="1:20" ht="14.25" customHeight="1" x14ac:dyDescent="0.35">
      <c r="A132" s="9" t="s">
        <v>151</v>
      </c>
      <c r="B132" s="17" t="s">
        <v>21</v>
      </c>
      <c r="C132" s="17">
        <v>1</v>
      </c>
      <c r="D132" s="17">
        <v>0</v>
      </c>
      <c r="E132" s="17">
        <v>1</v>
      </c>
      <c r="F132" s="17">
        <v>0</v>
      </c>
      <c r="G132" s="17">
        <v>1</v>
      </c>
      <c r="H132" s="17">
        <v>1</v>
      </c>
      <c r="I132" s="17">
        <v>0</v>
      </c>
      <c r="J132" s="17">
        <v>1</v>
      </c>
      <c r="K132" s="17">
        <v>0.5</v>
      </c>
      <c r="L132" s="17">
        <v>0.5</v>
      </c>
      <c r="M132" s="17">
        <v>0.5</v>
      </c>
      <c r="N132" s="17">
        <v>1</v>
      </c>
      <c r="O132" s="17">
        <v>0.5</v>
      </c>
      <c r="P132" s="17">
        <v>0.5</v>
      </c>
      <c r="Q132" s="17">
        <v>1</v>
      </c>
      <c r="R132" s="17">
        <f t="shared" si="0"/>
        <v>0.85</v>
      </c>
      <c r="S132" s="17">
        <v>0</v>
      </c>
      <c r="T132" s="17">
        <v>15</v>
      </c>
    </row>
    <row r="133" spans="1:20" ht="14.25" customHeight="1" x14ac:dyDescent="0.35">
      <c r="A133" s="9" t="s">
        <v>152</v>
      </c>
      <c r="B133" s="17" t="s">
        <v>21</v>
      </c>
      <c r="C133" s="17">
        <v>1</v>
      </c>
      <c r="D133" s="17">
        <v>0</v>
      </c>
      <c r="E133" s="17">
        <v>1</v>
      </c>
      <c r="F133" s="17">
        <v>0</v>
      </c>
      <c r="G133" s="17">
        <v>1</v>
      </c>
      <c r="H133" s="17">
        <v>1</v>
      </c>
      <c r="I133" s="17">
        <v>0</v>
      </c>
      <c r="J133" s="17">
        <v>1</v>
      </c>
      <c r="K133" s="17">
        <v>0.5</v>
      </c>
      <c r="L133" s="17">
        <v>0.5</v>
      </c>
      <c r="M133" s="17">
        <v>0.5</v>
      </c>
      <c r="N133" s="17">
        <v>1</v>
      </c>
      <c r="O133" s="17">
        <v>0.5</v>
      </c>
      <c r="P133" s="17">
        <v>0.5</v>
      </c>
      <c r="Q133" s="17">
        <v>1</v>
      </c>
      <c r="R133" s="17">
        <f t="shared" si="0"/>
        <v>0.85</v>
      </c>
      <c r="S133" s="17">
        <v>0</v>
      </c>
      <c r="T133" s="17">
        <v>15</v>
      </c>
    </row>
    <row r="134" spans="1:20" ht="14.25" customHeight="1" x14ac:dyDescent="0.35">
      <c r="A134" s="9" t="s">
        <v>153</v>
      </c>
      <c r="B134" s="17" t="s">
        <v>21</v>
      </c>
      <c r="C134" s="17">
        <v>1</v>
      </c>
      <c r="D134" s="17">
        <v>0</v>
      </c>
      <c r="E134" s="17">
        <v>1</v>
      </c>
      <c r="F134" s="17">
        <v>0</v>
      </c>
      <c r="G134" s="17">
        <v>1</v>
      </c>
      <c r="H134" s="17">
        <v>1</v>
      </c>
      <c r="I134" s="17">
        <v>0</v>
      </c>
      <c r="J134" s="17">
        <v>1</v>
      </c>
      <c r="K134" s="17">
        <v>0.5</v>
      </c>
      <c r="L134" s="17">
        <v>0.5</v>
      </c>
      <c r="M134" s="17">
        <v>0.5</v>
      </c>
      <c r="N134" s="17">
        <v>1</v>
      </c>
      <c r="O134" s="17">
        <v>0.5</v>
      </c>
      <c r="P134" s="17">
        <v>0.5</v>
      </c>
      <c r="Q134" s="17">
        <v>1</v>
      </c>
      <c r="R134" s="17">
        <f t="shared" si="0"/>
        <v>0.85</v>
      </c>
      <c r="S134" s="17">
        <v>0</v>
      </c>
      <c r="T134" s="17">
        <v>15</v>
      </c>
    </row>
    <row r="135" spans="1:20" ht="14.25" customHeight="1" x14ac:dyDescent="0.35">
      <c r="A135" s="9" t="s">
        <v>154</v>
      </c>
      <c r="B135" s="17" t="s">
        <v>21</v>
      </c>
      <c r="C135" s="17">
        <v>1</v>
      </c>
      <c r="D135" s="17">
        <v>0</v>
      </c>
      <c r="E135" s="17">
        <v>1</v>
      </c>
      <c r="F135" s="17">
        <v>0</v>
      </c>
      <c r="G135" s="17">
        <v>1</v>
      </c>
      <c r="H135" s="17">
        <v>1</v>
      </c>
      <c r="I135" s="17">
        <v>0</v>
      </c>
      <c r="J135" s="17">
        <v>1</v>
      </c>
      <c r="K135" s="17">
        <v>0.5</v>
      </c>
      <c r="L135" s="17">
        <v>0.5</v>
      </c>
      <c r="M135" s="17">
        <v>0.5</v>
      </c>
      <c r="N135" s="17">
        <v>1</v>
      </c>
      <c r="O135" s="17">
        <v>0.5</v>
      </c>
      <c r="P135" s="17">
        <v>0.5</v>
      </c>
      <c r="Q135" s="17">
        <v>1</v>
      </c>
      <c r="R135" s="17">
        <f t="shared" si="0"/>
        <v>0.85</v>
      </c>
      <c r="S135" s="17">
        <v>0</v>
      </c>
      <c r="T135" s="17">
        <v>15</v>
      </c>
    </row>
    <row r="136" spans="1:20" ht="14.25" customHeight="1" x14ac:dyDescent="0.35">
      <c r="A136" s="9" t="s">
        <v>155</v>
      </c>
      <c r="B136" s="17" t="s">
        <v>21</v>
      </c>
      <c r="C136" s="17">
        <v>1</v>
      </c>
      <c r="D136" s="17">
        <v>0</v>
      </c>
      <c r="E136" s="17">
        <v>1</v>
      </c>
      <c r="F136" s="17">
        <v>0</v>
      </c>
      <c r="G136" s="17">
        <v>1</v>
      </c>
      <c r="H136" s="17">
        <v>1</v>
      </c>
      <c r="I136" s="17">
        <v>0</v>
      </c>
      <c r="J136" s="17">
        <v>1</v>
      </c>
      <c r="K136" s="17">
        <v>0.5</v>
      </c>
      <c r="L136" s="17">
        <v>0.5</v>
      </c>
      <c r="M136" s="17">
        <v>0.5</v>
      </c>
      <c r="N136" s="17">
        <v>1</v>
      </c>
      <c r="O136" s="17">
        <v>0.5</v>
      </c>
      <c r="P136" s="17">
        <v>0.5</v>
      </c>
      <c r="Q136" s="17">
        <v>1</v>
      </c>
      <c r="R136" s="17">
        <f t="shared" si="0"/>
        <v>0.85</v>
      </c>
      <c r="S136" s="17">
        <v>0</v>
      </c>
      <c r="T136" s="17">
        <v>15</v>
      </c>
    </row>
    <row r="137" spans="1:20" ht="14.25" customHeight="1" x14ac:dyDescent="0.35">
      <c r="A137" s="9" t="s">
        <v>156</v>
      </c>
      <c r="B137" s="17" t="s">
        <v>21</v>
      </c>
      <c r="C137" s="17">
        <v>1</v>
      </c>
      <c r="D137" s="17">
        <v>0</v>
      </c>
      <c r="E137" s="17">
        <v>1</v>
      </c>
      <c r="F137" s="17">
        <v>0</v>
      </c>
      <c r="G137" s="17">
        <v>1</v>
      </c>
      <c r="H137" s="17">
        <v>1</v>
      </c>
      <c r="I137" s="17">
        <v>0</v>
      </c>
      <c r="J137" s="17">
        <v>1</v>
      </c>
      <c r="K137" s="17">
        <v>0.5</v>
      </c>
      <c r="L137" s="17">
        <v>0.5</v>
      </c>
      <c r="M137" s="17">
        <v>0.5</v>
      </c>
      <c r="N137" s="17">
        <v>1</v>
      </c>
      <c r="O137" s="17">
        <v>0.5</v>
      </c>
      <c r="P137" s="17">
        <v>0.5</v>
      </c>
      <c r="Q137" s="17">
        <v>1</v>
      </c>
      <c r="R137" s="17">
        <f t="shared" si="0"/>
        <v>0.85</v>
      </c>
      <c r="S137" s="17">
        <v>0</v>
      </c>
      <c r="T137" s="17">
        <v>15</v>
      </c>
    </row>
    <row r="138" spans="1:20" ht="14.25" customHeight="1" x14ac:dyDescent="0.35">
      <c r="A138" s="9" t="s">
        <v>157</v>
      </c>
      <c r="B138" s="17" t="s">
        <v>21</v>
      </c>
      <c r="C138" s="17">
        <v>1</v>
      </c>
      <c r="D138" s="17">
        <v>0</v>
      </c>
      <c r="E138" s="17">
        <v>1</v>
      </c>
      <c r="F138" s="17">
        <v>0</v>
      </c>
      <c r="G138" s="17">
        <v>1</v>
      </c>
      <c r="H138" s="17">
        <v>1</v>
      </c>
      <c r="I138" s="17">
        <v>0</v>
      </c>
      <c r="J138" s="17">
        <v>1</v>
      </c>
      <c r="K138" s="17">
        <v>0.5</v>
      </c>
      <c r="L138" s="17">
        <v>0.5</v>
      </c>
      <c r="M138" s="17">
        <v>0.5</v>
      </c>
      <c r="N138" s="17">
        <v>1</v>
      </c>
      <c r="O138" s="17">
        <v>0.5</v>
      </c>
      <c r="P138" s="17">
        <v>0.5</v>
      </c>
      <c r="Q138" s="17">
        <v>1</v>
      </c>
      <c r="R138" s="17">
        <f t="shared" si="0"/>
        <v>0.85</v>
      </c>
      <c r="S138" s="17">
        <v>0</v>
      </c>
      <c r="T138" s="17">
        <v>15</v>
      </c>
    </row>
    <row r="139" spans="1:20" ht="14.25" customHeight="1" x14ac:dyDescent="0.35">
      <c r="A139" s="9" t="s">
        <v>158</v>
      </c>
      <c r="B139" s="17" t="s">
        <v>21</v>
      </c>
      <c r="C139" s="17">
        <v>1</v>
      </c>
      <c r="D139" s="17">
        <v>0</v>
      </c>
      <c r="E139" s="17">
        <v>1</v>
      </c>
      <c r="F139" s="17">
        <v>0</v>
      </c>
      <c r="G139" s="17">
        <v>1</v>
      </c>
      <c r="H139" s="17">
        <v>1</v>
      </c>
      <c r="I139" s="17">
        <v>0</v>
      </c>
      <c r="J139" s="17">
        <v>1</v>
      </c>
      <c r="K139" s="17">
        <v>0.5</v>
      </c>
      <c r="L139" s="17">
        <v>0.5</v>
      </c>
      <c r="M139" s="17">
        <v>0.5</v>
      </c>
      <c r="N139" s="17">
        <v>1</v>
      </c>
      <c r="O139" s="17">
        <v>0.5</v>
      </c>
      <c r="P139" s="17">
        <v>0.5</v>
      </c>
      <c r="Q139" s="17">
        <v>1</v>
      </c>
      <c r="R139" s="17">
        <f t="shared" si="0"/>
        <v>0.85</v>
      </c>
      <c r="S139" s="17">
        <v>0</v>
      </c>
      <c r="T139" s="17">
        <v>15</v>
      </c>
    </row>
    <row r="140" spans="1:20" ht="14.25" customHeight="1" x14ac:dyDescent="0.35">
      <c r="A140" s="9" t="s">
        <v>159</v>
      </c>
      <c r="B140" s="17" t="s">
        <v>21</v>
      </c>
      <c r="C140" s="17">
        <v>1</v>
      </c>
      <c r="D140" s="17">
        <v>0</v>
      </c>
      <c r="E140" s="17">
        <v>1</v>
      </c>
      <c r="F140" s="17">
        <v>0</v>
      </c>
      <c r="G140" s="17">
        <v>1</v>
      </c>
      <c r="H140" s="17">
        <v>1</v>
      </c>
      <c r="I140" s="17">
        <v>0</v>
      </c>
      <c r="J140" s="17">
        <v>1</v>
      </c>
      <c r="K140" s="17">
        <v>0.5</v>
      </c>
      <c r="L140" s="17">
        <v>0.5</v>
      </c>
      <c r="M140" s="17">
        <v>0.5</v>
      </c>
      <c r="N140" s="17">
        <v>1</v>
      </c>
      <c r="O140" s="17">
        <v>0.5</v>
      </c>
      <c r="P140" s="17">
        <v>0.5</v>
      </c>
      <c r="Q140" s="17">
        <v>1</v>
      </c>
      <c r="R140" s="17">
        <f t="shared" si="0"/>
        <v>0.85</v>
      </c>
      <c r="S140" s="17">
        <v>0</v>
      </c>
      <c r="T140" s="17">
        <v>15</v>
      </c>
    </row>
    <row r="141" spans="1:20" ht="14.25" customHeight="1" x14ac:dyDescent="0.35">
      <c r="A141" s="9" t="s">
        <v>160</v>
      </c>
      <c r="B141" s="17" t="s">
        <v>21</v>
      </c>
      <c r="C141" s="17">
        <v>1</v>
      </c>
      <c r="D141" s="17">
        <v>0</v>
      </c>
      <c r="E141" s="17">
        <v>1</v>
      </c>
      <c r="F141" s="17">
        <v>0</v>
      </c>
      <c r="G141" s="17">
        <v>1</v>
      </c>
      <c r="H141" s="17">
        <v>1</v>
      </c>
      <c r="I141" s="17">
        <v>0</v>
      </c>
      <c r="J141" s="17">
        <v>1</v>
      </c>
      <c r="K141" s="17">
        <v>0.5</v>
      </c>
      <c r="L141" s="17">
        <v>0.5</v>
      </c>
      <c r="M141" s="17">
        <v>0.5</v>
      </c>
      <c r="N141" s="17">
        <v>1</v>
      </c>
      <c r="O141" s="17">
        <v>0.5</v>
      </c>
      <c r="P141" s="17">
        <v>0.5</v>
      </c>
      <c r="Q141" s="17">
        <v>1</v>
      </c>
      <c r="R141" s="17">
        <f t="shared" si="0"/>
        <v>0.85</v>
      </c>
      <c r="S141" s="17">
        <v>0</v>
      </c>
      <c r="T141" s="17">
        <v>15</v>
      </c>
    </row>
    <row r="142" spans="1:20" ht="14.25" customHeight="1" x14ac:dyDescent="0.35">
      <c r="A142" s="9" t="s">
        <v>161</v>
      </c>
      <c r="B142" s="17" t="s">
        <v>21</v>
      </c>
      <c r="C142" s="17">
        <v>1</v>
      </c>
      <c r="D142" s="17">
        <v>0</v>
      </c>
      <c r="E142" s="17">
        <v>1</v>
      </c>
      <c r="F142" s="17">
        <v>0</v>
      </c>
      <c r="G142" s="17">
        <v>1</v>
      </c>
      <c r="H142" s="17">
        <v>1</v>
      </c>
      <c r="I142" s="17">
        <v>0</v>
      </c>
      <c r="J142" s="17">
        <v>1</v>
      </c>
      <c r="K142" s="17">
        <v>0.5</v>
      </c>
      <c r="L142" s="17">
        <v>0.5</v>
      </c>
      <c r="M142" s="17">
        <v>0.5</v>
      </c>
      <c r="N142" s="17">
        <v>1</v>
      </c>
      <c r="O142" s="17">
        <v>0.5</v>
      </c>
      <c r="P142" s="17">
        <v>0.5</v>
      </c>
      <c r="Q142" s="17">
        <v>1</v>
      </c>
      <c r="R142" s="17">
        <f t="shared" si="0"/>
        <v>0.85</v>
      </c>
      <c r="S142" s="17">
        <v>0</v>
      </c>
      <c r="T142" s="17">
        <v>15</v>
      </c>
    </row>
    <row r="143" spans="1:20" ht="14.25" customHeight="1" x14ac:dyDescent="0.35">
      <c r="A143" s="9" t="s">
        <v>162</v>
      </c>
      <c r="B143" s="17" t="s">
        <v>21</v>
      </c>
      <c r="C143" s="17">
        <v>1</v>
      </c>
      <c r="D143" s="17">
        <v>0</v>
      </c>
      <c r="E143" s="17">
        <v>1</v>
      </c>
      <c r="F143" s="17">
        <v>0</v>
      </c>
      <c r="G143" s="17">
        <v>1</v>
      </c>
      <c r="H143" s="17">
        <v>1</v>
      </c>
      <c r="I143" s="17">
        <v>0</v>
      </c>
      <c r="J143" s="17">
        <v>0</v>
      </c>
      <c r="K143" s="17">
        <v>0</v>
      </c>
      <c r="L143" s="17">
        <v>0.25</v>
      </c>
      <c r="M143" s="17">
        <v>0</v>
      </c>
      <c r="N143" s="17">
        <v>0.5</v>
      </c>
      <c r="O143" s="17">
        <v>0</v>
      </c>
      <c r="P143" s="17">
        <v>0.5</v>
      </c>
      <c r="Q143" s="17">
        <v>1</v>
      </c>
      <c r="R143" s="17">
        <f t="shared" si="0"/>
        <v>0.5</v>
      </c>
      <c r="S143" s="17">
        <v>0</v>
      </c>
      <c r="T143" s="17">
        <v>50</v>
      </c>
    </row>
    <row r="144" spans="1:20" ht="14.25" customHeight="1" x14ac:dyDescent="0.35">
      <c r="A144" s="9" t="s">
        <v>163</v>
      </c>
      <c r="B144" s="17" t="s">
        <v>21</v>
      </c>
      <c r="C144" s="17">
        <v>1</v>
      </c>
      <c r="D144" s="17">
        <v>0</v>
      </c>
      <c r="E144" s="17">
        <v>1</v>
      </c>
      <c r="F144" s="17">
        <v>0</v>
      </c>
      <c r="G144" s="17">
        <v>1</v>
      </c>
      <c r="H144" s="17">
        <v>1</v>
      </c>
      <c r="I144" s="17">
        <v>0</v>
      </c>
      <c r="J144" s="17">
        <v>0</v>
      </c>
      <c r="K144" s="17">
        <v>0</v>
      </c>
      <c r="L144" s="17">
        <v>0.25</v>
      </c>
      <c r="M144" s="17">
        <v>0</v>
      </c>
      <c r="N144" s="17">
        <v>0.5</v>
      </c>
      <c r="O144" s="17">
        <v>0</v>
      </c>
      <c r="P144" s="17">
        <v>0.5</v>
      </c>
      <c r="Q144" s="17">
        <v>1</v>
      </c>
      <c r="R144" s="17">
        <f t="shared" si="0"/>
        <v>0.5</v>
      </c>
      <c r="S144" s="17">
        <v>0</v>
      </c>
      <c r="T144" s="17">
        <v>50</v>
      </c>
    </row>
    <row r="145" spans="1:20" ht="14.25" customHeight="1" x14ac:dyDescent="0.35">
      <c r="A145" s="9" t="s">
        <v>164</v>
      </c>
      <c r="B145" s="17" t="s">
        <v>21</v>
      </c>
      <c r="C145" s="17">
        <v>1</v>
      </c>
      <c r="D145" s="17">
        <v>0</v>
      </c>
      <c r="E145" s="17">
        <v>1</v>
      </c>
      <c r="F145" s="17">
        <v>0</v>
      </c>
      <c r="G145" s="17">
        <v>1</v>
      </c>
      <c r="H145" s="17">
        <v>1</v>
      </c>
      <c r="I145" s="17">
        <v>0</v>
      </c>
      <c r="J145" s="17">
        <v>0</v>
      </c>
      <c r="K145" s="17">
        <v>0</v>
      </c>
      <c r="L145" s="17">
        <v>0.25</v>
      </c>
      <c r="M145" s="17">
        <v>0</v>
      </c>
      <c r="N145" s="17">
        <v>0.5</v>
      </c>
      <c r="O145" s="17">
        <v>0</v>
      </c>
      <c r="P145" s="17">
        <v>0.5</v>
      </c>
      <c r="Q145" s="17">
        <v>1</v>
      </c>
      <c r="R145" s="17">
        <f t="shared" si="0"/>
        <v>0.5</v>
      </c>
      <c r="S145" s="17">
        <v>0</v>
      </c>
      <c r="T145" s="17">
        <v>50</v>
      </c>
    </row>
    <row r="146" spans="1:20" ht="14.25" customHeight="1" x14ac:dyDescent="0.35">
      <c r="A146" s="9" t="s">
        <v>165</v>
      </c>
      <c r="B146" s="17" t="s">
        <v>21</v>
      </c>
      <c r="C146" s="17">
        <v>1</v>
      </c>
      <c r="D146" s="17">
        <v>0</v>
      </c>
      <c r="E146" s="17">
        <v>1</v>
      </c>
      <c r="F146" s="17">
        <v>0</v>
      </c>
      <c r="G146" s="17">
        <v>1</v>
      </c>
      <c r="H146" s="17">
        <v>0</v>
      </c>
      <c r="I146" s="17">
        <v>0</v>
      </c>
      <c r="J146" s="17">
        <v>0</v>
      </c>
      <c r="K146" s="17">
        <v>0</v>
      </c>
      <c r="L146" s="17">
        <v>0.25</v>
      </c>
      <c r="M146" s="17">
        <v>0</v>
      </c>
      <c r="N146" s="17">
        <v>0.5</v>
      </c>
      <c r="O146" s="17">
        <v>0</v>
      </c>
      <c r="P146" s="17">
        <v>0.5</v>
      </c>
      <c r="Q146" s="17">
        <v>1</v>
      </c>
      <c r="R146" s="17">
        <f t="shared" si="0"/>
        <v>0.5</v>
      </c>
      <c r="S146" s="17">
        <v>0</v>
      </c>
      <c r="T146" s="17">
        <v>50</v>
      </c>
    </row>
    <row r="147" spans="1:20" ht="14.25" customHeight="1" x14ac:dyDescent="0.35">
      <c r="A147" s="9" t="s">
        <v>166</v>
      </c>
      <c r="B147" s="17" t="s">
        <v>21</v>
      </c>
      <c r="C147" s="17">
        <v>1</v>
      </c>
      <c r="D147" s="17">
        <v>0</v>
      </c>
      <c r="E147" s="17">
        <v>1</v>
      </c>
      <c r="F147" s="17">
        <v>0</v>
      </c>
      <c r="G147" s="17">
        <v>1</v>
      </c>
      <c r="H147" s="17">
        <v>0</v>
      </c>
      <c r="I147" s="17">
        <v>0</v>
      </c>
      <c r="J147" s="17">
        <v>0</v>
      </c>
      <c r="K147" s="17">
        <v>0</v>
      </c>
      <c r="L147" s="17">
        <v>0.25</v>
      </c>
      <c r="M147" s="17">
        <v>0</v>
      </c>
      <c r="N147" s="17">
        <v>0.5</v>
      </c>
      <c r="O147" s="17">
        <v>0</v>
      </c>
      <c r="P147" s="17">
        <v>0.5</v>
      </c>
      <c r="Q147" s="17">
        <v>1</v>
      </c>
      <c r="R147" s="17">
        <f t="shared" si="0"/>
        <v>0.5</v>
      </c>
      <c r="S147" s="17">
        <v>0</v>
      </c>
      <c r="T147" s="17">
        <v>50</v>
      </c>
    </row>
    <row r="148" spans="1:20" ht="14.25" customHeight="1" x14ac:dyDescent="0.35">
      <c r="A148" s="9" t="s">
        <v>167</v>
      </c>
      <c r="B148" s="17" t="s">
        <v>21</v>
      </c>
      <c r="C148" s="17">
        <v>1</v>
      </c>
      <c r="D148" s="17">
        <v>0</v>
      </c>
      <c r="E148" s="17">
        <v>1</v>
      </c>
      <c r="F148" s="17">
        <v>0</v>
      </c>
      <c r="G148" s="17">
        <v>1</v>
      </c>
      <c r="H148" s="17">
        <v>0</v>
      </c>
      <c r="I148" s="17">
        <v>0</v>
      </c>
      <c r="J148" s="17">
        <v>0</v>
      </c>
      <c r="K148" s="17">
        <v>0</v>
      </c>
      <c r="L148" s="17">
        <v>0.25</v>
      </c>
      <c r="M148" s="17">
        <v>0</v>
      </c>
      <c r="N148" s="17">
        <v>0.5</v>
      </c>
      <c r="O148" s="17">
        <v>0</v>
      </c>
      <c r="P148" s="17">
        <v>0.5</v>
      </c>
      <c r="Q148" s="17">
        <v>1</v>
      </c>
      <c r="R148" s="17">
        <f t="shared" si="0"/>
        <v>0.5</v>
      </c>
      <c r="S148" s="17">
        <v>0</v>
      </c>
      <c r="T148" s="17">
        <v>50</v>
      </c>
    </row>
    <row r="149" spans="1:20" ht="14.25" customHeight="1" x14ac:dyDescent="0.35">
      <c r="A149" s="9" t="s">
        <v>168</v>
      </c>
      <c r="B149" s="17" t="s">
        <v>21</v>
      </c>
      <c r="C149" s="17">
        <v>1</v>
      </c>
      <c r="D149" s="17">
        <v>0</v>
      </c>
      <c r="E149" s="17">
        <v>1</v>
      </c>
      <c r="F149" s="17">
        <v>0</v>
      </c>
      <c r="G149" s="17">
        <v>1</v>
      </c>
      <c r="H149" s="17">
        <v>0</v>
      </c>
      <c r="I149" s="17">
        <v>0</v>
      </c>
      <c r="J149" s="17">
        <v>0</v>
      </c>
      <c r="K149" s="17">
        <v>0</v>
      </c>
      <c r="L149" s="17">
        <v>0.25</v>
      </c>
      <c r="M149" s="17">
        <v>0</v>
      </c>
      <c r="N149" s="17">
        <v>0.5</v>
      </c>
      <c r="O149" s="17">
        <v>0</v>
      </c>
      <c r="P149" s="17">
        <v>0.5</v>
      </c>
      <c r="Q149" s="17">
        <v>1</v>
      </c>
      <c r="R149" s="17">
        <f t="shared" si="0"/>
        <v>0.5</v>
      </c>
      <c r="S149" s="17">
        <v>0</v>
      </c>
      <c r="T149" s="17">
        <v>50</v>
      </c>
    </row>
    <row r="150" spans="1:20" ht="14.25" customHeight="1" x14ac:dyDescent="0.35">
      <c r="A150" s="9" t="s">
        <v>169</v>
      </c>
      <c r="B150" s="17" t="s">
        <v>21</v>
      </c>
      <c r="C150" s="17">
        <v>1</v>
      </c>
      <c r="D150" s="17">
        <v>0</v>
      </c>
      <c r="E150" s="17">
        <v>1</v>
      </c>
      <c r="F150" s="17">
        <v>0</v>
      </c>
      <c r="G150" s="17">
        <v>1</v>
      </c>
      <c r="H150" s="17">
        <v>0</v>
      </c>
      <c r="I150" s="17">
        <v>0</v>
      </c>
      <c r="J150" s="17">
        <v>0</v>
      </c>
      <c r="K150" s="17">
        <v>0</v>
      </c>
      <c r="L150" s="17">
        <v>0.25</v>
      </c>
      <c r="M150" s="17">
        <v>0</v>
      </c>
      <c r="N150" s="17">
        <v>0.5</v>
      </c>
      <c r="O150" s="17">
        <v>0</v>
      </c>
      <c r="P150" s="17">
        <v>0.5</v>
      </c>
      <c r="Q150" s="17">
        <v>1</v>
      </c>
      <c r="R150" s="17">
        <f t="shared" si="0"/>
        <v>0.5</v>
      </c>
      <c r="S150" s="17">
        <v>0</v>
      </c>
      <c r="T150" s="17">
        <v>50</v>
      </c>
    </row>
    <row r="151" spans="1:20" ht="14.25" customHeight="1" x14ac:dyDescent="0.35">
      <c r="A151" s="9" t="s">
        <v>170</v>
      </c>
      <c r="B151" s="17" t="s">
        <v>21</v>
      </c>
      <c r="C151" s="17">
        <v>1</v>
      </c>
      <c r="D151" s="17">
        <v>0</v>
      </c>
      <c r="E151" s="17">
        <v>1</v>
      </c>
      <c r="F151" s="17">
        <v>0</v>
      </c>
      <c r="G151" s="17">
        <v>1</v>
      </c>
      <c r="H151" s="17">
        <v>0</v>
      </c>
      <c r="I151" s="17">
        <v>0</v>
      </c>
      <c r="J151" s="17">
        <v>0</v>
      </c>
      <c r="K151" s="17">
        <v>0</v>
      </c>
      <c r="L151" s="17">
        <v>0.25</v>
      </c>
      <c r="M151" s="17">
        <v>0</v>
      </c>
      <c r="N151" s="17">
        <v>0.5</v>
      </c>
      <c r="O151" s="17">
        <v>0</v>
      </c>
      <c r="P151" s="17">
        <v>0.5</v>
      </c>
      <c r="Q151" s="17">
        <v>1</v>
      </c>
      <c r="R151" s="17">
        <f t="shared" si="0"/>
        <v>0.5</v>
      </c>
      <c r="S151" s="17">
        <v>0</v>
      </c>
      <c r="T151" s="17">
        <v>50</v>
      </c>
    </row>
    <row r="152" spans="1:20" ht="14.25" customHeight="1" x14ac:dyDescent="0.35">
      <c r="A152" s="9" t="s">
        <v>171</v>
      </c>
      <c r="B152" s="17" t="s">
        <v>21</v>
      </c>
      <c r="C152" s="17">
        <v>1</v>
      </c>
      <c r="D152" s="17">
        <v>0</v>
      </c>
      <c r="E152" s="17">
        <v>1</v>
      </c>
      <c r="F152" s="17">
        <v>0</v>
      </c>
      <c r="G152" s="17">
        <v>1</v>
      </c>
      <c r="H152" s="17">
        <v>0</v>
      </c>
      <c r="I152" s="17">
        <v>0</v>
      </c>
      <c r="J152" s="17">
        <v>0</v>
      </c>
      <c r="K152" s="17">
        <v>0</v>
      </c>
      <c r="L152" s="17">
        <v>0.25</v>
      </c>
      <c r="M152" s="17">
        <v>0</v>
      </c>
      <c r="N152" s="17">
        <v>0.5</v>
      </c>
      <c r="O152" s="17">
        <v>0</v>
      </c>
      <c r="P152" s="17">
        <v>0.5</v>
      </c>
      <c r="Q152" s="17">
        <v>1</v>
      </c>
      <c r="R152" s="17">
        <f t="shared" si="0"/>
        <v>0.5</v>
      </c>
      <c r="S152" s="17">
        <v>0</v>
      </c>
      <c r="T152" s="17">
        <v>50</v>
      </c>
    </row>
    <row r="153" spans="1:20" ht="14.25" customHeight="1" x14ac:dyDescent="0.35">
      <c r="A153" s="9" t="s">
        <v>172</v>
      </c>
      <c r="B153" s="17" t="s">
        <v>21</v>
      </c>
      <c r="C153" s="17">
        <v>1</v>
      </c>
      <c r="D153" s="17">
        <v>0</v>
      </c>
      <c r="E153" s="17">
        <v>1</v>
      </c>
      <c r="F153" s="17">
        <v>0</v>
      </c>
      <c r="G153" s="17">
        <v>1</v>
      </c>
      <c r="H153" s="17">
        <v>0</v>
      </c>
      <c r="I153" s="17">
        <v>0</v>
      </c>
      <c r="J153" s="17">
        <v>0</v>
      </c>
      <c r="K153" s="17">
        <v>0</v>
      </c>
      <c r="L153" s="17">
        <v>0.25</v>
      </c>
      <c r="M153" s="17">
        <v>0</v>
      </c>
      <c r="N153" s="17">
        <v>0.5</v>
      </c>
      <c r="O153" s="17">
        <v>0</v>
      </c>
      <c r="P153" s="17">
        <v>0.5</v>
      </c>
      <c r="Q153" s="17">
        <v>1</v>
      </c>
      <c r="R153" s="17">
        <f t="shared" si="0"/>
        <v>0.5</v>
      </c>
      <c r="S153" s="17">
        <v>0</v>
      </c>
      <c r="T153" s="17">
        <v>50</v>
      </c>
    </row>
    <row r="154" spans="1:20" ht="14.25" customHeight="1" x14ac:dyDescent="0.35">
      <c r="A154" s="9" t="s">
        <v>173</v>
      </c>
      <c r="B154" s="17" t="s">
        <v>21</v>
      </c>
      <c r="C154" s="17">
        <v>1</v>
      </c>
      <c r="D154" s="17">
        <v>0</v>
      </c>
      <c r="E154" s="17">
        <v>1</v>
      </c>
      <c r="F154" s="17">
        <v>0</v>
      </c>
      <c r="G154" s="17">
        <v>1</v>
      </c>
      <c r="H154" s="17">
        <v>0</v>
      </c>
      <c r="I154" s="17">
        <v>0</v>
      </c>
      <c r="J154" s="17">
        <v>0</v>
      </c>
      <c r="K154" s="17">
        <v>0</v>
      </c>
      <c r="L154" s="17">
        <v>0.25</v>
      </c>
      <c r="M154" s="17">
        <v>0</v>
      </c>
      <c r="N154" s="17">
        <v>0.5</v>
      </c>
      <c r="O154" s="17">
        <v>0</v>
      </c>
      <c r="P154" s="17">
        <v>0.5</v>
      </c>
      <c r="Q154" s="17">
        <v>1</v>
      </c>
      <c r="R154" s="17">
        <f t="shared" si="0"/>
        <v>0.5</v>
      </c>
      <c r="S154" s="17">
        <v>0</v>
      </c>
      <c r="T154" s="17">
        <v>50</v>
      </c>
    </row>
    <row r="155" spans="1:20" ht="14.25" customHeight="1" x14ac:dyDescent="0.35">
      <c r="A155" s="9" t="s">
        <v>174</v>
      </c>
      <c r="B155" s="17" t="s">
        <v>21</v>
      </c>
      <c r="C155" s="17">
        <v>1</v>
      </c>
      <c r="D155" s="17">
        <v>0</v>
      </c>
      <c r="E155" s="17">
        <v>1</v>
      </c>
      <c r="F155" s="17">
        <v>0</v>
      </c>
      <c r="G155" s="17">
        <v>1</v>
      </c>
      <c r="H155" s="17">
        <v>0</v>
      </c>
      <c r="I155" s="17">
        <v>0</v>
      </c>
      <c r="J155" s="17">
        <v>0</v>
      </c>
      <c r="K155" s="17">
        <v>0</v>
      </c>
      <c r="L155" s="17">
        <v>0.25</v>
      </c>
      <c r="M155" s="17">
        <v>0</v>
      </c>
      <c r="N155" s="17">
        <v>0.5</v>
      </c>
      <c r="O155" s="17">
        <v>0</v>
      </c>
      <c r="P155" s="17">
        <v>0.5</v>
      </c>
      <c r="Q155" s="17">
        <v>1</v>
      </c>
      <c r="R155" s="17">
        <f t="shared" si="0"/>
        <v>0.5</v>
      </c>
      <c r="S155" s="17">
        <v>0</v>
      </c>
      <c r="T155" s="17">
        <v>50</v>
      </c>
    </row>
    <row r="156" spans="1:20" ht="14.25" customHeight="1" x14ac:dyDescent="0.35">
      <c r="A156" s="9" t="s">
        <v>175</v>
      </c>
      <c r="B156" s="17" t="s">
        <v>21</v>
      </c>
      <c r="C156" s="17">
        <v>1</v>
      </c>
      <c r="D156" s="17">
        <v>0</v>
      </c>
      <c r="E156" s="17">
        <v>1</v>
      </c>
      <c r="F156" s="17">
        <v>0</v>
      </c>
      <c r="G156" s="17">
        <v>1</v>
      </c>
      <c r="H156" s="17">
        <v>0</v>
      </c>
      <c r="I156" s="17">
        <v>0</v>
      </c>
      <c r="J156" s="17">
        <v>0</v>
      </c>
      <c r="K156" s="17">
        <v>0</v>
      </c>
      <c r="L156" s="17">
        <v>0.25</v>
      </c>
      <c r="M156" s="17">
        <v>0</v>
      </c>
      <c r="N156" s="17">
        <v>0.5</v>
      </c>
      <c r="O156" s="17">
        <v>0</v>
      </c>
      <c r="P156" s="17">
        <v>0.5</v>
      </c>
      <c r="Q156" s="17">
        <v>1</v>
      </c>
      <c r="R156" s="17">
        <f t="shared" si="0"/>
        <v>0.5</v>
      </c>
      <c r="S156" s="17">
        <v>0</v>
      </c>
      <c r="T156" s="17">
        <v>50</v>
      </c>
    </row>
    <row r="157" spans="1:20" ht="14.25" customHeight="1" x14ac:dyDescent="0.35">
      <c r="A157" s="9" t="s">
        <v>176</v>
      </c>
      <c r="B157" s="17" t="s">
        <v>21</v>
      </c>
      <c r="C157" s="17">
        <v>1</v>
      </c>
      <c r="D157" s="17">
        <v>0</v>
      </c>
      <c r="E157" s="17">
        <v>1</v>
      </c>
      <c r="F157" s="17">
        <v>0</v>
      </c>
      <c r="G157" s="17">
        <v>1</v>
      </c>
      <c r="H157" s="17">
        <v>0</v>
      </c>
      <c r="I157" s="17">
        <v>0</v>
      </c>
      <c r="J157" s="17">
        <v>0</v>
      </c>
      <c r="K157" s="17">
        <v>0</v>
      </c>
      <c r="L157" s="17">
        <v>0.25</v>
      </c>
      <c r="M157" s="17">
        <v>0</v>
      </c>
      <c r="N157" s="17">
        <v>0.5</v>
      </c>
      <c r="O157" s="17">
        <v>0</v>
      </c>
      <c r="P157" s="17">
        <v>0.5</v>
      </c>
      <c r="Q157" s="17">
        <v>1</v>
      </c>
      <c r="R157" s="17">
        <f t="shared" si="0"/>
        <v>0.5</v>
      </c>
      <c r="S157" s="17">
        <v>0</v>
      </c>
      <c r="T157" s="17">
        <v>50</v>
      </c>
    </row>
    <row r="158" spans="1:20" ht="14.25" customHeight="1" x14ac:dyDescent="0.35">
      <c r="A158" s="9" t="s">
        <v>177</v>
      </c>
      <c r="B158" s="17" t="s">
        <v>21</v>
      </c>
      <c r="C158" s="17">
        <v>1</v>
      </c>
      <c r="D158" s="17">
        <v>0</v>
      </c>
      <c r="E158" s="17">
        <v>1</v>
      </c>
      <c r="F158" s="17">
        <v>0</v>
      </c>
      <c r="G158" s="17">
        <v>1</v>
      </c>
      <c r="H158" s="17">
        <v>0</v>
      </c>
      <c r="I158" s="17">
        <v>0</v>
      </c>
      <c r="J158" s="17">
        <v>0</v>
      </c>
      <c r="K158" s="17">
        <v>0</v>
      </c>
      <c r="L158" s="17">
        <v>0.25</v>
      </c>
      <c r="M158" s="17">
        <v>0</v>
      </c>
      <c r="N158" s="17">
        <v>0.5</v>
      </c>
      <c r="O158" s="17">
        <v>0</v>
      </c>
      <c r="P158" s="17">
        <v>0.5</v>
      </c>
      <c r="Q158" s="17">
        <v>1</v>
      </c>
      <c r="R158" s="17">
        <f t="shared" si="0"/>
        <v>0.5</v>
      </c>
      <c r="S158" s="17">
        <v>0</v>
      </c>
      <c r="T158" s="17">
        <v>50</v>
      </c>
    </row>
    <row r="159" spans="1:20" ht="14.25" customHeight="1" x14ac:dyDescent="0.35">
      <c r="A159" s="9" t="s">
        <v>178</v>
      </c>
      <c r="B159" s="17" t="s">
        <v>21</v>
      </c>
      <c r="C159" s="17">
        <v>1</v>
      </c>
      <c r="D159" s="17">
        <v>0</v>
      </c>
      <c r="E159" s="17">
        <v>1</v>
      </c>
      <c r="F159" s="17">
        <v>0</v>
      </c>
      <c r="G159" s="17">
        <v>1</v>
      </c>
      <c r="H159" s="17">
        <v>0</v>
      </c>
      <c r="I159" s="17">
        <v>0</v>
      </c>
      <c r="J159" s="17">
        <v>0</v>
      </c>
      <c r="K159" s="17">
        <v>0</v>
      </c>
      <c r="L159" s="17">
        <v>0.25</v>
      </c>
      <c r="M159" s="17">
        <v>0</v>
      </c>
      <c r="N159" s="17">
        <v>0.5</v>
      </c>
      <c r="O159" s="17">
        <v>0</v>
      </c>
      <c r="P159" s="17">
        <v>0.5</v>
      </c>
      <c r="Q159" s="17">
        <v>1</v>
      </c>
      <c r="R159" s="17">
        <f t="shared" si="0"/>
        <v>0.5</v>
      </c>
      <c r="S159" s="17">
        <v>0</v>
      </c>
      <c r="T159" s="17">
        <v>50</v>
      </c>
    </row>
    <row r="160" spans="1:20" ht="14.25" customHeight="1" x14ac:dyDescent="0.35">
      <c r="A160" s="9" t="s">
        <v>179</v>
      </c>
      <c r="B160" s="17" t="s">
        <v>21</v>
      </c>
      <c r="C160" s="17">
        <v>1</v>
      </c>
      <c r="D160" s="17">
        <v>0</v>
      </c>
      <c r="E160" s="17">
        <v>1</v>
      </c>
      <c r="F160" s="17">
        <v>0</v>
      </c>
      <c r="G160" s="17">
        <v>1</v>
      </c>
      <c r="H160" s="17">
        <v>0</v>
      </c>
      <c r="I160" s="17">
        <v>0</v>
      </c>
      <c r="J160" s="17">
        <v>0</v>
      </c>
      <c r="K160" s="17">
        <v>0</v>
      </c>
      <c r="L160" s="17">
        <v>0.25</v>
      </c>
      <c r="M160" s="17">
        <v>0</v>
      </c>
      <c r="N160" s="17">
        <v>0.5</v>
      </c>
      <c r="O160" s="17">
        <v>0</v>
      </c>
      <c r="P160" s="17">
        <v>0.5</v>
      </c>
      <c r="Q160" s="17">
        <v>1</v>
      </c>
      <c r="R160" s="17">
        <f t="shared" si="0"/>
        <v>0.5</v>
      </c>
      <c r="S160" s="17">
        <v>0</v>
      </c>
      <c r="T160" s="17">
        <v>50</v>
      </c>
    </row>
    <row r="161" spans="1:20" ht="14.25" customHeight="1" x14ac:dyDescent="0.35">
      <c r="A161" s="9" t="s">
        <v>180</v>
      </c>
      <c r="B161" s="17" t="s">
        <v>21</v>
      </c>
      <c r="C161" s="17">
        <v>1</v>
      </c>
      <c r="D161" s="17">
        <v>0</v>
      </c>
      <c r="E161" s="17">
        <v>1</v>
      </c>
      <c r="F161" s="17">
        <v>0</v>
      </c>
      <c r="G161" s="17">
        <v>1</v>
      </c>
      <c r="H161" s="17">
        <v>0</v>
      </c>
      <c r="I161" s="17">
        <v>0</v>
      </c>
      <c r="J161" s="17">
        <v>0</v>
      </c>
      <c r="K161" s="17">
        <v>0</v>
      </c>
      <c r="L161" s="17">
        <v>0.25</v>
      </c>
      <c r="M161" s="17">
        <v>0</v>
      </c>
      <c r="N161" s="17">
        <v>0.5</v>
      </c>
      <c r="O161" s="17">
        <v>0</v>
      </c>
      <c r="P161" s="17">
        <v>0.5</v>
      </c>
      <c r="Q161" s="17">
        <v>1</v>
      </c>
      <c r="R161" s="17">
        <f t="shared" si="0"/>
        <v>0.5</v>
      </c>
      <c r="S161" s="17">
        <v>0</v>
      </c>
      <c r="T161" s="17">
        <v>50</v>
      </c>
    </row>
    <row r="162" spans="1:20" ht="14.25" customHeight="1" x14ac:dyDescent="0.35">
      <c r="A162" s="9" t="s">
        <v>181</v>
      </c>
      <c r="B162" s="17" t="s">
        <v>21</v>
      </c>
      <c r="C162" s="17">
        <v>1</v>
      </c>
      <c r="D162" s="17">
        <v>0</v>
      </c>
      <c r="E162" s="17">
        <v>1</v>
      </c>
      <c r="F162" s="17">
        <v>0</v>
      </c>
      <c r="G162" s="17">
        <v>1</v>
      </c>
      <c r="H162" s="17">
        <v>0</v>
      </c>
      <c r="I162" s="17">
        <v>0</v>
      </c>
      <c r="J162" s="17">
        <v>0</v>
      </c>
      <c r="K162" s="17">
        <v>0</v>
      </c>
      <c r="L162" s="17">
        <v>0.25</v>
      </c>
      <c r="M162" s="17">
        <v>0</v>
      </c>
      <c r="N162" s="17">
        <v>0.5</v>
      </c>
      <c r="O162" s="17">
        <v>0</v>
      </c>
      <c r="P162" s="17">
        <v>0.5</v>
      </c>
      <c r="Q162" s="17">
        <v>1</v>
      </c>
      <c r="R162" s="17">
        <f t="shared" si="0"/>
        <v>0.5</v>
      </c>
      <c r="S162" s="17">
        <v>0</v>
      </c>
      <c r="T162" s="17">
        <v>50</v>
      </c>
    </row>
    <row r="163" spans="1:20" ht="14.25" customHeight="1" x14ac:dyDescent="0.35">
      <c r="A163" s="9" t="s">
        <v>182</v>
      </c>
      <c r="B163" s="17" t="s">
        <v>21</v>
      </c>
      <c r="C163" s="17">
        <v>1</v>
      </c>
      <c r="D163" s="17">
        <v>0</v>
      </c>
      <c r="E163" s="17">
        <v>1</v>
      </c>
      <c r="F163" s="17">
        <v>0</v>
      </c>
      <c r="G163" s="17">
        <v>1</v>
      </c>
      <c r="H163" s="17">
        <v>0</v>
      </c>
      <c r="I163" s="17">
        <v>0</v>
      </c>
      <c r="J163" s="17">
        <v>0</v>
      </c>
      <c r="K163" s="17">
        <v>0</v>
      </c>
      <c r="L163" s="17">
        <v>0.25</v>
      </c>
      <c r="M163" s="17">
        <v>0</v>
      </c>
      <c r="N163" s="17">
        <v>0.5</v>
      </c>
      <c r="O163" s="17">
        <v>0</v>
      </c>
      <c r="P163" s="17">
        <v>0.5</v>
      </c>
      <c r="Q163" s="17">
        <v>1</v>
      </c>
      <c r="R163" s="17">
        <f t="shared" si="0"/>
        <v>0.5</v>
      </c>
      <c r="S163" s="17">
        <v>0</v>
      </c>
      <c r="T163" s="17">
        <v>50</v>
      </c>
    </row>
    <row r="164" spans="1:20" ht="14.25" customHeight="1" x14ac:dyDescent="0.35">
      <c r="A164" s="9" t="s">
        <v>183</v>
      </c>
      <c r="B164" s="17" t="s">
        <v>21</v>
      </c>
      <c r="C164" s="17">
        <v>1</v>
      </c>
      <c r="D164" s="17">
        <v>0</v>
      </c>
      <c r="E164" s="17">
        <v>1</v>
      </c>
      <c r="F164" s="17">
        <v>0</v>
      </c>
      <c r="G164" s="17">
        <v>1</v>
      </c>
      <c r="H164" s="17">
        <v>0</v>
      </c>
      <c r="I164" s="17">
        <v>0</v>
      </c>
      <c r="J164" s="17">
        <v>0</v>
      </c>
      <c r="K164" s="17">
        <v>0</v>
      </c>
      <c r="L164" s="17">
        <v>0.25</v>
      </c>
      <c r="M164" s="17">
        <v>0</v>
      </c>
      <c r="N164" s="17">
        <v>0.5</v>
      </c>
      <c r="O164" s="17">
        <v>0</v>
      </c>
      <c r="P164" s="17">
        <v>0.5</v>
      </c>
      <c r="Q164" s="17">
        <v>1</v>
      </c>
      <c r="R164" s="17">
        <f t="shared" si="0"/>
        <v>0.5</v>
      </c>
      <c r="S164" s="17">
        <v>0</v>
      </c>
      <c r="T164" s="17">
        <v>50</v>
      </c>
    </row>
    <row r="165" spans="1:20" ht="14.25" customHeight="1" x14ac:dyDescent="0.35">
      <c r="A165" s="9" t="s">
        <v>184</v>
      </c>
      <c r="B165" s="17" t="s">
        <v>21</v>
      </c>
      <c r="C165" s="17">
        <v>1</v>
      </c>
      <c r="D165" s="17">
        <v>0</v>
      </c>
      <c r="E165" s="17">
        <v>1</v>
      </c>
      <c r="F165" s="17">
        <v>0</v>
      </c>
      <c r="G165" s="17">
        <v>1</v>
      </c>
      <c r="H165" s="17">
        <v>0</v>
      </c>
      <c r="I165" s="17">
        <v>0</v>
      </c>
      <c r="J165" s="17">
        <v>0</v>
      </c>
      <c r="K165" s="17">
        <v>0</v>
      </c>
      <c r="L165" s="17">
        <v>0.25</v>
      </c>
      <c r="M165" s="17">
        <v>0</v>
      </c>
      <c r="N165" s="17">
        <v>0.5</v>
      </c>
      <c r="O165" s="17">
        <v>0</v>
      </c>
      <c r="P165" s="17">
        <v>0.5</v>
      </c>
      <c r="Q165" s="17">
        <v>1</v>
      </c>
      <c r="R165" s="17">
        <f t="shared" si="0"/>
        <v>0.5</v>
      </c>
      <c r="S165" s="17">
        <v>0</v>
      </c>
      <c r="T165" s="17">
        <v>50</v>
      </c>
    </row>
    <row r="166" spans="1:20" ht="14.25" customHeight="1" x14ac:dyDescent="0.35">
      <c r="A166" s="9" t="s">
        <v>185</v>
      </c>
      <c r="B166" s="17" t="s">
        <v>21</v>
      </c>
      <c r="C166" s="17">
        <v>1</v>
      </c>
      <c r="D166" s="17">
        <v>0</v>
      </c>
      <c r="E166" s="17">
        <v>1</v>
      </c>
      <c r="F166" s="17">
        <v>0</v>
      </c>
      <c r="G166" s="17">
        <v>1</v>
      </c>
      <c r="H166" s="17">
        <v>0</v>
      </c>
      <c r="I166" s="17">
        <v>0</v>
      </c>
      <c r="J166" s="17">
        <v>0</v>
      </c>
      <c r="K166" s="17">
        <v>0</v>
      </c>
      <c r="L166" s="17">
        <v>0.25</v>
      </c>
      <c r="M166" s="17">
        <v>0</v>
      </c>
      <c r="N166" s="17">
        <v>0.5</v>
      </c>
      <c r="O166" s="17">
        <v>0</v>
      </c>
      <c r="P166" s="17">
        <v>0.5</v>
      </c>
      <c r="Q166" s="17">
        <v>1</v>
      </c>
      <c r="R166" s="17">
        <f t="shared" si="0"/>
        <v>0.5</v>
      </c>
      <c r="S166" s="17">
        <v>0</v>
      </c>
      <c r="T166" s="17">
        <v>50</v>
      </c>
    </row>
    <row r="167" spans="1:20" ht="14.25" customHeight="1" x14ac:dyDescent="0.35">
      <c r="A167" s="9" t="s">
        <v>186</v>
      </c>
      <c r="B167" s="17" t="s">
        <v>21</v>
      </c>
      <c r="C167" s="17">
        <v>1</v>
      </c>
      <c r="D167" s="17">
        <v>0</v>
      </c>
      <c r="E167" s="17">
        <v>1</v>
      </c>
      <c r="F167" s="17">
        <v>0</v>
      </c>
      <c r="G167" s="17">
        <v>1</v>
      </c>
      <c r="H167" s="17">
        <v>0</v>
      </c>
      <c r="I167" s="17">
        <v>0</v>
      </c>
      <c r="J167" s="17">
        <v>0</v>
      </c>
      <c r="K167" s="17">
        <v>0</v>
      </c>
      <c r="L167" s="17">
        <v>0.25</v>
      </c>
      <c r="M167" s="17">
        <v>0</v>
      </c>
      <c r="N167" s="17">
        <v>0.5</v>
      </c>
      <c r="O167" s="17">
        <v>0</v>
      </c>
      <c r="P167" s="17">
        <v>0.5</v>
      </c>
      <c r="Q167" s="17">
        <v>1</v>
      </c>
      <c r="R167" s="17">
        <f t="shared" si="0"/>
        <v>0.5</v>
      </c>
      <c r="S167" s="17">
        <v>0</v>
      </c>
      <c r="T167" s="17">
        <v>50</v>
      </c>
    </row>
    <row r="168" spans="1:20" ht="14.25" customHeight="1" x14ac:dyDescent="0.35">
      <c r="A168" s="9" t="s">
        <v>187</v>
      </c>
      <c r="B168" s="17" t="s">
        <v>21</v>
      </c>
      <c r="C168" s="17">
        <v>1</v>
      </c>
      <c r="D168" s="17">
        <v>0</v>
      </c>
      <c r="E168" s="17">
        <v>1</v>
      </c>
      <c r="F168" s="17">
        <v>0</v>
      </c>
      <c r="G168" s="17">
        <v>1</v>
      </c>
      <c r="H168" s="17">
        <v>0</v>
      </c>
      <c r="I168" s="17">
        <v>0</v>
      </c>
      <c r="J168" s="17">
        <v>0</v>
      </c>
      <c r="K168" s="17">
        <v>0</v>
      </c>
      <c r="L168" s="17">
        <v>0.25</v>
      </c>
      <c r="M168" s="17">
        <v>0</v>
      </c>
      <c r="N168" s="17">
        <v>0.5</v>
      </c>
      <c r="O168" s="17">
        <v>0</v>
      </c>
      <c r="P168" s="17">
        <v>0.5</v>
      </c>
      <c r="Q168" s="17">
        <v>1</v>
      </c>
      <c r="R168" s="17">
        <f t="shared" si="0"/>
        <v>0.5</v>
      </c>
      <c r="S168" s="17">
        <v>0</v>
      </c>
      <c r="T168" s="17">
        <v>50</v>
      </c>
    </row>
    <row r="169" spans="1:20" ht="14.25" customHeight="1" x14ac:dyDescent="0.35">
      <c r="A169" s="9" t="s">
        <v>188</v>
      </c>
      <c r="B169" s="17" t="s">
        <v>21</v>
      </c>
      <c r="C169" s="17">
        <v>1</v>
      </c>
      <c r="D169" s="17">
        <v>0</v>
      </c>
      <c r="E169" s="17">
        <v>1</v>
      </c>
      <c r="F169" s="17">
        <v>0</v>
      </c>
      <c r="G169" s="17">
        <v>1</v>
      </c>
      <c r="H169" s="17">
        <v>0</v>
      </c>
      <c r="I169" s="17">
        <v>0</v>
      </c>
      <c r="J169" s="17">
        <v>0</v>
      </c>
      <c r="K169" s="17">
        <v>0</v>
      </c>
      <c r="L169" s="17">
        <v>0.25</v>
      </c>
      <c r="M169" s="17">
        <v>0</v>
      </c>
      <c r="N169" s="17">
        <v>0.5</v>
      </c>
      <c r="O169" s="17">
        <v>0</v>
      </c>
      <c r="P169" s="17">
        <v>0.5</v>
      </c>
      <c r="Q169" s="17">
        <v>1</v>
      </c>
      <c r="R169" s="17">
        <f t="shared" si="0"/>
        <v>0.5</v>
      </c>
      <c r="S169" s="17">
        <v>0</v>
      </c>
      <c r="T169" s="17">
        <v>50</v>
      </c>
    </row>
    <row r="170" spans="1:20" ht="14.25" customHeight="1" x14ac:dyDescent="0.35">
      <c r="A170" s="9" t="s">
        <v>189</v>
      </c>
      <c r="B170" s="17" t="s">
        <v>21</v>
      </c>
      <c r="C170" s="17">
        <v>1</v>
      </c>
      <c r="D170" s="17">
        <v>0</v>
      </c>
      <c r="E170" s="17">
        <v>1</v>
      </c>
      <c r="F170" s="17">
        <v>0</v>
      </c>
      <c r="G170" s="17">
        <v>1</v>
      </c>
      <c r="H170" s="17">
        <v>0</v>
      </c>
      <c r="I170" s="17">
        <v>0</v>
      </c>
      <c r="J170" s="17">
        <v>0</v>
      </c>
      <c r="K170" s="17">
        <v>0</v>
      </c>
      <c r="L170" s="17">
        <v>0.25</v>
      </c>
      <c r="M170" s="17">
        <v>0</v>
      </c>
      <c r="N170" s="17">
        <v>0.5</v>
      </c>
      <c r="O170" s="17">
        <v>0</v>
      </c>
      <c r="P170" s="17">
        <v>0.5</v>
      </c>
      <c r="Q170" s="17">
        <v>1</v>
      </c>
      <c r="R170" s="17">
        <f t="shared" si="0"/>
        <v>0.5</v>
      </c>
      <c r="S170" s="17">
        <v>0</v>
      </c>
      <c r="T170" s="17">
        <v>50</v>
      </c>
    </row>
    <row r="171" spans="1:20" ht="14.25" customHeight="1" x14ac:dyDescent="0.35">
      <c r="A171" s="9" t="s">
        <v>190</v>
      </c>
      <c r="B171" s="17" t="s">
        <v>21</v>
      </c>
      <c r="C171" s="17">
        <v>1</v>
      </c>
      <c r="D171" s="17">
        <v>0</v>
      </c>
      <c r="E171" s="17">
        <v>1</v>
      </c>
      <c r="F171" s="17">
        <v>0</v>
      </c>
      <c r="G171" s="17">
        <v>1</v>
      </c>
      <c r="H171" s="17">
        <v>0</v>
      </c>
      <c r="I171" s="17">
        <v>0</v>
      </c>
      <c r="J171" s="17">
        <v>0</v>
      </c>
      <c r="K171" s="17">
        <v>0</v>
      </c>
      <c r="L171" s="17">
        <v>0.25</v>
      </c>
      <c r="M171" s="17">
        <v>0</v>
      </c>
      <c r="N171" s="17">
        <v>0.5</v>
      </c>
      <c r="O171" s="17">
        <v>0</v>
      </c>
      <c r="P171" s="17">
        <v>0.5</v>
      </c>
      <c r="Q171" s="17">
        <v>1</v>
      </c>
      <c r="R171" s="17">
        <f t="shared" si="0"/>
        <v>0.5</v>
      </c>
      <c r="S171" s="17">
        <v>0</v>
      </c>
      <c r="T171" s="17">
        <v>50</v>
      </c>
    </row>
    <row r="172" spans="1:20" ht="14.25" customHeight="1" x14ac:dyDescent="0.35">
      <c r="A172" s="9" t="s">
        <v>191</v>
      </c>
      <c r="B172" s="17" t="s">
        <v>21</v>
      </c>
      <c r="C172" s="17">
        <v>1</v>
      </c>
      <c r="D172" s="17">
        <v>0</v>
      </c>
      <c r="E172" s="17">
        <v>1</v>
      </c>
      <c r="F172" s="17">
        <v>0</v>
      </c>
      <c r="G172" s="17">
        <v>1</v>
      </c>
      <c r="H172" s="17">
        <v>0</v>
      </c>
      <c r="I172" s="17">
        <v>0</v>
      </c>
      <c r="J172" s="17">
        <v>0</v>
      </c>
      <c r="K172" s="17">
        <v>0</v>
      </c>
      <c r="L172" s="17">
        <v>0.25</v>
      </c>
      <c r="M172" s="17">
        <v>0</v>
      </c>
      <c r="N172" s="17">
        <v>0.5</v>
      </c>
      <c r="O172" s="17">
        <v>0</v>
      </c>
      <c r="P172" s="17">
        <v>0.5</v>
      </c>
      <c r="Q172" s="17">
        <v>1</v>
      </c>
      <c r="R172" s="17">
        <f t="shared" si="0"/>
        <v>0.5</v>
      </c>
      <c r="S172" s="17">
        <v>0</v>
      </c>
      <c r="T172" s="17">
        <v>50</v>
      </c>
    </row>
    <row r="173" spans="1:20" ht="14.25" customHeight="1" x14ac:dyDescent="0.35">
      <c r="A173" s="9" t="s">
        <v>192</v>
      </c>
      <c r="B173" s="17" t="s">
        <v>21</v>
      </c>
      <c r="C173" s="17">
        <v>1</v>
      </c>
      <c r="D173" s="17">
        <v>0</v>
      </c>
      <c r="E173" s="17">
        <v>1</v>
      </c>
      <c r="F173" s="17">
        <v>0</v>
      </c>
      <c r="G173" s="17">
        <v>1</v>
      </c>
      <c r="H173" s="17">
        <v>0</v>
      </c>
      <c r="I173" s="17">
        <v>0</v>
      </c>
      <c r="J173" s="17">
        <v>0</v>
      </c>
      <c r="K173" s="17">
        <v>0</v>
      </c>
      <c r="L173" s="17">
        <v>0.25</v>
      </c>
      <c r="M173" s="17">
        <v>0</v>
      </c>
      <c r="N173" s="17">
        <v>0.5</v>
      </c>
      <c r="O173" s="17">
        <v>0</v>
      </c>
      <c r="P173" s="17">
        <v>0.5</v>
      </c>
      <c r="Q173" s="17">
        <v>1</v>
      </c>
      <c r="R173" s="17">
        <f t="shared" si="0"/>
        <v>0.5</v>
      </c>
      <c r="S173" s="17">
        <v>0</v>
      </c>
      <c r="T173" s="17">
        <v>50</v>
      </c>
    </row>
    <row r="174" spans="1:20" ht="14.25" customHeight="1" x14ac:dyDescent="0.35">
      <c r="A174" s="9" t="s">
        <v>193</v>
      </c>
      <c r="B174" s="17" t="s">
        <v>21</v>
      </c>
      <c r="C174" s="17">
        <v>1</v>
      </c>
      <c r="D174" s="17">
        <v>0</v>
      </c>
      <c r="E174" s="17">
        <v>1</v>
      </c>
      <c r="F174" s="17">
        <v>0</v>
      </c>
      <c r="G174" s="17">
        <v>1</v>
      </c>
      <c r="H174" s="17">
        <v>0</v>
      </c>
      <c r="I174" s="17">
        <v>0</v>
      </c>
      <c r="J174" s="17">
        <v>0</v>
      </c>
      <c r="K174" s="17">
        <v>0</v>
      </c>
      <c r="L174" s="17">
        <v>0.25</v>
      </c>
      <c r="M174" s="17">
        <v>0</v>
      </c>
      <c r="N174" s="17">
        <v>0.5</v>
      </c>
      <c r="O174" s="17">
        <v>0</v>
      </c>
      <c r="P174" s="17">
        <v>0.5</v>
      </c>
      <c r="Q174" s="17">
        <v>1</v>
      </c>
      <c r="R174" s="17">
        <f t="shared" si="0"/>
        <v>0.5</v>
      </c>
      <c r="S174" s="17">
        <v>0</v>
      </c>
      <c r="T174" s="17">
        <v>50</v>
      </c>
    </row>
    <row r="175" spans="1:20" ht="14.25" customHeight="1" x14ac:dyDescent="0.35">
      <c r="A175" s="9" t="s">
        <v>194</v>
      </c>
      <c r="B175" s="17" t="s">
        <v>21</v>
      </c>
      <c r="C175" s="17">
        <v>1</v>
      </c>
      <c r="D175" s="17">
        <v>0</v>
      </c>
      <c r="E175" s="17">
        <v>1</v>
      </c>
      <c r="F175" s="17">
        <v>0</v>
      </c>
      <c r="G175" s="17">
        <v>1</v>
      </c>
      <c r="H175" s="17">
        <v>0</v>
      </c>
      <c r="I175" s="17">
        <v>0</v>
      </c>
      <c r="J175" s="17">
        <v>0</v>
      </c>
      <c r="K175" s="17">
        <v>0</v>
      </c>
      <c r="L175" s="17">
        <v>0.25</v>
      </c>
      <c r="M175" s="17">
        <v>0</v>
      </c>
      <c r="N175" s="17">
        <v>0.5</v>
      </c>
      <c r="O175" s="17">
        <v>0</v>
      </c>
      <c r="P175" s="17">
        <v>0.5</v>
      </c>
      <c r="Q175" s="17">
        <v>1</v>
      </c>
      <c r="R175" s="17">
        <f t="shared" si="0"/>
        <v>0.5</v>
      </c>
      <c r="S175" s="17">
        <v>0</v>
      </c>
      <c r="T175" s="17">
        <v>50</v>
      </c>
    </row>
    <row r="176" spans="1:20" ht="14.25" customHeight="1" x14ac:dyDescent="0.35">
      <c r="A176" s="9" t="s">
        <v>195</v>
      </c>
      <c r="B176" s="17" t="s">
        <v>21</v>
      </c>
      <c r="C176" s="17">
        <v>1</v>
      </c>
      <c r="D176" s="17">
        <v>0</v>
      </c>
      <c r="E176" s="17">
        <v>1</v>
      </c>
      <c r="F176" s="17">
        <v>0</v>
      </c>
      <c r="G176" s="17">
        <v>1</v>
      </c>
      <c r="H176" s="17">
        <v>0</v>
      </c>
      <c r="I176" s="17">
        <v>0</v>
      </c>
      <c r="J176" s="17">
        <v>0</v>
      </c>
      <c r="K176" s="17">
        <v>0</v>
      </c>
      <c r="L176" s="17">
        <v>0.25</v>
      </c>
      <c r="M176" s="17">
        <v>0</v>
      </c>
      <c r="N176" s="17">
        <v>0.5</v>
      </c>
      <c r="O176" s="17">
        <v>0</v>
      </c>
      <c r="P176" s="17">
        <v>0.5</v>
      </c>
      <c r="Q176" s="17">
        <v>1</v>
      </c>
      <c r="R176" s="17">
        <f t="shared" si="0"/>
        <v>0.5</v>
      </c>
      <c r="S176" s="17">
        <v>0</v>
      </c>
      <c r="T176" s="17">
        <v>50</v>
      </c>
    </row>
    <row r="177" spans="1:21" ht="14.25" customHeight="1" x14ac:dyDescent="0.35">
      <c r="A177" s="9" t="s">
        <v>196</v>
      </c>
      <c r="B177" s="17" t="s">
        <v>21</v>
      </c>
      <c r="C177" s="17">
        <v>1</v>
      </c>
      <c r="D177" s="17">
        <v>0</v>
      </c>
      <c r="E177" s="17">
        <v>1</v>
      </c>
      <c r="F177" s="17">
        <v>0</v>
      </c>
      <c r="G177" s="17">
        <v>1</v>
      </c>
      <c r="H177" s="17">
        <v>0</v>
      </c>
      <c r="I177" s="17">
        <v>0</v>
      </c>
      <c r="J177" s="17">
        <v>0</v>
      </c>
      <c r="K177" s="17">
        <v>0</v>
      </c>
      <c r="L177" s="17">
        <v>0.25</v>
      </c>
      <c r="M177" s="17">
        <v>0</v>
      </c>
      <c r="N177" s="17">
        <v>0.5</v>
      </c>
      <c r="O177" s="17">
        <v>0</v>
      </c>
      <c r="P177" s="17">
        <v>0.5</v>
      </c>
      <c r="Q177" s="17">
        <v>1</v>
      </c>
      <c r="R177" s="17">
        <f t="shared" si="0"/>
        <v>0.5</v>
      </c>
      <c r="S177" s="17">
        <v>0</v>
      </c>
      <c r="T177" s="17">
        <v>50</v>
      </c>
    </row>
    <row r="178" spans="1:21" ht="14.25" customHeight="1" x14ac:dyDescent="0.35">
      <c r="A178" s="9" t="s">
        <v>197</v>
      </c>
      <c r="B178" s="17" t="s">
        <v>21</v>
      </c>
      <c r="C178" s="17">
        <v>1</v>
      </c>
      <c r="D178" s="17">
        <v>0</v>
      </c>
      <c r="E178" s="17">
        <v>1</v>
      </c>
      <c r="F178" s="17">
        <v>0</v>
      </c>
      <c r="G178" s="17">
        <v>1</v>
      </c>
      <c r="H178" s="17">
        <v>0</v>
      </c>
      <c r="I178" s="17">
        <v>0</v>
      </c>
      <c r="J178" s="17">
        <v>0</v>
      </c>
      <c r="K178" s="17">
        <v>0</v>
      </c>
      <c r="L178" s="17">
        <v>0.25</v>
      </c>
      <c r="M178" s="17">
        <v>0</v>
      </c>
      <c r="N178" s="17">
        <v>0.5</v>
      </c>
      <c r="O178" s="17">
        <v>0</v>
      </c>
      <c r="P178" s="17">
        <v>0.5</v>
      </c>
      <c r="Q178" s="17">
        <v>1</v>
      </c>
      <c r="R178" s="17">
        <f t="shared" si="0"/>
        <v>0.5</v>
      </c>
      <c r="S178" s="17">
        <v>0</v>
      </c>
      <c r="T178" s="17">
        <v>50</v>
      </c>
    </row>
    <row r="179" spans="1:21" ht="14.25" customHeight="1" x14ac:dyDescent="0.35">
      <c r="A179" s="9" t="s">
        <v>198</v>
      </c>
      <c r="B179" s="17" t="s">
        <v>21</v>
      </c>
      <c r="C179" s="17">
        <v>1</v>
      </c>
      <c r="D179" s="17">
        <v>0</v>
      </c>
      <c r="E179" s="17">
        <v>1</v>
      </c>
      <c r="F179" s="17">
        <v>0</v>
      </c>
      <c r="G179" s="17">
        <v>1</v>
      </c>
      <c r="H179" s="17">
        <v>0</v>
      </c>
      <c r="I179" s="17">
        <v>0</v>
      </c>
      <c r="J179" s="17">
        <v>0</v>
      </c>
      <c r="K179" s="17">
        <v>0</v>
      </c>
      <c r="L179" s="17">
        <v>0.25</v>
      </c>
      <c r="M179" s="17">
        <v>0</v>
      </c>
      <c r="N179" s="17">
        <v>0.5</v>
      </c>
      <c r="O179" s="17">
        <v>0</v>
      </c>
      <c r="P179" s="17">
        <v>0.5</v>
      </c>
      <c r="Q179" s="17">
        <v>1</v>
      </c>
      <c r="R179" s="17">
        <f t="shared" si="0"/>
        <v>0.5</v>
      </c>
      <c r="S179" s="17">
        <v>0</v>
      </c>
      <c r="T179" s="17">
        <v>50</v>
      </c>
    </row>
    <row r="180" spans="1:21" ht="14.25" customHeight="1" x14ac:dyDescent="0.35">
      <c r="A180" s="9" t="s">
        <v>199</v>
      </c>
      <c r="B180" s="17" t="s">
        <v>21</v>
      </c>
      <c r="C180" s="17">
        <v>1</v>
      </c>
      <c r="D180" s="17">
        <v>0</v>
      </c>
      <c r="E180" s="17">
        <v>1</v>
      </c>
      <c r="F180" s="17">
        <v>0</v>
      </c>
      <c r="G180" s="17">
        <v>1</v>
      </c>
      <c r="H180" s="17">
        <v>0</v>
      </c>
      <c r="I180" s="17">
        <v>0</v>
      </c>
      <c r="J180" s="17">
        <v>0</v>
      </c>
      <c r="K180" s="17">
        <v>0</v>
      </c>
      <c r="L180" s="17">
        <v>0.25</v>
      </c>
      <c r="M180" s="17">
        <v>0</v>
      </c>
      <c r="N180" s="17">
        <v>0.5</v>
      </c>
      <c r="O180" s="17">
        <v>0</v>
      </c>
      <c r="P180" s="17">
        <v>0.5</v>
      </c>
      <c r="Q180" s="17">
        <v>1</v>
      </c>
      <c r="R180" s="17">
        <f t="shared" si="0"/>
        <v>0.5</v>
      </c>
      <c r="S180" s="17">
        <v>0</v>
      </c>
      <c r="T180" s="17">
        <v>50</v>
      </c>
    </row>
    <row r="181" spans="1:21" ht="14.25" customHeight="1" x14ac:dyDescent="0.35">
      <c r="A181" s="9" t="s">
        <v>200</v>
      </c>
      <c r="B181" s="17" t="s">
        <v>21</v>
      </c>
      <c r="C181" s="17">
        <v>1</v>
      </c>
      <c r="D181" s="17">
        <v>0</v>
      </c>
      <c r="E181" s="17">
        <v>1</v>
      </c>
      <c r="F181" s="17">
        <v>0</v>
      </c>
      <c r="G181" s="17">
        <v>1</v>
      </c>
      <c r="H181" s="17">
        <v>0</v>
      </c>
      <c r="I181" s="17">
        <v>0</v>
      </c>
      <c r="J181" s="17">
        <v>0</v>
      </c>
      <c r="K181" s="17">
        <v>0</v>
      </c>
      <c r="L181" s="17">
        <v>0.25</v>
      </c>
      <c r="M181" s="17">
        <v>0</v>
      </c>
      <c r="N181" s="17">
        <v>0.5</v>
      </c>
      <c r="O181" s="17">
        <v>0</v>
      </c>
      <c r="P181" s="17">
        <v>0.5</v>
      </c>
      <c r="Q181" s="17">
        <v>1</v>
      </c>
      <c r="R181" s="17">
        <f t="shared" si="0"/>
        <v>0.5</v>
      </c>
      <c r="S181" s="17">
        <v>0</v>
      </c>
      <c r="T181" s="17">
        <v>50</v>
      </c>
    </row>
    <row r="182" spans="1:21" ht="14.25" customHeight="1" x14ac:dyDescent="0.35">
      <c r="A182" s="9" t="s">
        <v>201</v>
      </c>
      <c r="B182" s="17" t="s">
        <v>21</v>
      </c>
      <c r="C182" s="17">
        <v>1</v>
      </c>
      <c r="D182" s="17">
        <v>0</v>
      </c>
      <c r="E182" s="17">
        <v>1</v>
      </c>
      <c r="F182" s="17">
        <v>0</v>
      </c>
      <c r="G182" s="17">
        <v>1</v>
      </c>
      <c r="H182" s="17">
        <v>0</v>
      </c>
      <c r="I182" s="17">
        <v>0</v>
      </c>
      <c r="J182" s="17">
        <v>0</v>
      </c>
      <c r="K182" s="17">
        <v>0</v>
      </c>
      <c r="L182" s="17">
        <v>0.25</v>
      </c>
      <c r="M182" s="17">
        <v>0</v>
      </c>
      <c r="N182" s="17">
        <v>0.5</v>
      </c>
      <c r="O182" s="17">
        <v>0</v>
      </c>
      <c r="P182" s="17">
        <v>0.5</v>
      </c>
      <c r="Q182" s="17">
        <v>1</v>
      </c>
      <c r="R182" s="17">
        <f t="shared" si="0"/>
        <v>0.5</v>
      </c>
      <c r="S182" s="17">
        <v>0</v>
      </c>
      <c r="T182" s="17">
        <v>50</v>
      </c>
    </row>
    <row r="183" spans="1:21" ht="14.25" customHeight="1" x14ac:dyDescent="0.35">
      <c r="A183" s="9" t="s">
        <v>202</v>
      </c>
      <c r="B183" s="17" t="s">
        <v>21</v>
      </c>
      <c r="C183" s="17">
        <v>1</v>
      </c>
      <c r="D183" s="17">
        <v>0</v>
      </c>
      <c r="E183" s="17">
        <v>1</v>
      </c>
      <c r="F183" s="17">
        <v>0</v>
      </c>
      <c r="G183" s="17">
        <v>1</v>
      </c>
      <c r="H183" s="17">
        <v>0</v>
      </c>
      <c r="I183" s="17">
        <v>0</v>
      </c>
      <c r="J183" s="17">
        <v>0</v>
      </c>
      <c r="K183" s="17">
        <v>0</v>
      </c>
      <c r="L183" s="17">
        <v>0.25</v>
      </c>
      <c r="M183" s="17">
        <v>0</v>
      </c>
      <c r="N183" s="17">
        <v>0.5</v>
      </c>
      <c r="O183" s="17">
        <v>0</v>
      </c>
      <c r="P183" s="17">
        <v>0.5</v>
      </c>
      <c r="Q183" s="17">
        <v>1</v>
      </c>
      <c r="R183" s="17">
        <f t="shared" si="0"/>
        <v>0.5</v>
      </c>
      <c r="S183" s="17">
        <v>0</v>
      </c>
      <c r="T183" s="17">
        <v>50</v>
      </c>
    </row>
    <row r="184" spans="1:21" ht="14.25" customHeight="1" x14ac:dyDescent="0.35">
      <c r="A184" s="9" t="s">
        <v>203</v>
      </c>
      <c r="B184" s="17" t="s">
        <v>21</v>
      </c>
      <c r="C184" s="17">
        <v>1</v>
      </c>
      <c r="D184" s="17">
        <v>0</v>
      </c>
      <c r="E184" s="17">
        <v>1</v>
      </c>
      <c r="F184" s="17">
        <v>0</v>
      </c>
      <c r="G184" s="17">
        <v>1</v>
      </c>
      <c r="H184" s="17">
        <v>0</v>
      </c>
      <c r="I184" s="17">
        <v>0</v>
      </c>
      <c r="J184" s="17">
        <v>0</v>
      </c>
      <c r="K184" s="17">
        <v>0</v>
      </c>
      <c r="L184" s="17">
        <v>0.25</v>
      </c>
      <c r="M184" s="17">
        <v>0</v>
      </c>
      <c r="N184" s="17">
        <v>0.5</v>
      </c>
      <c r="O184" s="17">
        <v>0</v>
      </c>
      <c r="P184" s="17">
        <v>0.5</v>
      </c>
      <c r="Q184" s="17">
        <v>1</v>
      </c>
      <c r="R184" s="17">
        <f t="shared" si="0"/>
        <v>0.5</v>
      </c>
      <c r="S184" s="17">
        <v>0</v>
      </c>
      <c r="T184" s="17">
        <v>50</v>
      </c>
    </row>
    <row r="185" spans="1:21" ht="14.25" customHeight="1" x14ac:dyDescent="0.35">
      <c r="A185" s="9" t="s">
        <v>204</v>
      </c>
      <c r="B185" s="17" t="s">
        <v>21</v>
      </c>
      <c r="C185" s="17">
        <v>1</v>
      </c>
      <c r="D185" s="17">
        <v>0</v>
      </c>
      <c r="E185" s="17">
        <v>1</v>
      </c>
      <c r="F185" s="17">
        <v>0</v>
      </c>
      <c r="G185" s="17">
        <v>1</v>
      </c>
      <c r="H185" s="17">
        <v>0</v>
      </c>
      <c r="I185" s="17">
        <v>0</v>
      </c>
      <c r="J185" s="17">
        <v>0</v>
      </c>
      <c r="K185" s="17">
        <v>0</v>
      </c>
      <c r="L185" s="17">
        <v>0.25</v>
      </c>
      <c r="M185" s="17">
        <v>0</v>
      </c>
      <c r="N185" s="17">
        <v>0.5</v>
      </c>
      <c r="O185" s="17">
        <v>0</v>
      </c>
      <c r="P185" s="17">
        <v>0.5</v>
      </c>
      <c r="Q185" s="17">
        <v>1</v>
      </c>
      <c r="R185" s="17">
        <f t="shared" si="0"/>
        <v>0.5</v>
      </c>
      <c r="S185" s="17">
        <v>0</v>
      </c>
      <c r="T185" s="17">
        <v>50</v>
      </c>
    </row>
    <row r="186" spans="1:21" ht="14.25" customHeight="1" x14ac:dyDescent="0.35">
      <c r="A186" s="9" t="s">
        <v>205</v>
      </c>
      <c r="B186" s="17" t="s">
        <v>21</v>
      </c>
      <c r="C186" s="17">
        <v>1</v>
      </c>
      <c r="D186" s="17">
        <v>0</v>
      </c>
      <c r="E186" s="17">
        <v>1</v>
      </c>
      <c r="F186" s="17">
        <v>0</v>
      </c>
      <c r="G186" s="17">
        <v>1</v>
      </c>
      <c r="H186" s="17">
        <v>0</v>
      </c>
      <c r="I186" s="17">
        <v>0</v>
      </c>
      <c r="J186" s="17">
        <v>0</v>
      </c>
      <c r="K186" s="17">
        <v>0</v>
      </c>
      <c r="L186" s="17">
        <v>0.25</v>
      </c>
      <c r="M186" s="17">
        <v>0</v>
      </c>
      <c r="N186" s="17">
        <v>0.5</v>
      </c>
      <c r="O186" s="17">
        <v>0</v>
      </c>
      <c r="P186" s="17">
        <v>0.5</v>
      </c>
      <c r="Q186" s="17">
        <v>1</v>
      </c>
      <c r="R186" s="17">
        <f t="shared" si="0"/>
        <v>0.5</v>
      </c>
      <c r="S186" s="17">
        <v>0</v>
      </c>
      <c r="T186" s="17">
        <v>50</v>
      </c>
    </row>
    <row r="187" spans="1:21" ht="14.25" customHeight="1" x14ac:dyDescent="0.35">
      <c r="A187" s="9" t="s">
        <v>206</v>
      </c>
      <c r="B187" s="17" t="s">
        <v>21</v>
      </c>
      <c r="C187" s="17">
        <v>1</v>
      </c>
      <c r="D187" s="17">
        <v>0</v>
      </c>
      <c r="E187" s="17">
        <v>1</v>
      </c>
      <c r="F187" s="17">
        <v>0</v>
      </c>
      <c r="G187" s="17">
        <v>1</v>
      </c>
      <c r="H187" s="17">
        <v>0</v>
      </c>
      <c r="I187" s="17">
        <v>0</v>
      </c>
      <c r="J187" s="17">
        <v>0</v>
      </c>
      <c r="K187" s="17">
        <v>0</v>
      </c>
      <c r="L187" s="17">
        <v>0.25</v>
      </c>
      <c r="M187" s="17">
        <v>0</v>
      </c>
      <c r="N187" s="17">
        <v>0.5</v>
      </c>
      <c r="O187" s="17">
        <v>0</v>
      </c>
      <c r="P187" s="17">
        <v>0.5</v>
      </c>
      <c r="Q187" s="17">
        <v>1</v>
      </c>
      <c r="R187" s="17">
        <f t="shared" si="0"/>
        <v>0.5</v>
      </c>
      <c r="S187" s="17">
        <v>0</v>
      </c>
      <c r="T187" s="17">
        <v>50</v>
      </c>
    </row>
    <row r="188" spans="1:21" ht="14.25" customHeight="1" x14ac:dyDescent="0.35">
      <c r="A188" s="9" t="s">
        <v>207</v>
      </c>
      <c r="B188" s="17" t="s">
        <v>21</v>
      </c>
      <c r="C188" s="17">
        <v>1</v>
      </c>
      <c r="D188" s="17">
        <v>0</v>
      </c>
      <c r="E188" s="17">
        <v>1</v>
      </c>
      <c r="F188" s="17">
        <v>0</v>
      </c>
      <c r="G188" s="17">
        <v>1</v>
      </c>
      <c r="H188" s="17">
        <v>0</v>
      </c>
      <c r="I188" s="17">
        <v>0</v>
      </c>
      <c r="J188" s="17">
        <v>0</v>
      </c>
      <c r="K188" s="17">
        <v>0</v>
      </c>
      <c r="L188" s="17">
        <v>0.25</v>
      </c>
      <c r="M188" s="17">
        <v>0</v>
      </c>
      <c r="N188" s="17">
        <v>0.5</v>
      </c>
      <c r="O188" s="17">
        <v>0</v>
      </c>
      <c r="P188" s="17">
        <v>0.5</v>
      </c>
      <c r="Q188" s="17">
        <v>1</v>
      </c>
      <c r="R188" s="17">
        <f t="shared" si="0"/>
        <v>0.5</v>
      </c>
      <c r="S188" s="17">
        <v>0</v>
      </c>
      <c r="T188" s="17">
        <v>50</v>
      </c>
    </row>
    <row r="189" spans="1:21" ht="14.25" customHeight="1" x14ac:dyDescent="0.35">
      <c r="A189" s="9" t="s">
        <v>208</v>
      </c>
      <c r="B189" s="17" t="s">
        <v>21</v>
      </c>
      <c r="C189" s="17">
        <v>1</v>
      </c>
      <c r="D189" s="17">
        <v>0</v>
      </c>
      <c r="E189" s="17">
        <v>1</v>
      </c>
      <c r="F189" s="17">
        <v>0</v>
      </c>
      <c r="G189" s="17">
        <v>1</v>
      </c>
      <c r="H189" s="17">
        <v>0</v>
      </c>
      <c r="I189" s="17">
        <v>0</v>
      </c>
      <c r="J189" s="17">
        <v>0</v>
      </c>
      <c r="K189" s="17">
        <v>0</v>
      </c>
      <c r="L189" s="17">
        <v>0.25</v>
      </c>
      <c r="M189" s="17">
        <v>0</v>
      </c>
      <c r="N189" s="17">
        <v>0.5</v>
      </c>
      <c r="O189" s="17">
        <v>0</v>
      </c>
      <c r="P189" s="17">
        <v>0.5</v>
      </c>
      <c r="Q189" s="17">
        <v>1</v>
      </c>
      <c r="R189" s="17">
        <f t="shared" si="0"/>
        <v>0.5</v>
      </c>
      <c r="S189" s="17">
        <v>0</v>
      </c>
      <c r="T189" s="17">
        <v>50</v>
      </c>
    </row>
    <row r="190" spans="1:21" ht="14.25" customHeight="1" x14ac:dyDescent="0.35">
      <c r="A190" s="9" t="s">
        <v>209</v>
      </c>
      <c r="B190" s="17" t="s">
        <v>21</v>
      </c>
      <c r="C190" s="17">
        <v>1</v>
      </c>
      <c r="D190" s="17">
        <v>0</v>
      </c>
      <c r="E190" s="17">
        <v>1</v>
      </c>
      <c r="F190" s="17">
        <v>0</v>
      </c>
      <c r="G190" s="17">
        <v>1</v>
      </c>
      <c r="H190" s="17">
        <v>0</v>
      </c>
      <c r="I190" s="17">
        <v>0</v>
      </c>
      <c r="J190" s="17">
        <v>0</v>
      </c>
      <c r="K190" s="17">
        <v>0</v>
      </c>
      <c r="L190" s="17">
        <v>0.25</v>
      </c>
      <c r="M190" s="17">
        <v>0</v>
      </c>
      <c r="N190" s="17">
        <v>0.5</v>
      </c>
      <c r="O190" s="17">
        <v>0</v>
      </c>
      <c r="P190" s="17">
        <v>0.5</v>
      </c>
      <c r="Q190" s="17">
        <v>1</v>
      </c>
      <c r="R190" s="17">
        <f t="shared" si="0"/>
        <v>0.5</v>
      </c>
      <c r="S190" s="17">
        <v>0</v>
      </c>
      <c r="T190" s="17">
        <v>50</v>
      </c>
    </row>
    <row r="191" spans="1:21" ht="14.25" customHeight="1" x14ac:dyDescent="0.35">
      <c r="A191" s="9" t="s">
        <v>210</v>
      </c>
      <c r="B191" s="17" t="s">
        <v>21</v>
      </c>
      <c r="C191" s="17">
        <v>1</v>
      </c>
      <c r="D191" s="17">
        <v>0</v>
      </c>
      <c r="E191" s="17">
        <v>1</v>
      </c>
      <c r="F191" s="17">
        <v>0</v>
      </c>
      <c r="G191" s="17">
        <v>1</v>
      </c>
      <c r="H191" s="17">
        <v>0</v>
      </c>
      <c r="I191" s="17">
        <v>0</v>
      </c>
      <c r="J191" s="17">
        <v>0</v>
      </c>
      <c r="K191" s="17">
        <v>0</v>
      </c>
      <c r="L191" s="17">
        <v>0.25</v>
      </c>
      <c r="M191" s="17">
        <v>0</v>
      </c>
      <c r="N191" s="17">
        <v>0.5</v>
      </c>
      <c r="O191" s="17">
        <v>0</v>
      </c>
      <c r="P191" s="17">
        <v>0.5</v>
      </c>
      <c r="Q191" s="17">
        <v>1</v>
      </c>
      <c r="R191" s="17">
        <f t="shared" si="0"/>
        <v>0.5</v>
      </c>
      <c r="S191" s="17">
        <v>0</v>
      </c>
      <c r="T191" s="17">
        <v>50</v>
      </c>
      <c r="U191" s="17"/>
    </row>
    <row r="192" spans="1:21" ht="14.25" customHeight="1" x14ac:dyDescent="0.35">
      <c r="A192" s="9" t="s">
        <v>211</v>
      </c>
      <c r="B192" s="17" t="s">
        <v>21</v>
      </c>
      <c r="C192" s="17">
        <v>1</v>
      </c>
      <c r="D192" s="17">
        <v>0</v>
      </c>
      <c r="E192" s="17">
        <v>1</v>
      </c>
      <c r="F192" s="17">
        <v>0</v>
      </c>
      <c r="G192" s="17">
        <v>1</v>
      </c>
      <c r="H192" s="17">
        <v>0</v>
      </c>
      <c r="I192" s="17">
        <v>0</v>
      </c>
      <c r="J192" s="17">
        <v>0</v>
      </c>
      <c r="K192" s="17">
        <v>0</v>
      </c>
      <c r="L192" s="17">
        <v>0.25</v>
      </c>
      <c r="M192" s="17">
        <v>0</v>
      </c>
      <c r="N192" s="17">
        <v>0.5</v>
      </c>
      <c r="O192" s="17">
        <v>0</v>
      </c>
      <c r="P192" s="17">
        <v>0.5</v>
      </c>
      <c r="Q192" s="17">
        <v>1</v>
      </c>
      <c r="R192" s="17">
        <f t="shared" si="0"/>
        <v>0.5</v>
      </c>
      <c r="S192" s="17">
        <v>0</v>
      </c>
      <c r="T192" s="17">
        <v>50</v>
      </c>
    </row>
    <row r="193" spans="1:20" ht="14.25" customHeight="1" x14ac:dyDescent="0.35">
      <c r="A193" s="9" t="s">
        <v>212</v>
      </c>
      <c r="B193" s="17" t="s">
        <v>21</v>
      </c>
      <c r="C193" s="17">
        <v>1</v>
      </c>
      <c r="D193" s="17">
        <v>0</v>
      </c>
      <c r="E193" s="17">
        <v>1</v>
      </c>
      <c r="F193" s="17">
        <v>0</v>
      </c>
      <c r="G193" s="17">
        <v>1</v>
      </c>
      <c r="H193" s="17">
        <v>0</v>
      </c>
      <c r="I193" s="17">
        <v>0</v>
      </c>
      <c r="J193" s="17">
        <v>0</v>
      </c>
      <c r="K193" s="17">
        <v>0</v>
      </c>
      <c r="L193" s="17">
        <v>0.25</v>
      </c>
      <c r="M193" s="17">
        <v>0</v>
      </c>
      <c r="N193" s="17">
        <v>0.5</v>
      </c>
      <c r="O193" s="17">
        <v>0</v>
      </c>
      <c r="P193" s="17">
        <v>0.5</v>
      </c>
      <c r="Q193" s="17">
        <v>1</v>
      </c>
      <c r="R193" s="17">
        <f t="shared" si="0"/>
        <v>0.5</v>
      </c>
      <c r="S193" s="17">
        <v>0.75</v>
      </c>
      <c r="T193" s="17">
        <v>50</v>
      </c>
    </row>
    <row r="194" spans="1:20" ht="14.25" customHeight="1" x14ac:dyDescent="0.35">
      <c r="A194" s="9" t="s">
        <v>213</v>
      </c>
      <c r="B194" s="17" t="s">
        <v>21</v>
      </c>
      <c r="C194" s="17">
        <v>1</v>
      </c>
      <c r="D194" s="17">
        <v>0</v>
      </c>
      <c r="E194" s="17">
        <v>1</v>
      </c>
      <c r="F194" s="17">
        <v>0</v>
      </c>
      <c r="G194" s="17">
        <v>1</v>
      </c>
      <c r="H194" s="17">
        <v>0</v>
      </c>
      <c r="I194" s="17">
        <v>0</v>
      </c>
      <c r="J194" s="17">
        <v>0</v>
      </c>
      <c r="K194" s="17">
        <v>0</v>
      </c>
      <c r="L194" s="17">
        <v>0.25</v>
      </c>
      <c r="M194" s="17">
        <v>0</v>
      </c>
      <c r="N194" s="17">
        <v>0.5</v>
      </c>
      <c r="O194" s="17">
        <v>0</v>
      </c>
      <c r="P194" s="17">
        <v>0.5</v>
      </c>
      <c r="Q194" s="17">
        <v>1</v>
      </c>
      <c r="R194" s="17">
        <f t="shared" si="0"/>
        <v>0.5</v>
      </c>
      <c r="S194" s="17">
        <v>0.75</v>
      </c>
      <c r="T194" s="17">
        <v>50</v>
      </c>
    </row>
    <row r="195" spans="1:20" ht="14.25" customHeight="1" x14ac:dyDescent="0.35">
      <c r="A195" s="9" t="s">
        <v>214</v>
      </c>
      <c r="B195" s="17" t="s">
        <v>21</v>
      </c>
      <c r="C195" s="17">
        <v>1</v>
      </c>
      <c r="D195" s="17">
        <v>0</v>
      </c>
      <c r="E195" s="17">
        <v>1</v>
      </c>
      <c r="F195" s="17">
        <v>0</v>
      </c>
      <c r="G195" s="17">
        <v>1</v>
      </c>
      <c r="H195" s="17">
        <v>0</v>
      </c>
      <c r="I195" s="17">
        <v>0</v>
      </c>
      <c r="J195" s="17">
        <v>0</v>
      </c>
      <c r="K195" s="17">
        <v>0</v>
      </c>
      <c r="L195" s="17">
        <v>0.25</v>
      </c>
      <c r="M195" s="17">
        <v>0</v>
      </c>
      <c r="N195" s="17">
        <v>0.5</v>
      </c>
      <c r="O195" s="17">
        <v>0</v>
      </c>
      <c r="P195" s="17">
        <v>0.5</v>
      </c>
      <c r="Q195" s="17">
        <v>1</v>
      </c>
      <c r="R195" s="17">
        <f t="shared" si="0"/>
        <v>0.5</v>
      </c>
      <c r="S195" s="17">
        <v>0.75</v>
      </c>
      <c r="T195" s="17">
        <v>50</v>
      </c>
    </row>
    <row r="196" spans="1:20" ht="14.25" customHeight="1" x14ac:dyDescent="0.35">
      <c r="A196" s="9" t="s">
        <v>215</v>
      </c>
      <c r="B196" s="17" t="s">
        <v>21</v>
      </c>
      <c r="C196" s="17">
        <v>1</v>
      </c>
      <c r="D196" s="17">
        <v>0</v>
      </c>
      <c r="E196" s="17">
        <v>1</v>
      </c>
      <c r="F196" s="17">
        <v>0</v>
      </c>
      <c r="G196" s="17">
        <v>1</v>
      </c>
      <c r="H196" s="17">
        <v>0</v>
      </c>
      <c r="I196" s="17">
        <v>0</v>
      </c>
      <c r="J196" s="17">
        <v>0</v>
      </c>
      <c r="K196" s="17">
        <v>0</v>
      </c>
      <c r="L196" s="17">
        <v>0.25</v>
      </c>
      <c r="M196" s="17">
        <v>0</v>
      </c>
      <c r="N196" s="17">
        <v>0.5</v>
      </c>
      <c r="O196" s="17">
        <v>0</v>
      </c>
      <c r="P196" s="17">
        <v>0.5</v>
      </c>
      <c r="Q196" s="17">
        <v>1</v>
      </c>
      <c r="R196" s="17">
        <f t="shared" si="0"/>
        <v>0.5</v>
      </c>
      <c r="S196" s="17">
        <v>0.75</v>
      </c>
      <c r="T196" s="17">
        <v>50</v>
      </c>
    </row>
    <row r="197" spans="1:20" ht="14.25" customHeight="1" x14ac:dyDescent="0.35">
      <c r="A197" s="9" t="s">
        <v>216</v>
      </c>
      <c r="B197" s="17" t="s">
        <v>21</v>
      </c>
      <c r="C197" s="17">
        <v>1</v>
      </c>
      <c r="D197" s="17">
        <v>0</v>
      </c>
      <c r="E197" s="17">
        <v>1</v>
      </c>
      <c r="F197" s="17">
        <v>0</v>
      </c>
      <c r="G197" s="17">
        <v>1</v>
      </c>
      <c r="H197" s="17">
        <v>0</v>
      </c>
      <c r="I197" s="17">
        <v>0</v>
      </c>
      <c r="J197" s="17">
        <v>0</v>
      </c>
      <c r="K197" s="17">
        <v>0</v>
      </c>
      <c r="L197" s="17">
        <v>0.25</v>
      </c>
      <c r="M197" s="17">
        <v>0</v>
      </c>
      <c r="N197" s="17">
        <v>0.5</v>
      </c>
      <c r="O197" s="17">
        <v>0</v>
      </c>
      <c r="P197" s="17">
        <v>0.5</v>
      </c>
      <c r="Q197" s="17">
        <v>1</v>
      </c>
      <c r="R197" s="17">
        <f t="shared" si="0"/>
        <v>0.5</v>
      </c>
      <c r="S197" s="17">
        <v>0.75</v>
      </c>
      <c r="T197" s="17">
        <v>50</v>
      </c>
    </row>
    <row r="198" spans="1:20" ht="14.25" customHeight="1" x14ac:dyDescent="0.35">
      <c r="A198" s="9" t="s">
        <v>217</v>
      </c>
      <c r="B198" s="17" t="s">
        <v>21</v>
      </c>
      <c r="C198" s="17">
        <v>1</v>
      </c>
      <c r="D198" s="17">
        <v>0</v>
      </c>
      <c r="E198" s="17">
        <v>1</v>
      </c>
      <c r="F198" s="17">
        <v>0</v>
      </c>
      <c r="G198" s="17">
        <v>1</v>
      </c>
      <c r="H198" s="17">
        <v>0</v>
      </c>
      <c r="I198" s="17">
        <v>0</v>
      </c>
      <c r="J198" s="17">
        <v>0</v>
      </c>
      <c r="K198" s="17">
        <v>0</v>
      </c>
      <c r="L198" s="17">
        <v>0.25</v>
      </c>
      <c r="M198" s="17">
        <v>0</v>
      </c>
      <c r="N198" s="17">
        <v>0.5</v>
      </c>
      <c r="O198" s="17">
        <v>0</v>
      </c>
      <c r="P198" s="17">
        <v>0.5</v>
      </c>
      <c r="Q198" s="17">
        <v>1</v>
      </c>
      <c r="R198" s="17">
        <f t="shared" si="0"/>
        <v>0.5</v>
      </c>
      <c r="S198" s="17">
        <v>0.75</v>
      </c>
      <c r="T198" s="17">
        <v>50</v>
      </c>
    </row>
    <row r="199" spans="1:20" ht="14.25" customHeight="1" x14ac:dyDescent="0.35">
      <c r="A199" s="9" t="s">
        <v>218</v>
      </c>
      <c r="B199" s="17" t="s">
        <v>21</v>
      </c>
      <c r="C199" s="17">
        <v>1</v>
      </c>
      <c r="D199" s="17">
        <v>0</v>
      </c>
      <c r="E199" s="17">
        <v>1</v>
      </c>
      <c r="F199" s="17">
        <v>0</v>
      </c>
      <c r="G199" s="17">
        <v>1</v>
      </c>
      <c r="H199" s="17">
        <v>0</v>
      </c>
      <c r="I199" s="17">
        <v>0</v>
      </c>
      <c r="J199" s="17">
        <v>0</v>
      </c>
      <c r="K199" s="17">
        <v>0</v>
      </c>
      <c r="L199" s="17">
        <v>0.25</v>
      </c>
      <c r="M199" s="17">
        <v>0</v>
      </c>
      <c r="N199" s="17">
        <v>0.5</v>
      </c>
      <c r="O199" s="17">
        <v>0</v>
      </c>
      <c r="P199" s="17">
        <v>0.5</v>
      </c>
      <c r="Q199" s="17">
        <v>1</v>
      </c>
      <c r="R199" s="17">
        <f t="shared" si="0"/>
        <v>0.5</v>
      </c>
      <c r="S199" s="17">
        <v>0.75</v>
      </c>
      <c r="T199" s="17">
        <v>50</v>
      </c>
    </row>
    <row r="200" spans="1:20" ht="14.25" customHeight="1" x14ac:dyDescent="0.35">
      <c r="A200" s="9" t="s">
        <v>219</v>
      </c>
      <c r="B200" s="17" t="s">
        <v>21</v>
      </c>
      <c r="C200" s="17">
        <v>1</v>
      </c>
      <c r="D200" s="17">
        <v>0</v>
      </c>
      <c r="E200" s="17">
        <v>1</v>
      </c>
      <c r="F200" s="17">
        <v>0</v>
      </c>
      <c r="G200" s="17">
        <v>1</v>
      </c>
      <c r="H200" s="17">
        <v>0</v>
      </c>
      <c r="I200" s="17">
        <v>0</v>
      </c>
      <c r="J200" s="17">
        <v>0</v>
      </c>
      <c r="K200" s="17">
        <v>0</v>
      </c>
      <c r="L200" s="17">
        <v>0.25</v>
      </c>
      <c r="M200" s="17">
        <v>0</v>
      </c>
      <c r="N200" s="17">
        <v>0.5</v>
      </c>
      <c r="O200" s="17">
        <v>0</v>
      </c>
      <c r="P200" s="17">
        <v>0.5</v>
      </c>
      <c r="Q200" s="17">
        <v>1</v>
      </c>
      <c r="R200" s="17">
        <f t="shared" si="0"/>
        <v>0.5</v>
      </c>
      <c r="S200" s="17">
        <v>0.75</v>
      </c>
      <c r="T200" s="17">
        <v>50</v>
      </c>
    </row>
    <row r="201" spans="1:20" ht="14.25" customHeight="1" x14ac:dyDescent="0.35">
      <c r="A201" s="9" t="s">
        <v>220</v>
      </c>
      <c r="B201" s="17" t="s">
        <v>21</v>
      </c>
      <c r="C201" s="17">
        <v>1</v>
      </c>
      <c r="D201" s="17">
        <v>0</v>
      </c>
      <c r="E201" s="17">
        <v>1</v>
      </c>
      <c r="F201" s="17">
        <v>0</v>
      </c>
      <c r="G201" s="17">
        <v>1</v>
      </c>
      <c r="H201" s="17">
        <v>0</v>
      </c>
      <c r="I201" s="17">
        <v>0</v>
      </c>
      <c r="J201" s="17">
        <v>0</v>
      </c>
      <c r="K201" s="17">
        <v>0</v>
      </c>
      <c r="L201" s="17">
        <v>0.25</v>
      </c>
      <c r="M201" s="17">
        <v>0</v>
      </c>
      <c r="N201" s="17">
        <v>0.5</v>
      </c>
      <c r="O201" s="17">
        <v>0</v>
      </c>
      <c r="P201" s="17">
        <v>0.5</v>
      </c>
      <c r="Q201" s="17">
        <v>1</v>
      </c>
      <c r="R201" s="17">
        <f t="shared" si="0"/>
        <v>0.5</v>
      </c>
      <c r="S201" s="17">
        <v>0.75</v>
      </c>
      <c r="T201" s="17">
        <v>50</v>
      </c>
    </row>
    <row r="202" spans="1:20" ht="14.25" customHeight="1" x14ac:dyDescent="0.35">
      <c r="A202" s="9" t="s">
        <v>221</v>
      </c>
      <c r="B202" s="17" t="s">
        <v>21</v>
      </c>
      <c r="C202" s="17">
        <v>1</v>
      </c>
      <c r="D202" s="17">
        <v>0</v>
      </c>
      <c r="E202" s="17">
        <v>1</v>
      </c>
      <c r="F202" s="17">
        <v>0</v>
      </c>
      <c r="G202" s="17">
        <v>1</v>
      </c>
      <c r="H202" s="17">
        <v>0</v>
      </c>
      <c r="I202" s="17">
        <v>0</v>
      </c>
      <c r="J202" s="17">
        <v>0</v>
      </c>
      <c r="K202" s="17">
        <v>0</v>
      </c>
      <c r="L202" s="17">
        <v>0.25</v>
      </c>
      <c r="M202" s="17">
        <v>0</v>
      </c>
      <c r="N202" s="17">
        <v>0.5</v>
      </c>
      <c r="O202" s="17">
        <v>0</v>
      </c>
      <c r="P202" s="17">
        <v>0.5</v>
      </c>
      <c r="Q202" s="17">
        <v>1</v>
      </c>
      <c r="R202" s="17">
        <f t="shared" si="0"/>
        <v>0.5</v>
      </c>
      <c r="S202" s="17">
        <v>0.75</v>
      </c>
      <c r="T202" s="17">
        <v>50</v>
      </c>
    </row>
    <row r="203" spans="1:20" ht="14.25" customHeight="1" x14ac:dyDescent="0.35">
      <c r="A203" s="9" t="s">
        <v>222</v>
      </c>
      <c r="B203" s="17" t="s">
        <v>21</v>
      </c>
      <c r="C203" s="17">
        <v>1</v>
      </c>
      <c r="D203" s="17">
        <v>0</v>
      </c>
      <c r="E203" s="17">
        <v>1</v>
      </c>
      <c r="F203" s="17">
        <v>0</v>
      </c>
      <c r="G203" s="17">
        <v>1</v>
      </c>
      <c r="H203" s="17">
        <v>0</v>
      </c>
      <c r="I203" s="17">
        <v>0</v>
      </c>
      <c r="J203" s="17">
        <v>0</v>
      </c>
      <c r="K203" s="17">
        <v>0</v>
      </c>
      <c r="L203" s="17">
        <v>0.25</v>
      </c>
      <c r="M203" s="17">
        <v>0</v>
      </c>
      <c r="N203" s="17">
        <v>0.5</v>
      </c>
      <c r="O203" s="17">
        <v>0</v>
      </c>
      <c r="P203" s="17">
        <v>0.5</v>
      </c>
      <c r="Q203" s="17">
        <v>1</v>
      </c>
      <c r="R203" s="17">
        <f t="shared" si="0"/>
        <v>0.5</v>
      </c>
      <c r="S203" s="17">
        <v>0.75</v>
      </c>
      <c r="T203" s="17">
        <v>50</v>
      </c>
    </row>
    <row r="204" spans="1:20" ht="14.25" customHeight="1" x14ac:dyDescent="0.35">
      <c r="A204" s="9" t="s">
        <v>223</v>
      </c>
      <c r="B204" s="17" t="s">
        <v>21</v>
      </c>
      <c r="C204" s="17">
        <v>1</v>
      </c>
      <c r="D204" s="17">
        <v>0</v>
      </c>
      <c r="E204" s="17">
        <v>1</v>
      </c>
      <c r="F204" s="17">
        <v>0</v>
      </c>
      <c r="G204" s="17">
        <v>1</v>
      </c>
      <c r="H204" s="17">
        <v>0</v>
      </c>
      <c r="I204" s="17">
        <v>0</v>
      </c>
      <c r="J204" s="17">
        <v>0</v>
      </c>
      <c r="K204" s="17">
        <v>0</v>
      </c>
      <c r="L204" s="17">
        <v>0.25</v>
      </c>
      <c r="M204" s="17">
        <v>0</v>
      </c>
      <c r="N204" s="17">
        <v>0.5</v>
      </c>
      <c r="O204" s="17">
        <v>0</v>
      </c>
      <c r="P204" s="17">
        <v>0.5</v>
      </c>
      <c r="Q204" s="17">
        <v>1</v>
      </c>
      <c r="R204" s="17">
        <f t="shared" si="0"/>
        <v>0.5</v>
      </c>
      <c r="S204" s="17">
        <v>0.75</v>
      </c>
      <c r="T204" s="17">
        <v>50</v>
      </c>
    </row>
    <row r="205" spans="1:20" ht="14.25" customHeight="1" x14ac:dyDescent="0.35">
      <c r="A205" s="9" t="s">
        <v>224</v>
      </c>
      <c r="B205" s="17" t="s">
        <v>21</v>
      </c>
      <c r="C205" s="17">
        <v>1</v>
      </c>
      <c r="D205" s="17">
        <v>0</v>
      </c>
      <c r="E205" s="17">
        <v>1</v>
      </c>
      <c r="F205" s="17">
        <v>0</v>
      </c>
      <c r="G205" s="17">
        <v>1</v>
      </c>
      <c r="H205" s="17">
        <v>0</v>
      </c>
      <c r="I205" s="17">
        <v>0</v>
      </c>
      <c r="J205" s="17">
        <v>0</v>
      </c>
      <c r="K205" s="17">
        <v>0</v>
      </c>
      <c r="L205" s="17">
        <v>0.25</v>
      </c>
      <c r="M205" s="17">
        <v>0</v>
      </c>
      <c r="N205" s="17">
        <v>0.5</v>
      </c>
      <c r="O205" s="17">
        <v>0</v>
      </c>
      <c r="P205" s="17">
        <v>0.5</v>
      </c>
      <c r="Q205" s="17">
        <v>1</v>
      </c>
      <c r="R205" s="17">
        <f t="shared" si="0"/>
        <v>0.5</v>
      </c>
      <c r="S205" s="17">
        <v>0.75</v>
      </c>
      <c r="T205" s="17">
        <v>50</v>
      </c>
    </row>
    <row r="206" spans="1:20" ht="14.25" customHeight="1" x14ac:dyDescent="0.35">
      <c r="A206" s="9" t="s">
        <v>225</v>
      </c>
      <c r="B206" s="17" t="s">
        <v>21</v>
      </c>
      <c r="C206" s="17">
        <v>1</v>
      </c>
      <c r="D206" s="17">
        <v>0</v>
      </c>
      <c r="E206" s="17">
        <v>1</v>
      </c>
      <c r="F206" s="17">
        <v>0</v>
      </c>
      <c r="G206" s="17">
        <v>1</v>
      </c>
      <c r="H206" s="17">
        <v>0</v>
      </c>
      <c r="I206" s="17">
        <v>0</v>
      </c>
      <c r="J206" s="17">
        <v>0</v>
      </c>
      <c r="K206" s="17">
        <v>0</v>
      </c>
      <c r="L206" s="17">
        <v>0.25</v>
      </c>
      <c r="M206" s="17">
        <v>0</v>
      </c>
      <c r="N206" s="17">
        <v>0.5</v>
      </c>
      <c r="O206" s="17">
        <v>0</v>
      </c>
      <c r="P206" s="17">
        <v>0.5</v>
      </c>
      <c r="Q206" s="17">
        <v>1</v>
      </c>
      <c r="R206" s="17">
        <f t="shared" si="0"/>
        <v>0.5</v>
      </c>
      <c r="S206" s="17">
        <v>0.75</v>
      </c>
      <c r="T206" s="17">
        <v>50</v>
      </c>
    </row>
    <row r="207" spans="1:20" ht="14.25" customHeight="1" x14ac:dyDescent="0.35">
      <c r="A207" s="9" t="s">
        <v>226</v>
      </c>
      <c r="B207" s="17" t="s">
        <v>21</v>
      </c>
      <c r="C207" s="17">
        <v>1</v>
      </c>
      <c r="D207" s="17">
        <v>0</v>
      </c>
      <c r="E207" s="17">
        <v>1</v>
      </c>
      <c r="F207" s="17">
        <v>0</v>
      </c>
      <c r="G207" s="17">
        <v>1</v>
      </c>
      <c r="H207" s="17">
        <v>0</v>
      </c>
      <c r="I207" s="17">
        <v>0</v>
      </c>
      <c r="J207" s="17">
        <v>0</v>
      </c>
      <c r="K207" s="17">
        <v>0</v>
      </c>
      <c r="L207" s="17">
        <v>0.25</v>
      </c>
      <c r="M207" s="17">
        <v>0</v>
      </c>
      <c r="N207" s="17">
        <v>0.5</v>
      </c>
      <c r="O207" s="17">
        <v>0</v>
      </c>
      <c r="P207" s="17">
        <v>0.5</v>
      </c>
      <c r="Q207" s="17">
        <v>1</v>
      </c>
      <c r="R207" s="17">
        <f t="shared" si="0"/>
        <v>0.5</v>
      </c>
      <c r="S207" s="17">
        <v>0.75</v>
      </c>
      <c r="T207" s="17">
        <v>50</v>
      </c>
    </row>
    <row r="208" spans="1:20" ht="14.25" customHeight="1" x14ac:dyDescent="0.35">
      <c r="A208" s="9" t="s">
        <v>227</v>
      </c>
      <c r="B208" s="17" t="s">
        <v>21</v>
      </c>
      <c r="C208" s="17">
        <v>1</v>
      </c>
      <c r="D208" s="17">
        <v>0</v>
      </c>
      <c r="E208" s="17">
        <v>1</v>
      </c>
      <c r="F208" s="17">
        <v>0</v>
      </c>
      <c r="G208" s="17">
        <v>1</v>
      </c>
      <c r="H208" s="17">
        <v>0</v>
      </c>
      <c r="I208" s="17">
        <v>0</v>
      </c>
      <c r="J208" s="17">
        <v>0</v>
      </c>
      <c r="K208" s="17">
        <v>0</v>
      </c>
      <c r="L208" s="17">
        <v>0.25</v>
      </c>
      <c r="M208" s="17">
        <v>0</v>
      </c>
      <c r="N208" s="17">
        <v>0.5</v>
      </c>
      <c r="O208" s="17">
        <v>0</v>
      </c>
      <c r="P208" s="17">
        <v>0.5</v>
      </c>
      <c r="Q208" s="17">
        <v>1</v>
      </c>
      <c r="R208" s="17">
        <f t="shared" si="0"/>
        <v>0.5</v>
      </c>
      <c r="S208" s="17">
        <v>0.75</v>
      </c>
      <c r="T208" s="17">
        <v>50</v>
      </c>
    </row>
    <row r="209" spans="1:20" ht="14.25" customHeight="1" x14ac:dyDescent="0.35">
      <c r="A209" s="9" t="s">
        <v>228</v>
      </c>
      <c r="B209" s="17" t="s">
        <v>21</v>
      </c>
      <c r="C209" s="17">
        <v>1</v>
      </c>
      <c r="D209" s="17">
        <v>0</v>
      </c>
      <c r="E209" s="17">
        <v>1</v>
      </c>
      <c r="F209" s="17">
        <v>0</v>
      </c>
      <c r="G209" s="17">
        <v>1</v>
      </c>
      <c r="H209" s="17">
        <v>0</v>
      </c>
      <c r="I209" s="17">
        <v>0</v>
      </c>
      <c r="J209" s="17">
        <v>0</v>
      </c>
      <c r="K209" s="17">
        <v>0</v>
      </c>
      <c r="L209" s="17">
        <v>0.25</v>
      </c>
      <c r="M209" s="17">
        <v>0</v>
      </c>
      <c r="N209" s="17">
        <v>0.5</v>
      </c>
      <c r="O209" s="17">
        <v>0</v>
      </c>
      <c r="P209" s="17">
        <v>0.5</v>
      </c>
      <c r="Q209" s="17">
        <v>1</v>
      </c>
      <c r="R209" s="17">
        <f t="shared" si="0"/>
        <v>0.5</v>
      </c>
      <c r="S209" s="17">
        <v>0.75</v>
      </c>
      <c r="T209" s="17">
        <v>50</v>
      </c>
    </row>
    <row r="210" spans="1:20" ht="14.25" customHeight="1" x14ac:dyDescent="0.35">
      <c r="A210" s="9" t="s">
        <v>229</v>
      </c>
      <c r="B210" s="17" t="s">
        <v>21</v>
      </c>
      <c r="C210" s="17">
        <v>1</v>
      </c>
      <c r="D210" s="17">
        <v>0</v>
      </c>
      <c r="E210" s="17">
        <v>1</v>
      </c>
      <c r="F210" s="17">
        <v>0</v>
      </c>
      <c r="G210" s="17">
        <v>1</v>
      </c>
      <c r="H210" s="17">
        <v>0</v>
      </c>
      <c r="I210" s="17">
        <v>0</v>
      </c>
      <c r="J210" s="17">
        <v>0</v>
      </c>
      <c r="K210" s="17">
        <v>0</v>
      </c>
      <c r="L210" s="17">
        <v>0.25</v>
      </c>
      <c r="M210" s="17">
        <v>0</v>
      </c>
      <c r="N210" s="17">
        <v>0.5</v>
      </c>
      <c r="O210" s="17">
        <v>0</v>
      </c>
      <c r="P210" s="17">
        <v>0.5</v>
      </c>
      <c r="Q210" s="17">
        <v>1</v>
      </c>
      <c r="R210" s="17">
        <f t="shared" si="0"/>
        <v>0.5</v>
      </c>
      <c r="S210" s="17">
        <v>0.75</v>
      </c>
      <c r="T210" s="17">
        <v>50</v>
      </c>
    </row>
    <row r="211" spans="1:20" ht="14.25" customHeight="1" x14ac:dyDescent="0.35">
      <c r="A211" s="9" t="s">
        <v>230</v>
      </c>
      <c r="B211" s="17" t="s">
        <v>21</v>
      </c>
      <c r="C211" s="17">
        <v>1</v>
      </c>
      <c r="D211" s="17">
        <v>0</v>
      </c>
      <c r="E211" s="17">
        <v>1</v>
      </c>
      <c r="F211" s="17">
        <v>0</v>
      </c>
      <c r="G211" s="17">
        <v>1</v>
      </c>
      <c r="H211" s="17">
        <v>0</v>
      </c>
      <c r="I211" s="17">
        <v>0</v>
      </c>
      <c r="J211" s="17">
        <v>0</v>
      </c>
      <c r="K211" s="17">
        <v>0</v>
      </c>
      <c r="L211" s="17">
        <v>0.25</v>
      </c>
      <c r="M211" s="17">
        <v>0</v>
      </c>
      <c r="N211" s="17">
        <v>0.5</v>
      </c>
      <c r="O211" s="17">
        <v>0</v>
      </c>
      <c r="P211" s="17">
        <v>0.5</v>
      </c>
      <c r="Q211" s="17">
        <v>1</v>
      </c>
      <c r="R211" s="17">
        <f t="shared" si="0"/>
        <v>0.5</v>
      </c>
      <c r="S211" s="17">
        <v>0.75</v>
      </c>
      <c r="T211" s="17">
        <v>50</v>
      </c>
    </row>
    <row r="212" spans="1:20" ht="14.25" customHeight="1" x14ac:dyDescent="0.35">
      <c r="A212" s="9" t="s">
        <v>231</v>
      </c>
      <c r="B212" s="17" t="s">
        <v>21</v>
      </c>
      <c r="C212" s="17">
        <v>1</v>
      </c>
      <c r="D212" s="17">
        <v>0</v>
      </c>
      <c r="E212" s="17">
        <v>1</v>
      </c>
      <c r="F212" s="17">
        <v>0</v>
      </c>
      <c r="G212" s="17">
        <v>1</v>
      </c>
      <c r="H212" s="17">
        <v>0</v>
      </c>
      <c r="I212" s="17">
        <v>0</v>
      </c>
      <c r="J212" s="17">
        <v>0</v>
      </c>
      <c r="K212" s="17">
        <v>0</v>
      </c>
      <c r="L212" s="17">
        <v>0.25</v>
      </c>
      <c r="M212" s="17">
        <v>0</v>
      </c>
      <c r="N212" s="17">
        <v>0.5</v>
      </c>
      <c r="O212" s="17">
        <v>0</v>
      </c>
      <c r="P212" s="17">
        <v>0.5</v>
      </c>
      <c r="Q212" s="17">
        <v>1</v>
      </c>
      <c r="R212" s="17">
        <f t="shared" si="0"/>
        <v>0.5</v>
      </c>
      <c r="S212" s="17">
        <v>0.75</v>
      </c>
      <c r="T212" s="17">
        <v>50</v>
      </c>
    </row>
    <row r="213" spans="1:20" ht="14.25" customHeight="1" x14ac:dyDescent="0.35">
      <c r="A213" s="20" t="s">
        <v>723</v>
      </c>
      <c r="B213" s="17" t="s">
        <v>21</v>
      </c>
      <c r="C213" s="17">
        <v>1</v>
      </c>
      <c r="D213" s="17">
        <v>0</v>
      </c>
      <c r="E213" s="17">
        <v>1</v>
      </c>
      <c r="F213" s="17">
        <v>0</v>
      </c>
      <c r="G213" s="17">
        <v>1</v>
      </c>
      <c r="H213" s="17">
        <v>0</v>
      </c>
      <c r="I213" s="17">
        <v>0</v>
      </c>
      <c r="J213" s="17">
        <v>0</v>
      </c>
      <c r="K213" s="17">
        <v>0</v>
      </c>
      <c r="L213" s="17">
        <v>0.25</v>
      </c>
      <c r="M213" s="17">
        <v>0</v>
      </c>
      <c r="N213" s="17">
        <v>0.5</v>
      </c>
      <c r="O213" s="17">
        <v>0</v>
      </c>
      <c r="P213" s="17">
        <v>0.5</v>
      </c>
      <c r="Q213" s="17">
        <v>1</v>
      </c>
      <c r="R213" s="17">
        <f t="shared" ref="R213:R220" si="1">IF(T213="",0,IF(T213&lt;50,1-T213/100,25/T213))</f>
        <v>0.5</v>
      </c>
      <c r="S213" s="17">
        <v>0.75</v>
      </c>
      <c r="T213" s="17">
        <v>50</v>
      </c>
    </row>
    <row r="214" spans="1:20" ht="14.25" customHeight="1" x14ac:dyDescent="0.35">
      <c r="A214" s="20" t="s">
        <v>724</v>
      </c>
      <c r="B214" s="17" t="s">
        <v>21</v>
      </c>
      <c r="C214" s="17">
        <v>1</v>
      </c>
      <c r="D214" s="17">
        <v>0</v>
      </c>
      <c r="E214" s="17">
        <v>1</v>
      </c>
      <c r="F214" s="17">
        <v>0</v>
      </c>
      <c r="G214" s="17">
        <v>1</v>
      </c>
      <c r="H214" s="17">
        <v>0</v>
      </c>
      <c r="I214" s="17">
        <v>0</v>
      </c>
      <c r="J214" s="17">
        <v>0</v>
      </c>
      <c r="K214" s="17">
        <v>0</v>
      </c>
      <c r="L214" s="17">
        <v>0.25</v>
      </c>
      <c r="M214" s="17">
        <v>0</v>
      </c>
      <c r="N214" s="17">
        <v>0.5</v>
      </c>
      <c r="O214" s="17">
        <v>0</v>
      </c>
      <c r="P214" s="17">
        <v>0.5</v>
      </c>
      <c r="Q214" s="17">
        <v>1</v>
      </c>
      <c r="R214" s="17">
        <f t="shared" si="1"/>
        <v>0.5</v>
      </c>
      <c r="S214" s="17">
        <v>0.75</v>
      </c>
      <c r="T214" s="17">
        <v>50</v>
      </c>
    </row>
    <row r="215" spans="1:20" ht="14.25" customHeight="1" x14ac:dyDescent="0.35">
      <c r="A215" s="20" t="s">
        <v>725</v>
      </c>
      <c r="B215" s="17" t="s">
        <v>21</v>
      </c>
      <c r="C215" s="17">
        <v>1</v>
      </c>
      <c r="D215" s="17">
        <v>0</v>
      </c>
      <c r="E215" s="17">
        <v>1</v>
      </c>
      <c r="F215" s="17">
        <v>0</v>
      </c>
      <c r="G215" s="17">
        <v>1</v>
      </c>
      <c r="H215" s="17">
        <v>0</v>
      </c>
      <c r="I215" s="17">
        <v>0</v>
      </c>
      <c r="J215" s="17">
        <v>0</v>
      </c>
      <c r="K215" s="17">
        <v>0</v>
      </c>
      <c r="L215" s="17">
        <v>0.25</v>
      </c>
      <c r="M215" s="17">
        <v>0</v>
      </c>
      <c r="N215" s="17">
        <v>0.5</v>
      </c>
      <c r="O215" s="17">
        <v>0</v>
      </c>
      <c r="P215" s="17">
        <v>0.5</v>
      </c>
      <c r="Q215" s="17">
        <v>1</v>
      </c>
      <c r="R215" s="17">
        <f t="shared" si="1"/>
        <v>0.5</v>
      </c>
      <c r="S215" s="17">
        <v>0.75</v>
      </c>
      <c r="T215" s="17">
        <v>50</v>
      </c>
    </row>
    <row r="216" spans="1:20" ht="14.25" customHeight="1" x14ac:dyDescent="0.35">
      <c r="A216" s="20" t="s">
        <v>726</v>
      </c>
      <c r="B216" s="17" t="s">
        <v>21</v>
      </c>
      <c r="C216" s="17">
        <v>1</v>
      </c>
      <c r="D216" s="17">
        <v>0</v>
      </c>
      <c r="E216" s="17">
        <v>1</v>
      </c>
      <c r="F216" s="17">
        <v>0</v>
      </c>
      <c r="G216" s="17">
        <v>1</v>
      </c>
      <c r="H216" s="17">
        <v>0</v>
      </c>
      <c r="I216" s="17">
        <v>0</v>
      </c>
      <c r="J216" s="17">
        <v>0</v>
      </c>
      <c r="K216" s="17">
        <v>0</v>
      </c>
      <c r="L216" s="17">
        <v>0.25</v>
      </c>
      <c r="M216" s="17">
        <v>0</v>
      </c>
      <c r="N216" s="17">
        <v>0.5</v>
      </c>
      <c r="O216" s="17">
        <v>0</v>
      </c>
      <c r="P216" s="17">
        <v>0.5</v>
      </c>
      <c r="Q216" s="17">
        <v>1</v>
      </c>
      <c r="R216" s="17">
        <f t="shared" si="1"/>
        <v>0.5</v>
      </c>
      <c r="S216" s="17">
        <v>0.75</v>
      </c>
      <c r="T216" s="17">
        <v>50</v>
      </c>
    </row>
    <row r="217" spans="1:20" ht="14.25" customHeight="1" x14ac:dyDescent="0.35">
      <c r="A217" s="20" t="s">
        <v>727</v>
      </c>
      <c r="B217" s="17" t="s">
        <v>21</v>
      </c>
      <c r="C217" s="17">
        <v>1</v>
      </c>
      <c r="D217" s="17">
        <v>0</v>
      </c>
      <c r="E217" s="17">
        <v>1</v>
      </c>
      <c r="F217" s="17">
        <v>0</v>
      </c>
      <c r="G217" s="17">
        <v>1</v>
      </c>
      <c r="H217" s="17">
        <v>0</v>
      </c>
      <c r="I217" s="17">
        <v>0</v>
      </c>
      <c r="J217" s="17">
        <v>0</v>
      </c>
      <c r="K217" s="17">
        <v>0</v>
      </c>
      <c r="L217" s="17">
        <v>0.25</v>
      </c>
      <c r="M217" s="17">
        <v>0</v>
      </c>
      <c r="N217" s="17">
        <v>0.5</v>
      </c>
      <c r="O217" s="17">
        <v>0</v>
      </c>
      <c r="P217" s="17">
        <v>0.5</v>
      </c>
      <c r="Q217" s="17">
        <v>1</v>
      </c>
      <c r="R217" s="17">
        <f t="shared" si="1"/>
        <v>0.5</v>
      </c>
      <c r="S217" s="17">
        <v>0.75</v>
      </c>
      <c r="T217" s="17">
        <v>50</v>
      </c>
    </row>
    <row r="218" spans="1:20" ht="14.25" customHeight="1" x14ac:dyDescent="0.35">
      <c r="A218" s="20" t="s">
        <v>728</v>
      </c>
      <c r="B218" s="17" t="s">
        <v>21</v>
      </c>
      <c r="C218" s="17">
        <v>1</v>
      </c>
      <c r="D218" s="17">
        <v>0</v>
      </c>
      <c r="E218" s="17">
        <v>1</v>
      </c>
      <c r="F218" s="17">
        <v>0</v>
      </c>
      <c r="G218" s="17">
        <v>1</v>
      </c>
      <c r="H218" s="17">
        <v>0</v>
      </c>
      <c r="I218" s="17">
        <v>0</v>
      </c>
      <c r="J218" s="17">
        <v>0</v>
      </c>
      <c r="K218" s="17">
        <v>0</v>
      </c>
      <c r="L218" s="17">
        <v>0.25</v>
      </c>
      <c r="M218" s="17">
        <v>0</v>
      </c>
      <c r="N218" s="17">
        <v>0.5</v>
      </c>
      <c r="O218" s="17">
        <v>0</v>
      </c>
      <c r="P218" s="17">
        <v>0.5</v>
      </c>
      <c r="Q218" s="17">
        <v>1</v>
      </c>
      <c r="R218" s="17">
        <f t="shared" si="1"/>
        <v>0.5</v>
      </c>
      <c r="S218" s="17">
        <v>0.75</v>
      </c>
      <c r="T218" s="17">
        <v>50</v>
      </c>
    </row>
    <row r="219" spans="1:20" ht="14.25" customHeight="1" x14ac:dyDescent="0.35">
      <c r="A219" s="21" t="s">
        <v>729</v>
      </c>
      <c r="B219" s="17" t="s">
        <v>21</v>
      </c>
      <c r="C219" s="17">
        <v>1</v>
      </c>
      <c r="D219" s="17">
        <v>0</v>
      </c>
      <c r="E219" s="17">
        <v>1</v>
      </c>
      <c r="F219" s="17">
        <v>0</v>
      </c>
      <c r="G219" s="17">
        <v>1</v>
      </c>
      <c r="H219" s="17">
        <v>0</v>
      </c>
      <c r="I219" s="17">
        <v>0</v>
      </c>
      <c r="J219" s="17">
        <v>0</v>
      </c>
      <c r="K219" s="17">
        <v>0</v>
      </c>
      <c r="L219" s="17">
        <v>0.25</v>
      </c>
      <c r="M219" s="17">
        <v>0</v>
      </c>
      <c r="N219" s="17">
        <v>0.5</v>
      </c>
      <c r="O219" s="17">
        <v>0</v>
      </c>
      <c r="P219" s="17">
        <v>0.5</v>
      </c>
      <c r="Q219" s="17">
        <v>1</v>
      </c>
      <c r="R219" s="17">
        <f t="shared" si="1"/>
        <v>0.5</v>
      </c>
      <c r="S219" s="17">
        <v>0.75</v>
      </c>
      <c r="T219" s="17">
        <v>50</v>
      </c>
    </row>
    <row r="220" spans="1:20" ht="14.25" customHeight="1" x14ac:dyDescent="0.35">
      <c r="A220" s="21" t="s">
        <v>747</v>
      </c>
      <c r="B220" s="17" t="s">
        <v>21</v>
      </c>
      <c r="C220" s="17">
        <v>1</v>
      </c>
      <c r="D220" s="17">
        <v>0</v>
      </c>
      <c r="E220" s="17">
        <v>1</v>
      </c>
      <c r="F220" s="17">
        <v>0</v>
      </c>
      <c r="G220" s="17">
        <v>1</v>
      </c>
      <c r="H220" s="17">
        <v>0</v>
      </c>
      <c r="I220" s="17">
        <v>0</v>
      </c>
      <c r="J220" s="17">
        <v>0</v>
      </c>
      <c r="K220" s="17">
        <v>0</v>
      </c>
      <c r="L220" s="17">
        <v>0.25</v>
      </c>
      <c r="M220" s="17">
        <v>0</v>
      </c>
      <c r="N220" s="17">
        <v>0.5</v>
      </c>
      <c r="O220" s="17">
        <v>0</v>
      </c>
      <c r="P220" s="17">
        <v>0.5</v>
      </c>
      <c r="Q220" s="17">
        <v>1</v>
      </c>
      <c r="R220" s="17">
        <f t="shared" si="1"/>
        <v>0.5</v>
      </c>
      <c r="S220" s="17">
        <v>0.75</v>
      </c>
      <c r="T220" s="17">
        <v>50</v>
      </c>
    </row>
    <row r="221" spans="1:20" ht="14.25" customHeight="1" x14ac:dyDescent="0.35">
      <c r="A221" s="22" t="s">
        <v>748</v>
      </c>
      <c r="B221" s="17" t="s">
        <v>21</v>
      </c>
      <c r="C221" s="17">
        <v>1</v>
      </c>
      <c r="D221" s="17">
        <v>0</v>
      </c>
      <c r="E221" s="17">
        <v>1</v>
      </c>
      <c r="F221" s="17">
        <v>0</v>
      </c>
      <c r="G221" s="17">
        <v>1</v>
      </c>
      <c r="H221" s="17">
        <v>0</v>
      </c>
      <c r="I221" s="17">
        <v>0</v>
      </c>
      <c r="J221" s="17">
        <v>0</v>
      </c>
      <c r="K221" s="17">
        <v>0</v>
      </c>
      <c r="L221" s="17">
        <v>0.25</v>
      </c>
      <c r="M221" s="17">
        <v>0</v>
      </c>
      <c r="N221" s="17">
        <v>0.5</v>
      </c>
      <c r="O221" s="17">
        <v>0</v>
      </c>
      <c r="P221" s="17">
        <v>0.5</v>
      </c>
      <c r="Q221" s="17">
        <v>1</v>
      </c>
      <c r="R221" s="17">
        <f t="shared" ref="R221:R227" si="2">IF(T221="",0,IF(T221&lt;50,1-T221/100,25/T221))</f>
        <v>0.5</v>
      </c>
      <c r="S221" s="17">
        <v>0.75</v>
      </c>
      <c r="T221" s="17">
        <v>50</v>
      </c>
    </row>
    <row r="222" spans="1:20" ht="14.25" customHeight="1" x14ac:dyDescent="0.35">
      <c r="A222" s="22" t="s">
        <v>749</v>
      </c>
      <c r="B222" s="17" t="s">
        <v>21</v>
      </c>
      <c r="C222" s="17">
        <v>1</v>
      </c>
      <c r="D222" s="17">
        <v>0</v>
      </c>
      <c r="E222" s="17">
        <v>1</v>
      </c>
      <c r="F222" s="17">
        <v>0</v>
      </c>
      <c r="G222" s="17">
        <v>1</v>
      </c>
      <c r="H222" s="17">
        <v>0</v>
      </c>
      <c r="I222" s="17">
        <v>0</v>
      </c>
      <c r="J222" s="17">
        <v>0</v>
      </c>
      <c r="K222" s="17">
        <v>0</v>
      </c>
      <c r="L222" s="17">
        <v>0.25</v>
      </c>
      <c r="M222" s="17">
        <v>0</v>
      </c>
      <c r="N222" s="17">
        <v>0.5</v>
      </c>
      <c r="O222" s="17">
        <v>0</v>
      </c>
      <c r="P222" s="17">
        <v>0.5</v>
      </c>
      <c r="Q222" s="17">
        <v>1</v>
      </c>
      <c r="R222" s="17">
        <f t="shared" si="2"/>
        <v>0.5</v>
      </c>
      <c r="S222" s="17">
        <v>0.75</v>
      </c>
      <c r="T222" s="17">
        <v>50</v>
      </c>
    </row>
    <row r="223" spans="1:20" ht="14.25" customHeight="1" x14ac:dyDescent="0.35">
      <c r="A223" s="22" t="s">
        <v>750</v>
      </c>
      <c r="B223" s="17" t="s">
        <v>21</v>
      </c>
      <c r="C223" s="17">
        <v>1</v>
      </c>
      <c r="D223" s="17">
        <v>0</v>
      </c>
      <c r="E223" s="17">
        <v>1</v>
      </c>
      <c r="F223" s="17">
        <v>0</v>
      </c>
      <c r="G223" s="17">
        <v>1</v>
      </c>
      <c r="H223" s="17">
        <v>0</v>
      </c>
      <c r="I223" s="17">
        <v>0</v>
      </c>
      <c r="J223" s="17">
        <v>0</v>
      </c>
      <c r="K223" s="17">
        <v>0</v>
      </c>
      <c r="L223" s="17">
        <v>0.25</v>
      </c>
      <c r="M223" s="17">
        <v>0</v>
      </c>
      <c r="N223" s="17">
        <v>0.5</v>
      </c>
      <c r="O223" s="17">
        <v>0</v>
      </c>
      <c r="P223" s="17">
        <v>0.5</v>
      </c>
      <c r="Q223" s="17">
        <v>1</v>
      </c>
      <c r="R223" s="17">
        <f t="shared" si="2"/>
        <v>0.5</v>
      </c>
      <c r="S223" s="17">
        <v>0.75</v>
      </c>
      <c r="T223" s="17">
        <v>50</v>
      </c>
    </row>
    <row r="224" spans="1:20" ht="14.25" customHeight="1" x14ac:dyDescent="0.35">
      <c r="A224" s="22" t="s">
        <v>751</v>
      </c>
      <c r="B224" s="17" t="s">
        <v>21</v>
      </c>
      <c r="C224" s="17">
        <v>1</v>
      </c>
      <c r="D224" s="17">
        <v>0</v>
      </c>
      <c r="E224" s="17">
        <v>1</v>
      </c>
      <c r="F224" s="17">
        <v>0</v>
      </c>
      <c r="G224" s="17">
        <v>1</v>
      </c>
      <c r="H224" s="17">
        <v>0</v>
      </c>
      <c r="I224" s="17">
        <v>0</v>
      </c>
      <c r="J224" s="17">
        <v>0</v>
      </c>
      <c r="K224" s="17">
        <v>0</v>
      </c>
      <c r="L224" s="17">
        <v>0.25</v>
      </c>
      <c r="M224" s="17">
        <v>0</v>
      </c>
      <c r="N224" s="17">
        <v>0.5</v>
      </c>
      <c r="O224" s="17">
        <v>0</v>
      </c>
      <c r="P224" s="17">
        <v>0.5</v>
      </c>
      <c r="Q224" s="17">
        <v>1</v>
      </c>
      <c r="R224" s="17">
        <f t="shared" si="2"/>
        <v>0.5</v>
      </c>
      <c r="S224" s="17">
        <v>0.75</v>
      </c>
      <c r="T224" s="17">
        <v>50</v>
      </c>
    </row>
    <row r="225" spans="1:20" ht="14.25" customHeight="1" x14ac:dyDescent="0.35">
      <c r="A225" s="22" t="s">
        <v>752</v>
      </c>
      <c r="B225" s="17" t="s">
        <v>21</v>
      </c>
      <c r="C225" s="17">
        <v>1</v>
      </c>
      <c r="D225" s="17">
        <v>0</v>
      </c>
      <c r="E225" s="17">
        <v>1</v>
      </c>
      <c r="F225" s="17">
        <v>0</v>
      </c>
      <c r="G225" s="17">
        <v>0</v>
      </c>
      <c r="H225" s="17">
        <v>0</v>
      </c>
      <c r="I225" s="17">
        <v>0</v>
      </c>
      <c r="J225" s="17">
        <v>0</v>
      </c>
      <c r="K225" s="17">
        <v>0</v>
      </c>
      <c r="L225" s="17">
        <v>0.25</v>
      </c>
      <c r="M225" s="17">
        <v>0</v>
      </c>
      <c r="N225" s="17">
        <v>0.5</v>
      </c>
      <c r="O225" s="17">
        <v>0</v>
      </c>
      <c r="P225" s="17">
        <v>0.5</v>
      </c>
      <c r="Q225" s="17">
        <v>1</v>
      </c>
      <c r="R225" s="17">
        <f t="shared" si="2"/>
        <v>0.5</v>
      </c>
      <c r="S225" s="17">
        <v>0.75</v>
      </c>
      <c r="T225" s="17">
        <v>50</v>
      </c>
    </row>
    <row r="226" spans="1:20" ht="14.25" customHeight="1" x14ac:dyDescent="0.35">
      <c r="A226" s="22" t="s">
        <v>753</v>
      </c>
      <c r="B226" s="17" t="s">
        <v>21</v>
      </c>
      <c r="C226" s="17">
        <v>1</v>
      </c>
      <c r="D226" s="17">
        <v>0</v>
      </c>
      <c r="E226" s="17">
        <v>1</v>
      </c>
      <c r="F226" s="17">
        <v>0</v>
      </c>
      <c r="G226" s="17">
        <v>0</v>
      </c>
      <c r="H226" s="17">
        <v>0</v>
      </c>
      <c r="I226" s="17">
        <v>0</v>
      </c>
      <c r="J226" s="17">
        <v>0</v>
      </c>
      <c r="K226" s="17">
        <v>0</v>
      </c>
      <c r="L226" s="17">
        <v>0.25</v>
      </c>
      <c r="M226" s="17">
        <v>0</v>
      </c>
      <c r="N226" s="17">
        <v>0.5</v>
      </c>
      <c r="O226" s="17">
        <v>0</v>
      </c>
      <c r="P226" s="17">
        <v>0.5</v>
      </c>
      <c r="Q226" s="17">
        <v>1</v>
      </c>
      <c r="R226" s="17">
        <f t="shared" si="2"/>
        <v>0.5</v>
      </c>
      <c r="S226" s="17">
        <v>0.75</v>
      </c>
      <c r="T226" s="17">
        <v>50</v>
      </c>
    </row>
    <row r="227" spans="1:20" ht="14.25" customHeight="1" x14ac:dyDescent="0.35">
      <c r="A227" s="22" t="s">
        <v>754</v>
      </c>
      <c r="B227" s="17" t="s">
        <v>21</v>
      </c>
      <c r="C227" s="17">
        <v>1</v>
      </c>
      <c r="D227" s="17">
        <v>0</v>
      </c>
      <c r="E227" s="17">
        <v>1</v>
      </c>
      <c r="F227" s="17">
        <v>0</v>
      </c>
      <c r="G227" s="17">
        <v>0</v>
      </c>
      <c r="H227" s="17">
        <v>0</v>
      </c>
      <c r="I227" s="17">
        <v>0</v>
      </c>
      <c r="J227" s="17">
        <v>0</v>
      </c>
      <c r="K227" s="17">
        <v>0</v>
      </c>
      <c r="L227" s="17">
        <v>0.25</v>
      </c>
      <c r="M227" s="17">
        <v>0</v>
      </c>
      <c r="N227" s="17">
        <v>0.5</v>
      </c>
      <c r="O227" s="17">
        <v>0</v>
      </c>
      <c r="P227" s="17">
        <v>0.5</v>
      </c>
      <c r="Q227" s="17">
        <v>1</v>
      </c>
      <c r="R227" s="17">
        <f t="shared" si="2"/>
        <v>0.5</v>
      </c>
      <c r="S227" s="17">
        <v>0.75</v>
      </c>
      <c r="T227" s="17">
        <v>50</v>
      </c>
    </row>
    <row r="228" spans="1:20" ht="14.25" customHeight="1" x14ac:dyDescent="0.35">
      <c r="A228" s="20" t="s">
        <v>807</v>
      </c>
      <c r="B228" s="17" t="s">
        <v>21</v>
      </c>
      <c r="C228" s="17">
        <v>1</v>
      </c>
      <c r="D228" s="17">
        <v>0</v>
      </c>
      <c r="E228" s="17">
        <v>1</v>
      </c>
      <c r="F228" s="17">
        <v>0</v>
      </c>
      <c r="G228" s="17">
        <v>0</v>
      </c>
      <c r="H228" s="17">
        <v>0</v>
      </c>
      <c r="I228" s="17">
        <v>0</v>
      </c>
      <c r="J228" s="17">
        <v>0</v>
      </c>
      <c r="K228" s="17">
        <v>0</v>
      </c>
      <c r="L228" s="17">
        <v>0.25</v>
      </c>
      <c r="M228" s="17">
        <v>0</v>
      </c>
      <c r="N228" s="17">
        <v>0.5</v>
      </c>
      <c r="O228" s="17">
        <v>0</v>
      </c>
      <c r="P228" s="17">
        <v>0.5</v>
      </c>
      <c r="Q228" s="17">
        <v>1</v>
      </c>
      <c r="R228" s="17">
        <f t="shared" ref="R228:R234" si="3">IF(T228="",0,IF(T228&lt;50,1-T228/100,25/T228))</f>
        <v>0.5</v>
      </c>
      <c r="S228" s="17">
        <v>0.75</v>
      </c>
      <c r="T228" s="17">
        <v>50</v>
      </c>
    </row>
    <row r="229" spans="1:20" ht="14.25" customHeight="1" x14ac:dyDescent="0.35">
      <c r="A229" s="20" t="s">
        <v>808</v>
      </c>
      <c r="B229" s="17" t="s">
        <v>21</v>
      </c>
      <c r="C229" s="17">
        <v>1</v>
      </c>
      <c r="D229" s="17">
        <v>0</v>
      </c>
      <c r="E229" s="17">
        <v>1</v>
      </c>
      <c r="F229" s="17">
        <v>0</v>
      </c>
      <c r="G229" s="17">
        <v>0</v>
      </c>
      <c r="H229" s="17">
        <v>0</v>
      </c>
      <c r="I229" s="17">
        <v>0</v>
      </c>
      <c r="J229" s="17">
        <v>0</v>
      </c>
      <c r="K229" s="17">
        <v>0</v>
      </c>
      <c r="L229" s="17">
        <v>0.25</v>
      </c>
      <c r="M229" s="17">
        <v>0</v>
      </c>
      <c r="N229" s="17">
        <v>0.5</v>
      </c>
      <c r="O229" s="17">
        <v>0</v>
      </c>
      <c r="P229" s="17">
        <v>0.5</v>
      </c>
      <c r="Q229" s="17">
        <v>1</v>
      </c>
      <c r="R229" s="17">
        <f t="shared" si="3"/>
        <v>0.5</v>
      </c>
      <c r="S229" s="17">
        <v>0.75</v>
      </c>
      <c r="T229" s="17">
        <v>50</v>
      </c>
    </row>
    <row r="230" spans="1:20" ht="14.25" customHeight="1" x14ac:dyDescent="0.35">
      <c r="A230" s="20" t="s">
        <v>809</v>
      </c>
      <c r="B230" s="17" t="s">
        <v>21</v>
      </c>
      <c r="C230" s="17">
        <v>1</v>
      </c>
      <c r="D230" s="17">
        <v>0</v>
      </c>
      <c r="E230" s="17">
        <v>1</v>
      </c>
      <c r="F230" s="17">
        <v>0</v>
      </c>
      <c r="G230" s="17">
        <v>0</v>
      </c>
      <c r="H230" s="17">
        <v>0</v>
      </c>
      <c r="I230" s="17">
        <v>0</v>
      </c>
      <c r="J230" s="17">
        <v>0</v>
      </c>
      <c r="K230" s="17">
        <v>0</v>
      </c>
      <c r="L230" s="17">
        <v>0.25</v>
      </c>
      <c r="M230" s="17">
        <v>0</v>
      </c>
      <c r="N230" s="17">
        <v>0.5</v>
      </c>
      <c r="O230" s="17">
        <v>0</v>
      </c>
      <c r="P230" s="17">
        <v>0.5</v>
      </c>
      <c r="Q230" s="17">
        <v>1</v>
      </c>
      <c r="R230" s="17">
        <f t="shared" si="3"/>
        <v>0.5</v>
      </c>
      <c r="S230" s="17">
        <v>0.75</v>
      </c>
      <c r="T230" s="17">
        <v>50</v>
      </c>
    </row>
    <row r="231" spans="1:20" ht="14.25" customHeight="1" x14ac:dyDescent="0.35">
      <c r="A231" s="20" t="s">
        <v>810</v>
      </c>
      <c r="B231" s="17" t="s">
        <v>21</v>
      </c>
      <c r="C231" s="17">
        <v>1</v>
      </c>
      <c r="D231" s="17">
        <v>0</v>
      </c>
      <c r="E231" s="17">
        <v>1</v>
      </c>
      <c r="F231" s="17">
        <v>0</v>
      </c>
      <c r="G231" s="17">
        <v>0</v>
      </c>
      <c r="H231" s="17">
        <v>0</v>
      </c>
      <c r="I231" s="17">
        <v>0</v>
      </c>
      <c r="J231" s="17">
        <v>0</v>
      </c>
      <c r="K231" s="17">
        <v>0</v>
      </c>
      <c r="L231" s="17">
        <v>0.25</v>
      </c>
      <c r="M231" s="17">
        <v>0</v>
      </c>
      <c r="N231" s="17">
        <v>0.5</v>
      </c>
      <c r="O231" s="17">
        <v>0</v>
      </c>
      <c r="P231" s="17">
        <v>0.5</v>
      </c>
      <c r="Q231" s="17">
        <v>1</v>
      </c>
      <c r="R231" s="17">
        <f t="shared" si="3"/>
        <v>0.5</v>
      </c>
      <c r="S231" s="17">
        <v>0.75</v>
      </c>
      <c r="T231" s="17">
        <v>50</v>
      </c>
    </row>
    <row r="232" spans="1:20" ht="14.25" customHeight="1" x14ac:dyDescent="0.35">
      <c r="A232" s="20" t="s">
        <v>811</v>
      </c>
      <c r="B232" s="17" t="s">
        <v>21</v>
      </c>
      <c r="C232" s="17">
        <v>1</v>
      </c>
      <c r="D232" s="17">
        <v>0</v>
      </c>
      <c r="E232" s="17">
        <v>1</v>
      </c>
      <c r="F232" s="17">
        <v>0</v>
      </c>
      <c r="G232" s="17">
        <v>0</v>
      </c>
      <c r="H232" s="17">
        <v>0</v>
      </c>
      <c r="I232" s="17">
        <v>0</v>
      </c>
      <c r="J232" s="17">
        <v>0</v>
      </c>
      <c r="K232" s="17">
        <v>0</v>
      </c>
      <c r="L232" s="17">
        <v>0.25</v>
      </c>
      <c r="M232" s="17">
        <v>0</v>
      </c>
      <c r="N232" s="17">
        <v>0.5</v>
      </c>
      <c r="O232" s="17">
        <v>0</v>
      </c>
      <c r="P232" s="17">
        <v>0.5</v>
      </c>
      <c r="Q232" s="17">
        <v>1</v>
      </c>
      <c r="R232" s="17">
        <f t="shared" si="3"/>
        <v>0.5</v>
      </c>
      <c r="S232" s="17">
        <v>0.75</v>
      </c>
      <c r="T232" s="17">
        <v>50</v>
      </c>
    </row>
    <row r="233" spans="1:20" ht="14.25" customHeight="1" x14ac:dyDescent="0.35">
      <c r="A233" s="21" t="s">
        <v>812</v>
      </c>
      <c r="B233" s="17" t="s">
        <v>21</v>
      </c>
      <c r="C233" s="17">
        <v>1</v>
      </c>
      <c r="D233" s="17">
        <v>0</v>
      </c>
      <c r="E233" s="17">
        <v>1</v>
      </c>
      <c r="F233" s="17">
        <v>0</v>
      </c>
      <c r="G233" s="17">
        <v>0</v>
      </c>
      <c r="H233" s="17">
        <v>0</v>
      </c>
      <c r="I233" s="17">
        <v>0</v>
      </c>
      <c r="J233" s="17">
        <v>0</v>
      </c>
      <c r="K233" s="17">
        <v>0</v>
      </c>
      <c r="L233" s="17">
        <v>0.25</v>
      </c>
      <c r="M233" s="17">
        <v>0</v>
      </c>
      <c r="N233" s="17">
        <v>0.5</v>
      </c>
      <c r="O233" s="17">
        <v>0</v>
      </c>
      <c r="P233" s="17">
        <v>0.5</v>
      </c>
      <c r="Q233" s="17">
        <v>1</v>
      </c>
      <c r="R233" s="17">
        <f t="shared" si="3"/>
        <v>0.5</v>
      </c>
      <c r="S233" s="17">
        <v>0.75</v>
      </c>
      <c r="T233" s="17">
        <v>50</v>
      </c>
    </row>
    <row r="234" spans="1:20" ht="14.25" customHeight="1" x14ac:dyDescent="0.35">
      <c r="A234" s="21" t="s">
        <v>813</v>
      </c>
      <c r="B234" s="17" t="s">
        <v>21</v>
      </c>
      <c r="C234" s="17">
        <v>1</v>
      </c>
      <c r="D234" s="17">
        <v>0</v>
      </c>
      <c r="E234" s="17">
        <v>1</v>
      </c>
      <c r="F234" s="17">
        <v>0</v>
      </c>
      <c r="G234" s="17">
        <v>0</v>
      </c>
      <c r="H234" s="17">
        <v>0</v>
      </c>
      <c r="I234" s="17">
        <v>0</v>
      </c>
      <c r="J234" s="17">
        <v>0</v>
      </c>
      <c r="K234" s="17">
        <v>0</v>
      </c>
      <c r="L234" s="17">
        <v>0.25</v>
      </c>
      <c r="M234" s="17">
        <v>0</v>
      </c>
      <c r="N234" s="17">
        <v>0.5</v>
      </c>
      <c r="O234" s="17">
        <v>0</v>
      </c>
      <c r="P234" s="17">
        <v>0.5</v>
      </c>
      <c r="Q234" s="17">
        <v>1</v>
      </c>
      <c r="R234" s="17">
        <f t="shared" si="3"/>
        <v>0.5</v>
      </c>
      <c r="S234" s="17">
        <v>0.75</v>
      </c>
      <c r="T234" s="17">
        <v>50</v>
      </c>
    </row>
    <row r="235" spans="1:20" ht="14.25" customHeight="1" x14ac:dyDescent="0.35">
      <c r="A235" s="21" t="s">
        <v>817</v>
      </c>
      <c r="B235" s="17" t="s">
        <v>21</v>
      </c>
      <c r="C235" s="17">
        <v>1</v>
      </c>
      <c r="D235" s="17">
        <v>0</v>
      </c>
      <c r="E235" s="17">
        <v>1</v>
      </c>
      <c r="F235" s="17">
        <v>0</v>
      </c>
      <c r="G235" s="17">
        <v>0</v>
      </c>
      <c r="H235" s="17">
        <v>0</v>
      </c>
      <c r="I235" s="17">
        <v>0</v>
      </c>
      <c r="J235" s="17">
        <v>0</v>
      </c>
      <c r="K235" s="17">
        <v>0</v>
      </c>
      <c r="L235" s="17">
        <v>0.25</v>
      </c>
      <c r="M235" s="17">
        <v>0</v>
      </c>
      <c r="N235" s="17">
        <v>0.5</v>
      </c>
      <c r="O235" s="17">
        <v>0</v>
      </c>
      <c r="P235" s="17">
        <v>0.5</v>
      </c>
      <c r="Q235" s="17">
        <v>1</v>
      </c>
      <c r="R235" s="17">
        <f t="shared" ref="R235:R244" si="4">IF(T235="",0,IF(T235&lt;50,1-T235/100,25/T235))</f>
        <v>0.5</v>
      </c>
      <c r="S235" s="17">
        <v>0.75</v>
      </c>
      <c r="T235" s="17">
        <v>50</v>
      </c>
    </row>
    <row r="236" spans="1:20" ht="14.25" customHeight="1" x14ac:dyDescent="0.35">
      <c r="A236" s="21" t="s">
        <v>818</v>
      </c>
      <c r="B236" s="17" t="s">
        <v>21</v>
      </c>
      <c r="C236" s="17">
        <v>1</v>
      </c>
      <c r="D236" s="17">
        <v>0</v>
      </c>
      <c r="E236" s="17">
        <v>1</v>
      </c>
      <c r="F236" s="17">
        <v>0</v>
      </c>
      <c r="G236" s="17">
        <v>0</v>
      </c>
      <c r="H236" s="17">
        <v>0</v>
      </c>
      <c r="I236" s="17">
        <v>0</v>
      </c>
      <c r="J236" s="17">
        <v>0</v>
      </c>
      <c r="K236" s="17">
        <v>0</v>
      </c>
      <c r="L236" s="17">
        <v>0.25</v>
      </c>
      <c r="M236" s="17">
        <v>0</v>
      </c>
      <c r="N236" s="17">
        <v>0.5</v>
      </c>
      <c r="O236" s="17">
        <v>0</v>
      </c>
      <c r="P236" s="17">
        <v>0.5</v>
      </c>
      <c r="Q236" s="17">
        <v>1</v>
      </c>
      <c r="R236" s="17">
        <f t="shared" si="4"/>
        <v>0.5</v>
      </c>
      <c r="S236" s="17">
        <v>0.75</v>
      </c>
      <c r="T236" s="17">
        <v>50</v>
      </c>
    </row>
    <row r="237" spans="1:20" ht="14.25" customHeight="1" x14ac:dyDescent="0.35">
      <c r="A237" s="21" t="s">
        <v>819</v>
      </c>
      <c r="B237" s="17" t="s">
        <v>21</v>
      </c>
      <c r="C237" s="17">
        <v>1</v>
      </c>
      <c r="D237" s="17">
        <v>0</v>
      </c>
      <c r="E237" s="17">
        <v>1</v>
      </c>
      <c r="F237" s="17">
        <v>0</v>
      </c>
      <c r="G237" s="17">
        <v>0</v>
      </c>
      <c r="H237" s="17">
        <v>0</v>
      </c>
      <c r="I237" s="17">
        <v>0</v>
      </c>
      <c r="J237" s="17">
        <v>0</v>
      </c>
      <c r="K237" s="17">
        <v>0</v>
      </c>
      <c r="L237" s="17">
        <v>0.25</v>
      </c>
      <c r="M237" s="17">
        <v>0</v>
      </c>
      <c r="N237" s="17">
        <v>0.5</v>
      </c>
      <c r="O237" s="17">
        <v>0</v>
      </c>
      <c r="P237" s="17">
        <v>0.5</v>
      </c>
      <c r="Q237" s="17">
        <v>1</v>
      </c>
      <c r="R237" s="17">
        <f t="shared" si="4"/>
        <v>0.5</v>
      </c>
      <c r="S237" s="17">
        <v>0.75</v>
      </c>
      <c r="T237" s="17">
        <v>50</v>
      </c>
    </row>
    <row r="238" spans="1:20" ht="14.25" customHeight="1" x14ac:dyDescent="0.35">
      <c r="A238" s="21" t="s">
        <v>820</v>
      </c>
      <c r="B238" s="17" t="s">
        <v>21</v>
      </c>
      <c r="C238" s="17">
        <v>1</v>
      </c>
      <c r="D238" s="17">
        <v>0</v>
      </c>
      <c r="E238" s="17">
        <v>1</v>
      </c>
      <c r="F238" s="17">
        <v>0</v>
      </c>
      <c r="G238" s="17">
        <v>0</v>
      </c>
      <c r="H238" s="17">
        <v>0</v>
      </c>
      <c r="I238" s="17">
        <v>0</v>
      </c>
      <c r="J238" s="17">
        <v>0</v>
      </c>
      <c r="K238" s="17">
        <v>0</v>
      </c>
      <c r="L238" s="17">
        <v>0.25</v>
      </c>
      <c r="M238" s="17">
        <v>0</v>
      </c>
      <c r="N238" s="17">
        <v>0.5</v>
      </c>
      <c r="O238" s="17">
        <v>0</v>
      </c>
      <c r="P238" s="17">
        <v>0.5</v>
      </c>
      <c r="Q238" s="17">
        <v>1</v>
      </c>
      <c r="R238" s="17">
        <f t="shared" si="4"/>
        <v>0.5</v>
      </c>
      <c r="S238" s="17">
        <v>0.75</v>
      </c>
      <c r="T238" s="17">
        <v>50</v>
      </c>
    </row>
    <row r="239" spans="1:20" ht="14.25" customHeight="1" x14ac:dyDescent="0.35">
      <c r="A239" s="21" t="s">
        <v>821</v>
      </c>
      <c r="B239" s="17" t="s">
        <v>21</v>
      </c>
      <c r="C239" s="17">
        <v>1</v>
      </c>
      <c r="D239" s="17">
        <v>0</v>
      </c>
      <c r="E239" s="17">
        <v>1</v>
      </c>
      <c r="F239" s="17">
        <v>0</v>
      </c>
      <c r="G239" s="17">
        <v>0</v>
      </c>
      <c r="H239" s="17">
        <v>0</v>
      </c>
      <c r="I239" s="17">
        <v>0</v>
      </c>
      <c r="J239" s="17">
        <v>0</v>
      </c>
      <c r="K239" s="17">
        <v>0</v>
      </c>
      <c r="L239" s="17">
        <v>0.25</v>
      </c>
      <c r="M239" s="17">
        <v>0</v>
      </c>
      <c r="N239" s="17">
        <v>0.5</v>
      </c>
      <c r="O239" s="17">
        <v>0</v>
      </c>
      <c r="P239" s="17">
        <v>0.5</v>
      </c>
      <c r="Q239" s="17">
        <v>1</v>
      </c>
      <c r="R239" s="17">
        <f t="shared" si="4"/>
        <v>0.5</v>
      </c>
      <c r="S239" s="17">
        <v>0.75</v>
      </c>
      <c r="T239" s="17">
        <v>50</v>
      </c>
    </row>
    <row r="240" spans="1:20" ht="14.25" customHeight="1" x14ac:dyDescent="0.35">
      <c r="A240" s="21" t="s">
        <v>822</v>
      </c>
      <c r="B240" s="17" t="s">
        <v>21</v>
      </c>
      <c r="C240" s="17">
        <v>1</v>
      </c>
      <c r="D240" s="17">
        <v>0</v>
      </c>
      <c r="E240" s="17">
        <v>1</v>
      </c>
      <c r="F240" s="17">
        <v>0</v>
      </c>
      <c r="G240" s="17">
        <v>0</v>
      </c>
      <c r="H240" s="17">
        <v>0</v>
      </c>
      <c r="I240" s="17">
        <v>0</v>
      </c>
      <c r="J240" s="17">
        <v>0</v>
      </c>
      <c r="K240" s="17">
        <v>0</v>
      </c>
      <c r="L240" s="17">
        <v>0.25</v>
      </c>
      <c r="M240" s="17">
        <v>0</v>
      </c>
      <c r="N240" s="17">
        <v>0.5</v>
      </c>
      <c r="O240" s="17">
        <v>0</v>
      </c>
      <c r="P240" s="17">
        <v>0.5</v>
      </c>
      <c r="Q240" s="17">
        <v>1</v>
      </c>
      <c r="R240" s="17">
        <f t="shared" si="4"/>
        <v>0.5</v>
      </c>
      <c r="S240" s="17">
        <v>0.75</v>
      </c>
      <c r="T240" s="17">
        <v>50</v>
      </c>
    </row>
    <row r="241" spans="1:20" ht="14.25" customHeight="1" x14ac:dyDescent="0.35">
      <c r="A241" s="21" t="s">
        <v>823</v>
      </c>
      <c r="B241" s="17" t="s">
        <v>21</v>
      </c>
      <c r="C241" s="17">
        <v>1</v>
      </c>
      <c r="D241" s="17">
        <v>0</v>
      </c>
      <c r="E241" s="17">
        <v>1</v>
      </c>
      <c r="F241" s="17">
        <v>0</v>
      </c>
      <c r="G241" s="17">
        <v>0</v>
      </c>
      <c r="H241" s="17">
        <v>0</v>
      </c>
      <c r="I241" s="17">
        <v>0</v>
      </c>
      <c r="J241" s="17">
        <v>0</v>
      </c>
      <c r="K241" s="17">
        <v>0</v>
      </c>
      <c r="L241" s="17">
        <v>0.25</v>
      </c>
      <c r="M241" s="17">
        <v>0</v>
      </c>
      <c r="N241" s="17">
        <v>0.5</v>
      </c>
      <c r="O241" s="17">
        <v>0</v>
      </c>
      <c r="P241" s="17">
        <v>0.5</v>
      </c>
      <c r="Q241" s="17">
        <v>1</v>
      </c>
      <c r="R241" s="17">
        <f t="shared" si="4"/>
        <v>0.5</v>
      </c>
      <c r="S241" s="17">
        <v>0.75</v>
      </c>
      <c r="T241" s="17">
        <v>50</v>
      </c>
    </row>
    <row r="242" spans="1:20" ht="14.25" customHeight="1" x14ac:dyDescent="0.35">
      <c r="A242" s="21" t="s">
        <v>824</v>
      </c>
      <c r="B242" s="17" t="s">
        <v>21</v>
      </c>
      <c r="C242" s="17">
        <v>1</v>
      </c>
      <c r="D242" s="17">
        <v>0</v>
      </c>
      <c r="E242" s="17">
        <v>1</v>
      </c>
      <c r="F242" s="17">
        <v>0</v>
      </c>
      <c r="G242" s="17">
        <v>0</v>
      </c>
      <c r="H242" s="17">
        <v>0</v>
      </c>
      <c r="I242" s="17">
        <v>0</v>
      </c>
      <c r="J242" s="17">
        <v>0</v>
      </c>
      <c r="K242" s="17">
        <v>0</v>
      </c>
      <c r="L242" s="17">
        <v>0.25</v>
      </c>
      <c r="M242" s="17">
        <v>0</v>
      </c>
      <c r="N242" s="17">
        <v>0.5</v>
      </c>
      <c r="O242" s="17">
        <v>0</v>
      </c>
      <c r="P242" s="17">
        <v>0.5</v>
      </c>
      <c r="Q242" s="17">
        <v>1</v>
      </c>
      <c r="R242" s="17">
        <f t="shared" si="4"/>
        <v>0.5</v>
      </c>
      <c r="S242" s="17">
        <v>0.75</v>
      </c>
      <c r="T242" s="17">
        <v>50</v>
      </c>
    </row>
    <row r="243" spans="1:20" ht="14.25" customHeight="1" x14ac:dyDescent="0.35">
      <c r="A243" s="21" t="s">
        <v>825</v>
      </c>
      <c r="B243" s="17" t="s">
        <v>21</v>
      </c>
      <c r="C243" s="17">
        <v>1</v>
      </c>
      <c r="D243" s="17">
        <v>0</v>
      </c>
      <c r="E243" s="17">
        <v>1</v>
      </c>
      <c r="F243" s="17">
        <v>0</v>
      </c>
      <c r="G243" s="17">
        <v>0</v>
      </c>
      <c r="H243" s="17">
        <v>0</v>
      </c>
      <c r="I243" s="17">
        <v>0</v>
      </c>
      <c r="J243" s="17">
        <v>0</v>
      </c>
      <c r="K243" s="17">
        <v>0</v>
      </c>
      <c r="L243" s="17">
        <v>0.25</v>
      </c>
      <c r="M243" s="17">
        <v>0</v>
      </c>
      <c r="N243" s="17">
        <v>0.5</v>
      </c>
      <c r="O243" s="17">
        <v>0</v>
      </c>
      <c r="P243" s="17">
        <v>0.5</v>
      </c>
      <c r="Q243" s="17">
        <v>1</v>
      </c>
      <c r="R243" s="17">
        <f t="shared" si="4"/>
        <v>0.5</v>
      </c>
      <c r="S243" s="17">
        <v>0.75</v>
      </c>
      <c r="T243" s="17">
        <v>50</v>
      </c>
    </row>
    <row r="244" spans="1:20" ht="14.25" customHeight="1" x14ac:dyDescent="0.35">
      <c r="A244" s="21" t="s">
        <v>826</v>
      </c>
      <c r="B244" s="17" t="s">
        <v>21</v>
      </c>
      <c r="C244" s="17">
        <v>1</v>
      </c>
      <c r="D244" s="17">
        <v>0</v>
      </c>
      <c r="E244" s="17">
        <v>1</v>
      </c>
      <c r="F244" s="17">
        <v>0</v>
      </c>
      <c r="G244" s="17">
        <v>0</v>
      </c>
      <c r="H244" s="17">
        <v>0</v>
      </c>
      <c r="I244" s="17">
        <v>0</v>
      </c>
      <c r="J244" s="17">
        <v>0</v>
      </c>
      <c r="K244" s="17">
        <v>0</v>
      </c>
      <c r="L244" s="17">
        <v>0.25</v>
      </c>
      <c r="M244" s="17">
        <v>0</v>
      </c>
      <c r="N244" s="17">
        <v>0.5</v>
      </c>
      <c r="O244" s="17">
        <v>0</v>
      </c>
      <c r="P244" s="17">
        <v>0.5</v>
      </c>
      <c r="Q244" s="17">
        <v>1</v>
      </c>
      <c r="R244" s="17">
        <f t="shared" si="4"/>
        <v>0.5</v>
      </c>
      <c r="S244" s="17">
        <v>0.75</v>
      </c>
      <c r="T244" s="17">
        <v>50</v>
      </c>
    </row>
    <row r="245" spans="1:20" ht="14.25" customHeight="1" x14ac:dyDescent="0.35">
      <c r="A245" s="22" t="s">
        <v>843</v>
      </c>
      <c r="B245" s="17" t="s">
        <v>21</v>
      </c>
      <c r="C245" s="17">
        <v>1</v>
      </c>
      <c r="D245" s="17">
        <v>0</v>
      </c>
      <c r="E245" s="17">
        <v>1</v>
      </c>
      <c r="F245" s="17">
        <v>0</v>
      </c>
      <c r="G245" s="17">
        <v>0</v>
      </c>
      <c r="H245" s="17">
        <v>0</v>
      </c>
      <c r="I245" s="17">
        <v>0</v>
      </c>
      <c r="J245" s="17">
        <v>0</v>
      </c>
      <c r="K245" s="17">
        <v>0</v>
      </c>
      <c r="L245" s="17">
        <v>0.25</v>
      </c>
      <c r="M245" s="17">
        <v>0</v>
      </c>
      <c r="N245" s="17">
        <v>0.5</v>
      </c>
      <c r="O245" s="17">
        <v>0</v>
      </c>
      <c r="P245" s="17">
        <v>0.5</v>
      </c>
      <c r="Q245" s="17">
        <v>1</v>
      </c>
      <c r="R245" s="17">
        <f t="shared" ref="R245:R253" si="5">IF(T245="",0,IF(T245&lt;50,1-T245/100,25/T245))</f>
        <v>0.5</v>
      </c>
      <c r="S245" s="17">
        <v>0.75</v>
      </c>
      <c r="T245" s="17">
        <v>50</v>
      </c>
    </row>
    <row r="246" spans="1:20" ht="14.25" customHeight="1" x14ac:dyDescent="0.35">
      <c r="A246" s="22" t="s">
        <v>844</v>
      </c>
      <c r="B246" s="17" t="s">
        <v>21</v>
      </c>
      <c r="C246" s="17">
        <v>1</v>
      </c>
      <c r="D246" s="17">
        <v>0</v>
      </c>
      <c r="E246" s="17">
        <v>1</v>
      </c>
      <c r="F246" s="17">
        <v>0</v>
      </c>
      <c r="G246" s="17">
        <v>0</v>
      </c>
      <c r="H246" s="17">
        <v>0</v>
      </c>
      <c r="I246" s="17">
        <v>0</v>
      </c>
      <c r="J246" s="17">
        <v>0</v>
      </c>
      <c r="K246" s="17">
        <v>0</v>
      </c>
      <c r="L246" s="17">
        <v>0.25</v>
      </c>
      <c r="M246" s="17">
        <v>0</v>
      </c>
      <c r="N246" s="17">
        <v>0.5</v>
      </c>
      <c r="O246" s="17">
        <v>0</v>
      </c>
      <c r="P246" s="17">
        <v>0.5</v>
      </c>
      <c r="Q246" s="17">
        <v>1</v>
      </c>
      <c r="R246" s="17">
        <f t="shared" si="5"/>
        <v>0.5</v>
      </c>
      <c r="S246" s="17">
        <v>0.75</v>
      </c>
      <c r="T246" s="17">
        <v>50</v>
      </c>
    </row>
    <row r="247" spans="1:20" ht="14.25" customHeight="1" x14ac:dyDescent="0.35">
      <c r="A247" s="22" t="s">
        <v>845</v>
      </c>
      <c r="B247" s="17" t="s">
        <v>21</v>
      </c>
      <c r="C247" s="17">
        <v>1</v>
      </c>
      <c r="D247" s="17">
        <v>0</v>
      </c>
      <c r="E247" s="17">
        <v>1</v>
      </c>
      <c r="F247" s="17">
        <v>0</v>
      </c>
      <c r="G247" s="17">
        <v>0</v>
      </c>
      <c r="H247" s="17">
        <v>0</v>
      </c>
      <c r="I247" s="17">
        <v>0</v>
      </c>
      <c r="J247" s="17">
        <v>0</v>
      </c>
      <c r="K247" s="17">
        <v>0</v>
      </c>
      <c r="L247" s="17">
        <v>0.25</v>
      </c>
      <c r="M247" s="17">
        <v>0</v>
      </c>
      <c r="N247" s="17">
        <v>0.5</v>
      </c>
      <c r="O247" s="17">
        <v>0</v>
      </c>
      <c r="P247" s="17">
        <v>0.5</v>
      </c>
      <c r="Q247" s="17">
        <v>1</v>
      </c>
      <c r="R247" s="17">
        <f t="shared" si="5"/>
        <v>0.5</v>
      </c>
      <c r="S247" s="17">
        <v>0.75</v>
      </c>
      <c r="T247" s="17">
        <v>50</v>
      </c>
    </row>
    <row r="248" spans="1:20" ht="14.25" customHeight="1" x14ac:dyDescent="0.35">
      <c r="A248" s="22" t="s">
        <v>846</v>
      </c>
      <c r="B248" s="17" t="s">
        <v>21</v>
      </c>
      <c r="C248" s="17">
        <v>1</v>
      </c>
      <c r="D248" s="17">
        <v>0</v>
      </c>
      <c r="E248" s="17">
        <v>1</v>
      </c>
      <c r="F248" s="17">
        <v>0</v>
      </c>
      <c r="G248" s="17">
        <v>0</v>
      </c>
      <c r="H248" s="17">
        <v>0</v>
      </c>
      <c r="I248" s="17">
        <v>0</v>
      </c>
      <c r="J248" s="17">
        <v>0</v>
      </c>
      <c r="K248" s="17">
        <v>0</v>
      </c>
      <c r="L248" s="17">
        <v>0.25</v>
      </c>
      <c r="M248" s="17">
        <v>0</v>
      </c>
      <c r="N248" s="17">
        <v>0.5</v>
      </c>
      <c r="O248" s="17">
        <v>0</v>
      </c>
      <c r="P248" s="17">
        <v>0.5</v>
      </c>
      <c r="Q248" s="17">
        <v>1</v>
      </c>
      <c r="R248" s="17">
        <f t="shared" si="5"/>
        <v>0.5</v>
      </c>
      <c r="S248" s="17">
        <v>0.75</v>
      </c>
      <c r="T248" s="17">
        <v>50</v>
      </c>
    </row>
    <row r="249" spans="1:20" ht="14.25" customHeight="1" x14ac:dyDescent="0.35">
      <c r="A249" s="22" t="s">
        <v>847</v>
      </c>
      <c r="B249" s="17" t="s">
        <v>21</v>
      </c>
      <c r="C249" s="17">
        <v>1</v>
      </c>
      <c r="D249" s="17">
        <v>0</v>
      </c>
      <c r="E249" s="17">
        <v>1</v>
      </c>
      <c r="F249" s="17">
        <v>0</v>
      </c>
      <c r="G249" s="17">
        <v>0</v>
      </c>
      <c r="H249" s="17">
        <v>0</v>
      </c>
      <c r="I249" s="17">
        <v>0</v>
      </c>
      <c r="J249" s="17">
        <v>0</v>
      </c>
      <c r="K249" s="17">
        <v>0</v>
      </c>
      <c r="L249" s="17">
        <v>0.25</v>
      </c>
      <c r="M249" s="17">
        <v>0</v>
      </c>
      <c r="N249" s="17">
        <v>0.5</v>
      </c>
      <c r="O249" s="17">
        <v>0</v>
      </c>
      <c r="P249" s="17">
        <v>0.5</v>
      </c>
      <c r="Q249" s="17">
        <v>1</v>
      </c>
      <c r="R249" s="17">
        <f t="shared" si="5"/>
        <v>0.5</v>
      </c>
      <c r="S249" s="17">
        <v>0.75</v>
      </c>
      <c r="T249" s="17">
        <v>50</v>
      </c>
    </row>
    <row r="250" spans="1:20" ht="14.25" customHeight="1" x14ac:dyDescent="0.35">
      <c r="A250" s="22" t="s">
        <v>848</v>
      </c>
      <c r="B250" s="17" t="s">
        <v>21</v>
      </c>
      <c r="C250" s="17">
        <v>1</v>
      </c>
      <c r="D250" s="17">
        <v>0</v>
      </c>
      <c r="E250" s="17">
        <v>1</v>
      </c>
      <c r="F250" s="17">
        <v>0</v>
      </c>
      <c r="G250" s="17">
        <v>0</v>
      </c>
      <c r="H250" s="17">
        <v>0</v>
      </c>
      <c r="I250" s="17">
        <v>0</v>
      </c>
      <c r="J250" s="17">
        <v>0</v>
      </c>
      <c r="K250" s="17">
        <v>0</v>
      </c>
      <c r="L250" s="17">
        <v>0.25</v>
      </c>
      <c r="M250" s="17">
        <v>0</v>
      </c>
      <c r="N250" s="17">
        <v>0.5</v>
      </c>
      <c r="O250" s="17">
        <v>0</v>
      </c>
      <c r="P250" s="17">
        <v>0.5</v>
      </c>
      <c r="Q250" s="17">
        <v>1</v>
      </c>
      <c r="R250" s="17">
        <f t="shared" si="5"/>
        <v>0.5</v>
      </c>
      <c r="S250" s="17">
        <v>0.75</v>
      </c>
      <c r="T250" s="17">
        <v>50</v>
      </c>
    </row>
    <row r="251" spans="1:20" ht="14.25" customHeight="1" x14ac:dyDescent="0.35">
      <c r="A251" s="22" t="s">
        <v>849</v>
      </c>
      <c r="B251" s="17" t="s">
        <v>21</v>
      </c>
      <c r="C251" s="17">
        <v>1</v>
      </c>
      <c r="D251" s="17">
        <v>0</v>
      </c>
      <c r="E251" s="17">
        <v>1</v>
      </c>
      <c r="F251" s="17">
        <v>0</v>
      </c>
      <c r="G251" s="17">
        <v>0</v>
      </c>
      <c r="H251" s="17">
        <v>0</v>
      </c>
      <c r="I251" s="17">
        <v>0</v>
      </c>
      <c r="J251" s="17">
        <v>0</v>
      </c>
      <c r="K251" s="17">
        <v>0</v>
      </c>
      <c r="L251" s="17">
        <v>0.25</v>
      </c>
      <c r="M251" s="17">
        <v>0</v>
      </c>
      <c r="N251" s="17">
        <v>0.5</v>
      </c>
      <c r="O251" s="17">
        <v>0</v>
      </c>
      <c r="P251" s="17">
        <v>0.5</v>
      </c>
      <c r="Q251" s="17">
        <v>1</v>
      </c>
      <c r="R251" s="17">
        <f t="shared" si="5"/>
        <v>0.5</v>
      </c>
      <c r="S251" s="17">
        <v>0.75</v>
      </c>
      <c r="T251" s="17">
        <v>50</v>
      </c>
    </row>
    <row r="252" spans="1:20" ht="14.25" customHeight="1" x14ac:dyDescent="0.35">
      <c r="A252" s="22" t="s">
        <v>850</v>
      </c>
      <c r="B252" s="17" t="s">
        <v>21</v>
      </c>
      <c r="C252" s="17">
        <v>1</v>
      </c>
      <c r="D252" s="17">
        <v>0</v>
      </c>
      <c r="E252" s="17">
        <v>1</v>
      </c>
      <c r="F252" s="17">
        <v>0</v>
      </c>
      <c r="G252" s="17">
        <v>0</v>
      </c>
      <c r="H252" s="17">
        <v>0</v>
      </c>
      <c r="I252" s="17">
        <v>0</v>
      </c>
      <c r="J252" s="17">
        <v>0</v>
      </c>
      <c r="K252" s="17">
        <v>0</v>
      </c>
      <c r="L252" s="17">
        <v>0.25</v>
      </c>
      <c r="M252" s="17">
        <v>0</v>
      </c>
      <c r="N252" s="17">
        <v>0.5</v>
      </c>
      <c r="O252" s="17">
        <v>0</v>
      </c>
      <c r="P252" s="17">
        <v>0.5</v>
      </c>
      <c r="Q252" s="17">
        <v>1</v>
      </c>
      <c r="R252" s="17">
        <f t="shared" si="5"/>
        <v>0.5</v>
      </c>
      <c r="S252" s="17">
        <v>0.75</v>
      </c>
      <c r="T252" s="17">
        <v>50</v>
      </c>
    </row>
    <row r="253" spans="1:20" ht="14.25" customHeight="1" x14ac:dyDescent="0.35">
      <c r="A253" s="22" t="s">
        <v>851</v>
      </c>
      <c r="B253" s="17" t="s">
        <v>21</v>
      </c>
      <c r="C253" s="17">
        <v>1</v>
      </c>
      <c r="D253" s="17">
        <v>0</v>
      </c>
      <c r="E253" s="17">
        <v>1</v>
      </c>
      <c r="F253" s="17">
        <v>0</v>
      </c>
      <c r="G253" s="17">
        <v>0</v>
      </c>
      <c r="H253" s="17">
        <v>0</v>
      </c>
      <c r="I253" s="17">
        <v>0</v>
      </c>
      <c r="J253" s="17">
        <v>0</v>
      </c>
      <c r="K253" s="17">
        <v>0</v>
      </c>
      <c r="L253" s="17">
        <v>0.25</v>
      </c>
      <c r="M253" s="17">
        <v>0</v>
      </c>
      <c r="N253" s="17">
        <v>0.5</v>
      </c>
      <c r="O253" s="17">
        <v>0</v>
      </c>
      <c r="P253" s="17">
        <v>0.5</v>
      </c>
      <c r="Q253" s="17">
        <v>1</v>
      </c>
      <c r="R253" s="17">
        <f t="shared" si="5"/>
        <v>0.5</v>
      </c>
      <c r="S253" s="17">
        <v>0.75</v>
      </c>
      <c r="T253" s="17">
        <v>50</v>
      </c>
    </row>
    <row r="254" spans="1:20" ht="14.25" customHeight="1" x14ac:dyDescent="0.35">
      <c r="A254" s="22" t="s">
        <v>852</v>
      </c>
      <c r="B254" s="17" t="s">
        <v>21</v>
      </c>
      <c r="C254" s="17">
        <v>1</v>
      </c>
      <c r="D254" s="17">
        <v>0</v>
      </c>
      <c r="E254" s="17">
        <v>1</v>
      </c>
      <c r="F254" s="17">
        <v>0</v>
      </c>
      <c r="G254" s="17">
        <v>0</v>
      </c>
      <c r="H254" s="17">
        <v>0</v>
      </c>
      <c r="I254" s="17">
        <v>0</v>
      </c>
      <c r="J254" s="17">
        <v>0</v>
      </c>
      <c r="K254" s="17">
        <v>0</v>
      </c>
      <c r="L254" s="17">
        <v>0.25</v>
      </c>
      <c r="M254" s="17">
        <v>0</v>
      </c>
      <c r="N254" s="17">
        <v>0.5</v>
      </c>
      <c r="O254" s="17">
        <v>0</v>
      </c>
      <c r="P254" s="17">
        <v>0.5</v>
      </c>
      <c r="Q254" s="17">
        <v>1</v>
      </c>
      <c r="R254" s="17">
        <f t="shared" ref="R254:R255" si="6">IF(T254="",0,IF(T254&lt;50,1-T254/100,25/T254))</f>
        <v>0.5</v>
      </c>
      <c r="S254" s="17">
        <v>0.75</v>
      </c>
      <c r="T254" s="17">
        <v>50</v>
      </c>
    </row>
    <row r="255" spans="1:20" ht="14.25" customHeight="1" x14ac:dyDescent="0.35">
      <c r="A255" s="22" t="s">
        <v>853</v>
      </c>
      <c r="B255" s="17" t="s">
        <v>21</v>
      </c>
      <c r="C255" s="17">
        <v>1</v>
      </c>
      <c r="D255" s="17">
        <v>0</v>
      </c>
      <c r="E255" s="17">
        <v>1</v>
      </c>
      <c r="F255" s="17">
        <v>0</v>
      </c>
      <c r="G255" s="17">
        <v>0</v>
      </c>
      <c r="H255" s="17">
        <v>0</v>
      </c>
      <c r="I255" s="17">
        <v>0</v>
      </c>
      <c r="J255" s="17">
        <v>0</v>
      </c>
      <c r="K255" s="17">
        <v>0</v>
      </c>
      <c r="L255" s="17">
        <v>0.25</v>
      </c>
      <c r="M255" s="17">
        <v>0</v>
      </c>
      <c r="N255" s="17">
        <v>0.5</v>
      </c>
      <c r="O255" s="17">
        <v>0</v>
      </c>
      <c r="P255" s="17">
        <v>0.5</v>
      </c>
      <c r="Q255" s="17">
        <v>1</v>
      </c>
      <c r="R255" s="17">
        <f t="shared" si="6"/>
        <v>0.5</v>
      </c>
      <c r="S255" s="17">
        <v>0.75</v>
      </c>
      <c r="T255" s="17">
        <v>50</v>
      </c>
    </row>
    <row r="256" spans="1:20" ht="14.25" customHeight="1" x14ac:dyDescent="0.35">
      <c r="A256" s="20" t="s">
        <v>865</v>
      </c>
      <c r="B256" s="17" t="s">
        <v>21</v>
      </c>
      <c r="C256" s="17">
        <v>1</v>
      </c>
      <c r="D256" s="17">
        <v>0</v>
      </c>
      <c r="E256" s="17">
        <v>1</v>
      </c>
      <c r="F256" s="17">
        <v>0</v>
      </c>
      <c r="G256" s="17">
        <v>0</v>
      </c>
      <c r="H256" s="17">
        <v>0</v>
      </c>
      <c r="I256" s="17">
        <v>0</v>
      </c>
      <c r="J256" s="17">
        <v>0</v>
      </c>
      <c r="K256" s="17">
        <v>0</v>
      </c>
      <c r="L256" s="17">
        <v>0.25</v>
      </c>
      <c r="M256" s="17">
        <v>0</v>
      </c>
      <c r="N256" s="17">
        <v>0.5</v>
      </c>
      <c r="O256" s="17">
        <v>0</v>
      </c>
      <c r="P256" s="17">
        <v>0.5</v>
      </c>
      <c r="Q256" s="17">
        <v>1</v>
      </c>
      <c r="R256" s="17">
        <f t="shared" ref="R256:R262" si="7">IF(T256="",0,IF(T256&lt;50,1-T256/100,25/T256))</f>
        <v>0.5</v>
      </c>
      <c r="S256" s="17">
        <v>0.75</v>
      </c>
      <c r="T256" s="17">
        <v>50</v>
      </c>
    </row>
    <row r="257" spans="1:20" ht="14.25" customHeight="1" x14ac:dyDescent="0.35">
      <c r="A257" s="20" t="s">
        <v>866</v>
      </c>
      <c r="B257" s="17" t="s">
        <v>21</v>
      </c>
      <c r="C257" s="17">
        <v>1</v>
      </c>
      <c r="D257" s="17">
        <v>0</v>
      </c>
      <c r="E257" s="17">
        <v>1</v>
      </c>
      <c r="F257" s="17">
        <v>0</v>
      </c>
      <c r="G257" s="17">
        <v>0</v>
      </c>
      <c r="H257" s="17">
        <v>0</v>
      </c>
      <c r="I257" s="17">
        <v>0</v>
      </c>
      <c r="J257" s="17">
        <v>0</v>
      </c>
      <c r="K257" s="17">
        <v>0</v>
      </c>
      <c r="L257" s="17">
        <v>0.25</v>
      </c>
      <c r="M257" s="17">
        <v>0</v>
      </c>
      <c r="N257" s="17">
        <v>0.5</v>
      </c>
      <c r="O257" s="17">
        <v>0</v>
      </c>
      <c r="P257" s="17">
        <v>0.5</v>
      </c>
      <c r="Q257" s="17">
        <v>1</v>
      </c>
      <c r="R257" s="17">
        <f t="shared" si="7"/>
        <v>0.5</v>
      </c>
      <c r="S257" s="17">
        <v>0.75</v>
      </c>
      <c r="T257" s="17">
        <v>50</v>
      </c>
    </row>
    <row r="258" spans="1:20" ht="14.25" customHeight="1" x14ac:dyDescent="0.35">
      <c r="A258" s="20" t="s">
        <v>867</v>
      </c>
      <c r="B258" s="17" t="s">
        <v>21</v>
      </c>
      <c r="C258" s="17">
        <v>1</v>
      </c>
      <c r="D258" s="17">
        <v>0</v>
      </c>
      <c r="E258" s="17">
        <v>1</v>
      </c>
      <c r="F258" s="17">
        <v>0</v>
      </c>
      <c r="G258" s="17">
        <v>0</v>
      </c>
      <c r="H258" s="17">
        <v>0</v>
      </c>
      <c r="I258" s="17">
        <v>0</v>
      </c>
      <c r="J258" s="17">
        <v>0</v>
      </c>
      <c r="K258" s="17">
        <v>0</v>
      </c>
      <c r="L258" s="17">
        <v>0.25</v>
      </c>
      <c r="M258" s="17">
        <v>0</v>
      </c>
      <c r="N258" s="17">
        <v>0.5</v>
      </c>
      <c r="O258" s="17">
        <v>0</v>
      </c>
      <c r="P258" s="17">
        <v>0.5</v>
      </c>
      <c r="Q258" s="17">
        <v>1</v>
      </c>
      <c r="R258" s="17">
        <f t="shared" si="7"/>
        <v>0.5</v>
      </c>
      <c r="S258" s="17">
        <v>0.75</v>
      </c>
      <c r="T258" s="17">
        <v>50</v>
      </c>
    </row>
    <row r="259" spans="1:20" ht="14.25" customHeight="1" x14ac:dyDescent="0.35">
      <c r="A259" s="20" t="s">
        <v>868</v>
      </c>
      <c r="B259" s="17" t="s">
        <v>21</v>
      </c>
      <c r="C259" s="17">
        <v>1</v>
      </c>
      <c r="D259" s="17">
        <v>0</v>
      </c>
      <c r="E259" s="17">
        <v>1</v>
      </c>
      <c r="F259" s="17">
        <v>0</v>
      </c>
      <c r="G259" s="17">
        <v>0</v>
      </c>
      <c r="H259" s="17">
        <v>0</v>
      </c>
      <c r="I259" s="17">
        <v>0</v>
      </c>
      <c r="J259" s="17">
        <v>0</v>
      </c>
      <c r="K259" s="17">
        <v>0</v>
      </c>
      <c r="L259" s="17">
        <v>0.25</v>
      </c>
      <c r="M259" s="17">
        <v>0</v>
      </c>
      <c r="N259" s="17">
        <v>0.5</v>
      </c>
      <c r="O259" s="17">
        <v>0</v>
      </c>
      <c r="P259" s="17">
        <v>0.5</v>
      </c>
      <c r="Q259" s="17">
        <v>1</v>
      </c>
      <c r="R259" s="17">
        <f t="shared" si="7"/>
        <v>0.5</v>
      </c>
      <c r="S259" s="17">
        <v>0.75</v>
      </c>
      <c r="T259" s="17">
        <v>50</v>
      </c>
    </row>
    <row r="260" spans="1:20" ht="14.25" customHeight="1" x14ac:dyDescent="0.35">
      <c r="A260" s="20" t="s">
        <v>869</v>
      </c>
      <c r="B260" s="17" t="s">
        <v>21</v>
      </c>
      <c r="C260" s="17">
        <v>1</v>
      </c>
      <c r="D260" s="17">
        <v>0</v>
      </c>
      <c r="E260" s="17">
        <v>1</v>
      </c>
      <c r="F260" s="17">
        <v>0</v>
      </c>
      <c r="G260" s="17">
        <v>0</v>
      </c>
      <c r="H260" s="17">
        <v>0</v>
      </c>
      <c r="I260" s="17">
        <v>0</v>
      </c>
      <c r="J260" s="17">
        <v>0</v>
      </c>
      <c r="K260" s="17">
        <v>0</v>
      </c>
      <c r="L260" s="17">
        <v>0.25</v>
      </c>
      <c r="M260" s="17">
        <v>0</v>
      </c>
      <c r="N260" s="17">
        <v>0.5</v>
      </c>
      <c r="O260" s="17">
        <v>0</v>
      </c>
      <c r="P260" s="17">
        <v>0.5</v>
      </c>
      <c r="Q260" s="17">
        <v>1</v>
      </c>
      <c r="R260" s="17">
        <f t="shared" si="7"/>
        <v>0.5</v>
      </c>
      <c r="S260" s="17">
        <v>0.75</v>
      </c>
      <c r="T260" s="17">
        <v>50</v>
      </c>
    </row>
    <row r="261" spans="1:20" ht="14.25" customHeight="1" x14ac:dyDescent="0.35">
      <c r="A261" s="21" t="s">
        <v>870</v>
      </c>
      <c r="B261" s="17" t="s">
        <v>21</v>
      </c>
      <c r="C261" s="17">
        <v>1</v>
      </c>
      <c r="D261" s="17">
        <v>0</v>
      </c>
      <c r="E261" s="17">
        <v>1</v>
      </c>
      <c r="F261" s="17">
        <v>0</v>
      </c>
      <c r="G261" s="17">
        <v>0</v>
      </c>
      <c r="H261" s="17">
        <v>0</v>
      </c>
      <c r="I261" s="17">
        <v>0</v>
      </c>
      <c r="J261" s="17">
        <v>0</v>
      </c>
      <c r="K261" s="17">
        <v>0</v>
      </c>
      <c r="L261" s="17">
        <v>0.25</v>
      </c>
      <c r="M261" s="17">
        <v>0</v>
      </c>
      <c r="N261" s="17">
        <v>0.5</v>
      </c>
      <c r="O261" s="17">
        <v>0</v>
      </c>
      <c r="P261" s="17">
        <v>0.5</v>
      </c>
      <c r="Q261" s="17">
        <v>1</v>
      </c>
      <c r="R261" s="17">
        <f t="shared" si="7"/>
        <v>0.5</v>
      </c>
      <c r="S261" s="17">
        <v>0.75</v>
      </c>
      <c r="T261" s="17">
        <v>50</v>
      </c>
    </row>
    <row r="262" spans="1:20" ht="14.25" customHeight="1" x14ac:dyDescent="0.35">
      <c r="A262" s="21" t="s">
        <v>871</v>
      </c>
      <c r="B262" s="17" t="s">
        <v>21</v>
      </c>
      <c r="C262" s="17">
        <v>1</v>
      </c>
      <c r="D262" s="17">
        <v>0</v>
      </c>
      <c r="E262" s="17">
        <v>1</v>
      </c>
      <c r="F262" s="17">
        <v>0</v>
      </c>
      <c r="G262" s="17">
        <v>0</v>
      </c>
      <c r="H262" s="17">
        <v>0</v>
      </c>
      <c r="I262" s="17">
        <v>0</v>
      </c>
      <c r="J262" s="17">
        <v>0</v>
      </c>
      <c r="K262" s="17">
        <v>0</v>
      </c>
      <c r="L262" s="17">
        <v>0.25</v>
      </c>
      <c r="M262" s="17">
        <v>0</v>
      </c>
      <c r="N262" s="17">
        <v>0.5</v>
      </c>
      <c r="O262" s="17">
        <v>0</v>
      </c>
      <c r="P262" s="17">
        <v>0.5</v>
      </c>
      <c r="Q262" s="17">
        <v>1</v>
      </c>
      <c r="R262" s="17">
        <f t="shared" si="7"/>
        <v>0.5</v>
      </c>
      <c r="S262" s="17">
        <v>0.75</v>
      </c>
      <c r="T262" s="17">
        <v>50</v>
      </c>
    </row>
    <row r="263" spans="1:20" ht="14.25" customHeight="1" x14ac:dyDescent="0.35">
      <c r="A263" s="21" t="s">
        <v>874</v>
      </c>
      <c r="B263" s="17" t="s">
        <v>21</v>
      </c>
      <c r="C263" s="17">
        <v>1</v>
      </c>
      <c r="D263" s="17">
        <v>0</v>
      </c>
      <c r="E263" s="17">
        <v>1</v>
      </c>
      <c r="F263" s="17">
        <v>0</v>
      </c>
      <c r="G263" s="17">
        <v>0</v>
      </c>
      <c r="H263" s="17">
        <v>0</v>
      </c>
      <c r="I263" s="17">
        <v>0</v>
      </c>
      <c r="J263" s="17">
        <v>0</v>
      </c>
      <c r="K263" s="17">
        <v>0</v>
      </c>
      <c r="L263" s="17">
        <v>0.25</v>
      </c>
      <c r="M263" s="17">
        <v>0</v>
      </c>
      <c r="N263" s="17">
        <v>0.5</v>
      </c>
      <c r="O263" s="17">
        <v>0</v>
      </c>
      <c r="P263" s="17">
        <v>0.5</v>
      </c>
      <c r="Q263" s="17">
        <v>1</v>
      </c>
      <c r="R263" s="17">
        <f t="shared" ref="R263:R269" si="8">IF(T263="",0,IF(T263&lt;50,1-T263/100,25/T263))</f>
        <v>0.5</v>
      </c>
      <c r="S263" s="17">
        <v>0.75</v>
      </c>
      <c r="T263" s="17">
        <v>50</v>
      </c>
    </row>
    <row r="264" spans="1:20" ht="14.25" customHeight="1" x14ac:dyDescent="0.35">
      <c r="A264" s="21" t="s">
        <v>884</v>
      </c>
      <c r="B264" s="17" t="s">
        <v>21</v>
      </c>
      <c r="C264" s="17">
        <v>1</v>
      </c>
      <c r="D264" s="17">
        <v>0</v>
      </c>
      <c r="E264" s="17">
        <v>1</v>
      </c>
      <c r="F264" s="17">
        <v>0</v>
      </c>
      <c r="G264" s="17">
        <v>0</v>
      </c>
      <c r="H264" s="17">
        <v>0</v>
      </c>
      <c r="I264" s="17">
        <v>0</v>
      </c>
      <c r="J264" s="17">
        <v>0</v>
      </c>
      <c r="K264" s="17">
        <v>0</v>
      </c>
      <c r="L264" s="17">
        <v>0.25</v>
      </c>
      <c r="M264" s="17">
        <v>0</v>
      </c>
      <c r="N264" s="17">
        <v>0.5</v>
      </c>
      <c r="O264" s="17">
        <v>0</v>
      </c>
      <c r="P264" s="17">
        <v>0.5</v>
      </c>
      <c r="Q264" s="17">
        <v>1</v>
      </c>
      <c r="R264" s="17">
        <f t="shared" si="8"/>
        <v>0.5</v>
      </c>
      <c r="S264" s="17">
        <v>0.75</v>
      </c>
      <c r="T264" s="17">
        <v>50</v>
      </c>
    </row>
    <row r="265" spans="1:20" ht="14.25" customHeight="1" x14ac:dyDescent="0.35">
      <c r="A265" s="21" t="s">
        <v>885</v>
      </c>
      <c r="B265" s="17" t="s">
        <v>21</v>
      </c>
      <c r="C265" s="17">
        <v>1</v>
      </c>
      <c r="D265" s="17">
        <v>0</v>
      </c>
      <c r="E265" s="17">
        <v>1</v>
      </c>
      <c r="F265" s="17">
        <v>0</v>
      </c>
      <c r="G265" s="17">
        <v>0</v>
      </c>
      <c r="H265" s="17">
        <v>0</v>
      </c>
      <c r="I265" s="17">
        <v>0</v>
      </c>
      <c r="J265" s="17">
        <v>0</v>
      </c>
      <c r="K265" s="17">
        <v>0</v>
      </c>
      <c r="L265" s="17">
        <v>0.25</v>
      </c>
      <c r="M265" s="17">
        <v>0</v>
      </c>
      <c r="N265" s="17">
        <v>0.5</v>
      </c>
      <c r="O265" s="17">
        <v>0</v>
      </c>
      <c r="P265" s="17">
        <v>0.5</v>
      </c>
      <c r="Q265" s="17">
        <v>1</v>
      </c>
      <c r="R265" s="17">
        <f t="shared" si="8"/>
        <v>0.5</v>
      </c>
      <c r="S265" s="17">
        <v>0.75</v>
      </c>
      <c r="T265" s="17">
        <v>50</v>
      </c>
    </row>
    <row r="266" spans="1:20" ht="14.25" customHeight="1" x14ac:dyDescent="0.35">
      <c r="A266" s="21" t="s">
        <v>886</v>
      </c>
      <c r="B266" s="17" t="s">
        <v>21</v>
      </c>
      <c r="C266" s="17">
        <v>1</v>
      </c>
      <c r="D266" s="17">
        <v>0</v>
      </c>
      <c r="E266" s="17">
        <v>1</v>
      </c>
      <c r="F266" s="17">
        <v>0</v>
      </c>
      <c r="G266" s="17">
        <v>0</v>
      </c>
      <c r="H266" s="17">
        <v>0</v>
      </c>
      <c r="I266" s="17">
        <v>0</v>
      </c>
      <c r="J266" s="17">
        <v>0</v>
      </c>
      <c r="K266" s="17">
        <v>0</v>
      </c>
      <c r="L266" s="17">
        <v>0.25</v>
      </c>
      <c r="M266" s="17">
        <v>0</v>
      </c>
      <c r="N266" s="17">
        <v>0.5</v>
      </c>
      <c r="O266" s="17">
        <v>0</v>
      </c>
      <c r="P266" s="17">
        <v>0.5</v>
      </c>
      <c r="Q266" s="17">
        <v>1</v>
      </c>
      <c r="R266" s="17">
        <f t="shared" si="8"/>
        <v>0.5</v>
      </c>
      <c r="S266" s="17">
        <v>0.75</v>
      </c>
      <c r="T266" s="17">
        <v>50</v>
      </c>
    </row>
    <row r="267" spans="1:20" ht="14.25" customHeight="1" x14ac:dyDescent="0.35">
      <c r="A267" s="21" t="s">
        <v>887</v>
      </c>
      <c r="B267" s="17" t="s">
        <v>21</v>
      </c>
      <c r="C267" s="17">
        <v>1</v>
      </c>
      <c r="D267" s="17">
        <v>0</v>
      </c>
      <c r="E267" s="17">
        <v>1</v>
      </c>
      <c r="F267" s="17">
        <v>0</v>
      </c>
      <c r="G267" s="17">
        <v>0</v>
      </c>
      <c r="H267" s="17">
        <v>0</v>
      </c>
      <c r="I267" s="17">
        <v>0</v>
      </c>
      <c r="J267" s="17">
        <v>0</v>
      </c>
      <c r="K267" s="17">
        <v>0</v>
      </c>
      <c r="L267" s="17">
        <v>0.25</v>
      </c>
      <c r="M267" s="17">
        <v>0</v>
      </c>
      <c r="N267" s="17">
        <v>0.5</v>
      </c>
      <c r="O267" s="17">
        <v>0</v>
      </c>
      <c r="P267" s="17">
        <v>0.5</v>
      </c>
      <c r="Q267" s="17">
        <v>1</v>
      </c>
      <c r="R267" s="17">
        <f t="shared" si="8"/>
        <v>0.5</v>
      </c>
      <c r="S267" s="17">
        <v>0.75</v>
      </c>
      <c r="T267" s="17">
        <v>50</v>
      </c>
    </row>
    <row r="268" spans="1:20" ht="14.25" customHeight="1" x14ac:dyDescent="0.35">
      <c r="A268" s="21" t="s">
        <v>888</v>
      </c>
      <c r="B268" s="17" t="s">
        <v>21</v>
      </c>
      <c r="C268" s="17">
        <v>1</v>
      </c>
      <c r="D268" s="17">
        <v>0</v>
      </c>
      <c r="E268" s="17">
        <v>1</v>
      </c>
      <c r="F268" s="17">
        <v>0</v>
      </c>
      <c r="G268" s="17">
        <v>0</v>
      </c>
      <c r="H268" s="17">
        <v>0</v>
      </c>
      <c r="I268" s="17">
        <v>0</v>
      </c>
      <c r="J268" s="17">
        <v>0</v>
      </c>
      <c r="K268" s="17">
        <v>0</v>
      </c>
      <c r="L268" s="17">
        <v>0.25</v>
      </c>
      <c r="M268" s="17">
        <v>0</v>
      </c>
      <c r="N268" s="17">
        <v>0.5</v>
      </c>
      <c r="O268" s="17">
        <v>0</v>
      </c>
      <c r="P268" s="17">
        <v>0.5</v>
      </c>
      <c r="Q268" s="17">
        <v>1</v>
      </c>
      <c r="R268" s="17">
        <f t="shared" si="8"/>
        <v>0.5</v>
      </c>
      <c r="S268" s="17">
        <v>0.75</v>
      </c>
      <c r="T268" s="17">
        <v>50</v>
      </c>
    </row>
    <row r="269" spans="1:20" ht="14.25" customHeight="1" x14ac:dyDescent="0.35">
      <c r="A269" s="21" t="s">
        <v>889</v>
      </c>
      <c r="B269" s="17" t="s">
        <v>21</v>
      </c>
      <c r="C269" s="17">
        <v>1</v>
      </c>
      <c r="D269" s="17">
        <v>0</v>
      </c>
      <c r="E269" s="17">
        <v>1</v>
      </c>
      <c r="F269" s="17">
        <v>0</v>
      </c>
      <c r="G269" s="17">
        <v>0</v>
      </c>
      <c r="H269" s="17">
        <v>0</v>
      </c>
      <c r="I269" s="17">
        <v>0</v>
      </c>
      <c r="J269" s="17">
        <v>0</v>
      </c>
      <c r="K269" s="17">
        <v>0</v>
      </c>
      <c r="L269" s="17">
        <v>0.25</v>
      </c>
      <c r="M269" s="17">
        <v>0</v>
      </c>
      <c r="N269" s="17">
        <v>0.5</v>
      </c>
      <c r="O269" s="17">
        <v>0</v>
      </c>
      <c r="P269" s="17">
        <v>0.5</v>
      </c>
      <c r="Q269" s="17">
        <v>1</v>
      </c>
      <c r="R269" s="17">
        <f t="shared" si="8"/>
        <v>0.5</v>
      </c>
      <c r="S269" s="17">
        <v>0.75</v>
      </c>
      <c r="T269" s="17">
        <v>50</v>
      </c>
    </row>
    <row r="270" spans="1:20" ht="14.25" customHeight="1" x14ac:dyDescent="0.35">
      <c r="A270" s="22" t="s">
        <v>915</v>
      </c>
      <c r="B270" s="17" t="s">
        <v>21</v>
      </c>
      <c r="C270" s="17">
        <v>1</v>
      </c>
      <c r="D270" s="17">
        <v>0</v>
      </c>
      <c r="E270" s="17">
        <v>1</v>
      </c>
      <c r="F270" s="17">
        <v>0</v>
      </c>
      <c r="G270" s="17">
        <v>0</v>
      </c>
      <c r="H270" s="17">
        <v>0</v>
      </c>
      <c r="I270" s="17">
        <v>0</v>
      </c>
      <c r="J270" s="17">
        <v>0</v>
      </c>
      <c r="K270" s="17">
        <v>0</v>
      </c>
      <c r="L270" s="17">
        <v>0.25</v>
      </c>
      <c r="M270" s="17">
        <v>0</v>
      </c>
      <c r="N270" s="17">
        <v>0.5</v>
      </c>
      <c r="O270" s="17">
        <v>0</v>
      </c>
      <c r="P270" s="17">
        <v>0.5</v>
      </c>
      <c r="Q270" s="17">
        <v>1</v>
      </c>
      <c r="R270" s="17">
        <f t="shared" ref="R270:R276" si="9">IF(T270="",0,IF(T270&lt;50,1-T270/100,25/T270))</f>
        <v>0.5</v>
      </c>
      <c r="S270" s="17">
        <v>0.75</v>
      </c>
      <c r="T270" s="17">
        <v>50</v>
      </c>
    </row>
    <row r="271" spans="1:20" ht="14.25" customHeight="1" x14ac:dyDescent="0.35">
      <c r="A271" s="22" t="s">
        <v>916</v>
      </c>
      <c r="B271" s="17" t="s">
        <v>21</v>
      </c>
      <c r="C271" s="17">
        <v>1</v>
      </c>
      <c r="D271" s="17">
        <v>0</v>
      </c>
      <c r="E271" s="17">
        <v>1</v>
      </c>
      <c r="F271" s="17">
        <v>0</v>
      </c>
      <c r="G271" s="17">
        <v>0</v>
      </c>
      <c r="H271" s="17">
        <v>0</v>
      </c>
      <c r="I271" s="17">
        <v>0</v>
      </c>
      <c r="J271" s="17">
        <v>0</v>
      </c>
      <c r="K271" s="17">
        <v>0</v>
      </c>
      <c r="L271" s="17">
        <v>0.25</v>
      </c>
      <c r="M271" s="17">
        <v>0</v>
      </c>
      <c r="N271" s="17">
        <v>0.5</v>
      </c>
      <c r="O271" s="17">
        <v>0</v>
      </c>
      <c r="P271" s="17">
        <v>0.5</v>
      </c>
      <c r="Q271" s="17">
        <v>1</v>
      </c>
      <c r="R271" s="17">
        <f t="shared" si="9"/>
        <v>0.5</v>
      </c>
      <c r="S271" s="17">
        <v>0.75</v>
      </c>
      <c r="T271" s="17">
        <v>50</v>
      </c>
    </row>
    <row r="272" spans="1:20" ht="14.25" customHeight="1" x14ac:dyDescent="0.35">
      <c r="A272" s="22" t="s">
        <v>917</v>
      </c>
      <c r="B272" s="17" t="s">
        <v>21</v>
      </c>
      <c r="C272" s="17">
        <v>1</v>
      </c>
      <c r="D272" s="17">
        <v>0</v>
      </c>
      <c r="E272" s="17">
        <v>1</v>
      </c>
      <c r="F272" s="17">
        <v>0</v>
      </c>
      <c r="G272" s="17">
        <v>0</v>
      </c>
      <c r="H272" s="17">
        <v>0</v>
      </c>
      <c r="I272" s="17">
        <v>0</v>
      </c>
      <c r="J272" s="17">
        <v>0</v>
      </c>
      <c r="K272" s="17">
        <v>0</v>
      </c>
      <c r="L272" s="17">
        <v>0.25</v>
      </c>
      <c r="M272" s="17">
        <v>0</v>
      </c>
      <c r="N272" s="17">
        <v>0.5</v>
      </c>
      <c r="O272" s="17">
        <v>0</v>
      </c>
      <c r="P272" s="17">
        <v>0.5</v>
      </c>
      <c r="Q272" s="17">
        <v>1</v>
      </c>
      <c r="R272" s="17">
        <f t="shared" si="9"/>
        <v>0.5</v>
      </c>
      <c r="S272" s="17">
        <v>0.75</v>
      </c>
      <c r="T272" s="17">
        <v>50</v>
      </c>
    </row>
    <row r="273" spans="1:20" ht="14.25" customHeight="1" x14ac:dyDescent="0.35">
      <c r="A273" s="22" t="s">
        <v>918</v>
      </c>
      <c r="B273" s="17" t="s">
        <v>21</v>
      </c>
      <c r="C273" s="17">
        <v>1</v>
      </c>
      <c r="D273" s="17">
        <v>0</v>
      </c>
      <c r="E273" s="17">
        <v>1</v>
      </c>
      <c r="F273" s="17">
        <v>0</v>
      </c>
      <c r="G273" s="17">
        <v>0</v>
      </c>
      <c r="H273" s="17">
        <v>0</v>
      </c>
      <c r="I273" s="17">
        <v>0</v>
      </c>
      <c r="J273" s="17">
        <v>0</v>
      </c>
      <c r="K273" s="17">
        <v>0</v>
      </c>
      <c r="L273" s="17">
        <v>0.25</v>
      </c>
      <c r="M273" s="17">
        <v>0</v>
      </c>
      <c r="N273" s="17">
        <v>0.5</v>
      </c>
      <c r="O273" s="17">
        <v>0</v>
      </c>
      <c r="P273" s="17">
        <v>0.5</v>
      </c>
      <c r="Q273" s="17">
        <v>1</v>
      </c>
      <c r="R273" s="17">
        <f t="shared" si="9"/>
        <v>0.5</v>
      </c>
      <c r="S273" s="17">
        <v>0.75</v>
      </c>
      <c r="T273" s="17">
        <v>50</v>
      </c>
    </row>
    <row r="274" spans="1:20" ht="14.25" customHeight="1" x14ac:dyDescent="0.35">
      <c r="A274" s="22" t="s">
        <v>919</v>
      </c>
      <c r="B274" s="17" t="s">
        <v>21</v>
      </c>
      <c r="C274" s="17">
        <v>1</v>
      </c>
      <c r="D274" s="17">
        <v>0</v>
      </c>
      <c r="E274" s="17">
        <v>1</v>
      </c>
      <c r="F274" s="17">
        <v>0</v>
      </c>
      <c r="G274" s="17">
        <v>0</v>
      </c>
      <c r="H274" s="17">
        <v>0</v>
      </c>
      <c r="I274" s="17">
        <v>0</v>
      </c>
      <c r="J274" s="17">
        <v>0</v>
      </c>
      <c r="K274" s="17">
        <v>0</v>
      </c>
      <c r="L274" s="17">
        <v>0.25</v>
      </c>
      <c r="M274" s="17">
        <v>0</v>
      </c>
      <c r="N274" s="17">
        <v>0.5</v>
      </c>
      <c r="O274" s="17">
        <v>0</v>
      </c>
      <c r="P274" s="17">
        <v>0.5</v>
      </c>
      <c r="Q274" s="17">
        <v>1</v>
      </c>
      <c r="R274" s="17">
        <f t="shared" si="9"/>
        <v>0.5</v>
      </c>
      <c r="S274" s="17">
        <v>0.75</v>
      </c>
      <c r="T274" s="17">
        <v>50</v>
      </c>
    </row>
    <row r="275" spans="1:20" ht="14.25" customHeight="1" x14ac:dyDescent="0.35">
      <c r="A275" s="22" t="s">
        <v>920</v>
      </c>
      <c r="B275" s="17" t="s">
        <v>21</v>
      </c>
      <c r="C275" s="17">
        <v>1</v>
      </c>
      <c r="D275" s="17">
        <v>0</v>
      </c>
      <c r="E275" s="17">
        <v>1</v>
      </c>
      <c r="F275" s="17">
        <v>0</v>
      </c>
      <c r="G275" s="17">
        <v>0</v>
      </c>
      <c r="H275" s="17">
        <v>0</v>
      </c>
      <c r="I275" s="17">
        <v>0</v>
      </c>
      <c r="J275" s="17">
        <v>0</v>
      </c>
      <c r="K275" s="17">
        <v>0</v>
      </c>
      <c r="L275" s="17">
        <v>0.25</v>
      </c>
      <c r="M275" s="17">
        <v>0</v>
      </c>
      <c r="N275" s="17">
        <v>0.5</v>
      </c>
      <c r="O275" s="17">
        <v>0</v>
      </c>
      <c r="P275" s="17">
        <v>0.5</v>
      </c>
      <c r="Q275" s="17">
        <v>1</v>
      </c>
      <c r="R275" s="17">
        <f t="shared" si="9"/>
        <v>0.5</v>
      </c>
      <c r="S275" s="17">
        <v>0.75</v>
      </c>
      <c r="T275" s="17">
        <v>50</v>
      </c>
    </row>
    <row r="276" spans="1:20" ht="14.25" customHeight="1" x14ac:dyDescent="0.35">
      <c r="A276" s="22" t="s">
        <v>921</v>
      </c>
      <c r="B276" s="17" t="s">
        <v>21</v>
      </c>
      <c r="C276" s="17">
        <v>1</v>
      </c>
      <c r="D276" s="17">
        <v>0</v>
      </c>
      <c r="E276" s="17">
        <v>1</v>
      </c>
      <c r="F276" s="17">
        <v>0</v>
      </c>
      <c r="G276" s="17">
        <v>0</v>
      </c>
      <c r="H276" s="17">
        <v>0</v>
      </c>
      <c r="I276" s="17">
        <v>0</v>
      </c>
      <c r="J276" s="17">
        <v>0</v>
      </c>
      <c r="K276" s="17">
        <v>0</v>
      </c>
      <c r="L276" s="17">
        <v>0.25</v>
      </c>
      <c r="M276" s="17">
        <v>0</v>
      </c>
      <c r="N276" s="17">
        <v>0.5</v>
      </c>
      <c r="O276" s="17">
        <v>0</v>
      </c>
      <c r="P276" s="17">
        <v>0.5</v>
      </c>
      <c r="Q276" s="17">
        <v>1</v>
      </c>
      <c r="R276" s="17">
        <f t="shared" si="9"/>
        <v>0.5</v>
      </c>
      <c r="S276" s="17">
        <v>0.75</v>
      </c>
      <c r="T276" s="17">
        <v>50</v>
      </c>
    </row>
    <row r="277" spans="1:20" ht="14.25" customHeight="1" x14ac:dyDescent="0.35">
      <c r="A277" s="22" t="s">
        <v>930</v>
      </c>
      <c r="B277" s="17" t="s">
        <v>21</v>
      </c>
      <c r="C277" s="17">
        <v>1</v>
      </c>
      <c r="D277" s="17">
        <v>0</v>
      </c>
      <c r="E277" s="17">
        <v>1</v>
      </c>
      <c r="F277" s="17">
        <v>0</v>
      </c>
      <c r="G277" s="17">
        <v>0</v>
      </c>
      <c r="H277" s="17">
        <v>0</v>
      </c>
      <c r="I277" s="17">
        <v>0</v>
      </c>
      <c r="J277" s="17">
        <v>0</v>
      </c>
      <c r="K277" s="17">
        <v>0</v>
      </c>
      <c r="L277" s="17">
        <v>0.25</v>
      </c>
      <c r="M277" s="17">
        <v>0</v>
      </c>
      <c r="N277" s="17">
        <v>0.5</v>
      </c>
      <c r="O277" s="17">
        <v>0</v>
      </c>
      <c r="P277" s="17">
        <v>0.5</v>
      </c>
      <c r="Q277" s="17">
        <v>1</v>
      </c>
      <c r="R277" s="17">
        <f t="shared" ref="R277:R278" si="10">IF(T277="",0,IF(T277&lt;50,1-T277/100,25/T277))</f>
        <v>0.5</v>
      </c>
      <c r="S277" s="17">
        <v>0.75</v>
      </c>
      <c r="T277" s="17">
        <v>50</v>
      </c>
    </row>
    <row r="278" spans="1:20" ht="14.25" customHeight="1" x14ac:dyDescent="0.35">
      <c r="A278" s="22" t="s">
        <v>931</v>
      </c>
      <c r="B278" s="17" t="s">
        <v>21</v>
      </c>
      <c r="C278" s="17">
        <v>1</v>
      </c>
      <c r="D278" s="17">
        <v>0</v>
      </c>
      <c r="E278" s="17">
        <v>1</v>
      </c>
      <c r="F278" s="17">
        <v>0</v>
      </c>
      <c r="G278" s="17">
        <v>0</v>
      </c>
      <c r="H278" s="17">
        <v>0</v>
      </c>
      <c r="I278" s="17">
        <v>0</v>
      </c>
      <c r="J278" s="17">
        <v>0</v>
      </c>
      <c r="K278" s="17">
        <v>0</v>
      </c>
      <c r="L278" s="17">
        <v>0.25</v>
      </c>
      <c r="M278" s="17">
        <v>0</v>
      </c>
      <c r="N278" s="17">
        <v>0.5</v>
      </c>
      <c r="O278" s="17">
        <v>0</v>
      </c>
      <c r="P278" s="17">
        <v>0.5</v>
      </c>
      <c r="Q278" s="17">
        <v>1</v>
      </c>
      <c r="R278" s="17">
        <f t="shared" si="10"/>
        <v>0.5</v>
      </c>
      <c r="S278" s="17">
        <v>0.75</v>
      </c>
      <c r="T278" s="17">
        <v>50</v>
      </c>
    </row>
    <row r="279" spans="1:20" ht="14.25" customHeight="1" x14ac:dyDescent="0.35">
      <c r="A279" s="22" t="s">
        <v>932</v>
      </c>
      <c r="B279" s="17" t="s">
        <v>21</v>
      </c>
      <c r="C279" s="17">
        <v>1</v>
      </c>
      <c r="D279" s="17">
        <v>0</v>
      </c>
      <c r="E279" s="17">
        <v>1</v>
      </c>
      <c r="F279" s="17">
        <v>0</v>
      </c>
      <c r="G279" s="17">
        <v>0</v>
      </c>
      <c r="H279" s="17">
        <v>0</v>
      </c>
      <c r="I279" s="17">
        <v>0</v>
      </c>
      <c r="J279" s="17">
        <v>0</v>
      </c>
      <c r="K279" s="17">
        <v>0</v>
      </c>
      <c r="L279" s="17">
        <v>0.25</v>
      </c>
      <c r="M279" s="17">
        <v>0</v>
      </c>
      <c r="N279" s="17">
        <v>0.65</v>
      </c>
      <c r="O279" s="17">
        <v>0</v>
      </c>
      <c r="P279" s="17">
        <v>0.5</v>
      </c>
      <c r="Q279" s="17">
        <v>1</v>
      </c>
      <c r="R279" s="17">
        <v>0.65</v>
      </c>
      <c r="S279" s="17">
        <v>0.75</v>
      </c>
      <c r="T279" s="17">
        <v>50</v>
      </c>
    </row>
    <row r="280" spans="1:20" ht="14.25" customHeight="1" x14ac:dyDescent="0.35">
      <c r="A280" s="22" t="s">
        <v>933</v>
      </c>
      <c r="B280" s="17" t="s">
        <v>21</v>
      </c>
      <c r="C280" s="17">
        <v>1</v>
      </c>
      <c r="D280" s="17">
        <v>0</v>
      </c>
      <c r="E280" s="17">
        <v>1</v>
      </c>
      <c r="F280" s="17">
        <v>0</v>
      </c>
      <c r="G280" s="17">
        <v>0</v>
      </c>
      <c r="H280" s="17">
        <v>0</v>
      </c>
      <c r="I280" s="17">
        <v>0</v>
      </c>
      <c r="J280" s="17">
        <v>0</v>
      </c>
      <c r="K280" s="17">
        <v>0</v>
      </c>
      <c r="L280" s="17">
        <v>0.25</v>
      </c>
      <c r="M280" s="17">
        <v>0</v>
      </c>
      <c r="N280" s="17">
        <v>0.65</v>
      </c>
      <c r="O280" s="17">
        <v>0</v>
      </c>
      <c r="P280" s="17">
        <v>0.5</v>
      </c>
      <c r="Q280" s="17">
        <v>1</v>
      </c>
      <c r="R280" s="17">
        <v>0.65</v>
      </c>
      <c r="S280" s="17">
        <v>0.75</v>
      </c>
      <c r="T280" s="17">
        <v>50</v>
      </c>
    </row>
    <row r="281" spans="1:20" ht="14.25" customHeight="1" x14ac:dyDescent="0.35">
      <c r="A281" s="22" t="s">
        <v>934</v>
      </c>
      <c r="B281" s="17" t="s">
        <v>21</v>
      </c>
      <c r="C281" s="17">
        <v>1</v>
      </c>
      <c r="D281" s="17">
        <v>0</v>
      </c>
      <c r="E281" s="17">
        <v>1</v>
      </c>
      <c r="F281" s="17">
        <v>0</v>
      </c>
      <c r="G281" s="17">
        <v>0</v>
      </c>
      <c r="H281" s="17">
        <v>0</v>
      </c>
      <c r="I281" s="17">
        <v>0</v>
      </c>
      <c r="J281" s="17">
        <v>0</v>
      </c>
      <c r="K281" s="17">
        <v>0</v>
      </c>
      <c r="L281" s="17">
        <v>0.25</v>
      </c>
      <c r="M281" s="17">
        <v>0</v>
      </c>
      <c r="N281" s="17">
        <v>0.65</v>
      </c>
      <c r="O281" s="17">
        <v>0</v>
      </c>
      <c r="P281" s="17">
        <v>0.5</v>
      </c>
      <c r="Q281" s="17">
        <v>1</v>
      </c>
      <c r="R281" s="17">
        <v>0.65</v>
      </c>
      <c r="S281" s="17">
        <v>0.75</v>
      </c>
      <c r="T281" s="17">
        <v>50</v>
      </c>
    </row>
    <row r="282" spans="1:20" ht="14.25" customHeight="1" x14ac:dyDescent="0.35">
      <c r="A282" s="22" t="s">
        <v>935</v>
      </c>
      <c r="B282" s="17" t="s">
        <v>21</v>
      </c>
      <c r="C282" s="17">
        <v>1</v>
      </c>
      <c r="D282" s="17">
        <v>0</v>
      </c>
      <c r="E282" s="17">
        <v>1</v>
      </c>
      <c r="F282" s="17">
        <v>0</v>
      </c>
      <c r="G282" s="17">
        <v>0</v>
      </c>
      <c r="H282" s="17">
        <v>0</v>
      </c>
      <c r="I282" s="17">
        <v>0</v>
      </c>
      <c r="J282" s="17">
        <v>0</v>
      </c>
      <c r="K282" s="17">
        <v>0</v>
      </c>
      <c r="L282" s="17">
        <v>0.25</v>
      </c>
      <c r="M282" s="17">
        <v>0</v>
      </c>
      <c r="N282" s="17">
        <v>0.65</v>
      </c>
      <c r="O282" s="17">
        <v>0</v>
      </c>
      <c r="P282" s="17">
        <v>0.5</v>
      </c>
      <c r="Q282" s="17">
        <v>1</v>
      </c>
      <c r="R282" s="17">
        <v>0.65</v>
      </c>
      <c r="S282" s="17">
        <v>0.75</v>
      </c>
      <c r="T282" s="17">
        <v>50</v>
      </c>
    </row>
    <row r="283" spans="1:20" ht="14.25" customHeight="1" x14ac:dyDescent="0.35">
      <c r="A283" s="22" t="s">
        <v>936</v>
      </c>
      <c r="B283" s="17" t="s">
        <v>21</v>
      </c>
      <c r="C283" s="17">
        <v>1</v>
      </c>
      <c r="D283" s="17">
        <v>0</v>
      </c>
      <c r="E283" s="17">
        <v>1</v>
      </c>
      <c r="F283" s="17">
        <v>0</v>
      </c>
      <c r="G283" s="17">
        <v>0</v>
      </c>
      <c r="H283" s="17">
        <v>0</v>
      </c>
      <c r="I283" s="17">
        <v>0</v>
      </c>
      <c r="J283" s="17">
        <v>0</v>
      </c>
      <c r="K283" s="17">
        <v>0</v>
      </c>
      <c r="L283" s="17">
        <v>0.25</v>
      </c>
      <c r="M283" s="17">
        <v>0</v>
      </c>
      <c r="N283" s="17">
        <v>0.65</v>
      </c>
      <c r="O283" s="17">
        <v>0</v>
      </c>
      <c r="P283" s="17">
        <v>0.5</v>
      </c>
      <c r="Q283" s="17">
        <v>1</v>
      </c>
      <c r="R283" s="17">
        <v>0.65</v>
      </c>
      <c r="S283" s="17">
        <v>0.75</v>
      </c>
      <c r="T283" s="17">
        <v>50</v>
      </c>
    </row>
    <row r="284" spans="1:20" ht="14.25" customHeight="1" x14ac:dyDescent="0.35">
      <c r="A284" s="22" t="s">
        <v>954</v>
      </c>
      <c r="B284" s="17" t="s">
        <v>21</v>
      </c>
      <c r="C284" s="17">
        <v>1</v>
      </c>
      <c r="D284" s="17">
        <v>0</v>
      </c>
      <c r="E284" s="17">
        <v>1</v>
      </c>
      <c r="F284" s="17">
        <v>0</v>
      </c>
      <c r="G284" s="17">
        <v>0</v>
      </c>
      <c r="H284" s="17">
        <v>0</v>
      </c>
      <c r="I284" s="17">
        <v>0</v>
      </c>
      <c r="J284" s="17">
        <v>0</v>
      </c>
      <c r="K284" s="17">
        <v>0</v>
      </c>
      <c r="L284" s="17">
        <v>0.25</v>
      </c>
      <c r="M284" s="17">
        <v>0</v>
      </c>
      <c r="N284" s="17">
        <v>0.65</v>
      </c>
      <c r="O284" s="17">
        <v>0</v>
      </c>
      <c r="P284" s="17">
        <v>0.5</v>
      </c>
      <c r="Q284" s="17">
        <v>1</v>
      </c>
      <c r="R284" s="17">
        <v>0.65</v>
      </c>
      <c r="S284" s="17">
        <v>0.75</v>
      </c>
      <c r="T284" s="17">
        <v>50</v>
      </c>
    </row>
    <row r="285" spans="1:20" ht="14.25" customHeight="1" x14ac:dyDescent="0.35">
      <c r="A285" s="23" t="s">
        <v>955</v>
      </c>
      <c r="B285" s="17" t="s">
        <v>21</v>
      </c>
      <c r="C285" s="17">
        <v>1</v>
      </c>
      <c r="D285" s="17">
        <v>0</v>
      </c>
      <c r="E285" s="17">
        <v>1</v>
      </c>
      <c r="F285" s="17">
        <v>0</v>
      </c>
      <c r="G285" s="17">
        <v>0</v>
      </c>
      <c r="H285" s="17">
        <v>0</v>
      </c>
      <c r="I285" s="17">
        <v>0</v>
      </c>
      <c r="J285" s="17">
        <v>0</v>
      </c>
      <c r="K285" s="17">
        <v>0</v>
      </c>
      <c r="L285" s="17">
        <v>0.25</v>
      </c>
      <c r="M285" s="17">
        <v>0</v>
      </c>
      <c r="N285" s="17">
        <v>0.65</v>
      </c>
      <c r="O285" s="17">
        <v>0</v>
      </c>
      <c r="P285" s="17">
        <v>0.5</v>
      </c>
      <c r="Q285" s="17">
        <v>1</v>
      </c>
      <c r="R285" s="17">
        <v>0.65</v>
      </c>
      <c r="S285" s="17">
        <v>0.75</v>
      </c>
      <c r="T285" s="17">
        <v>50</v>
      </c>
    </row>
    <row r="286" spans="1:20" ht="14.25" customHeight="1" x14ac:dyDescent="0.35">
      <c r="A286" s="23" t="s">
        <v>956</v>
      </c>
      <c r="B286" s="17" t="s">
        <v>21</v>
      </c>
      <c r="C286" s="17">
        <v>1</v>
      </c>
      <c r="D286" s="17">
        <v>0</v>
      </c>
      <c r="E286" s="17">
        <v>1</v>
      </c>
      <c r="F286" s="17">
        <v>0</v>
      </c>
      <c r="G286" s="17">
        <v>0</v>
      </c>
      <c r="H286" s="17">
        <v>0</v>
      </c>
      <c r="I286" s="17">
        <v>0</v>
      </c>
      <c r="J286" s="17">
        <v>0</v>
      </c>
      <c r="K286" s="17">
        <v>0</v>
      </c>
      <c r="L286" s="17">
        <v>0.25</v>
      </c>
      <c r="M286" s="17">
        <v>0</v>
      </c>
      <c r="N286" s="17">
        <v>0.65</v>
      </c>
      <c r="O286" s="17">
        <v>0</v>
      </c>
      <c r="P286" s="17">
        <v>0.5</v>
      </c>
      <c r="Q286" s="17">
        <v>1</v>
      </c>
      <c r="R286" s="17">
        <v>0.65</v>
      </c>
      <c r="S286" s="17">
        <v>0.75</v>
      </c>
      <c r="T286" s="17">
        <v>50</v>
      </c>
    </row>
    <row r="287" spans="1:20" ht="14.25" customHeight="1" x14ac:dyDescent="0.35">
      <c r="A287" s="24" t="s">
        <v>957</v>
      </c>
      <c r="B287" s="17" t="s">
        <v>21</v>
      </c>
      <c r="C287" s="17">
        <v>1</v>
      </c>
      <c r="D287" s="17">
        <v>0</v>
      </c>
      <c r="E287" s="17">
        <v>1</v>
      </c>
      <c r="F287" s="17">
        <v>0</v>
      </c>
      <c r="G287" s="17">
        <v>0</v>
      </c>
      <c r="H287" s="17">
        <v>0</v>
      </c>
      <c r="I287" s="17">
        <v>0</v>
      </c>
      <c r="J287" s="17">
        <v>0</v>
      </c>
      <c r="K287" s="17">
        <v>0</v>
      </c>
      <c r="L287" s="17">
        <v>0.25</v>
      </c>
      <c r="M287" s="17">
        <v>0</v>
      </c>
      <c r="N287" s="17">
        <v>0.65</v>
      </c>
      <c r="O287" s="17">
        <v>0</v>
      </c>
      <c r="P287" s="17">
        <v>0.5</v>
      </c>
      <c r="Q287" s="17">
        <v>1</v>
      </c>
      <c r="R287" s="17">
        <v>0.65</v>
      </c>
      <c r="S287" s="17">
        <v>0.75</v>
      </c>
      <c r="T287" s="17">
        <v>50</v>
      </c>
    </row>
    <row r="288" spans="1:20" ht="14.25" customHeight="1" x14ac:dyDescent="0.35">
      <c r="A288" s="24" t="s">
        <v>958</v>
      </c>
      <c r="B288" s="17" t="s">
        <v>21</v>
      </c>
      <c r="C288" s="17">
        <v>1</v>
      </c>
      <c r="D288" s="17">
        <v>0</v>
      </c>
      <c r="E288" s="17">
        <v>1</v>
      </c>
      <c r="F288" s="17">
        <v>0</v>
      </c>
      <c r="G288" s="17">
        <v>0</v>
      </c>
      <c r="H288" s="17">
        <v>0</v>
      </c>
      <c r="I288" s="17">
        <v>0</v>
      </c>
      <c r="J288" s="17">
        <v>0</v>
      </c>
      <c r="K288" s="17">
        <v>0</v>
      </c>
      <c r="L288" s="17">
        <v>0.25</v>
      </c>
      <c r="M288" s="17">
        <v>0</v>
      </c>
      <c r="N288" s="17">
        <v>0.65</v>
      </c>
      <c r="O288" s="17">
        <v>0</v>
      </c>
      <c r="P288" s="17">
        <v>0.5</v>
      </c>
      <c r="Q288" s="17">
        <v>1</v>
      </c>
      <c r="R288" s="17">
        <v>0.65</v>
      </c>
      <c r="S288" s="17">
        <v>0.75</v>
      </c>
      <c r="T288" s="17">
        <v>50</v>
      </c>
    </row>
    <row r="289" spans="1:20" ht="14.25" customHeight="1" x14ac:dyDescent="0.35">
      <c r="A289" s="24" t="s">
        <v>959</v>
      </c>
      <c r="B289" s="17" t="s">
        <v>21</v>
      </c>
      <c r="C289" s="17">
        <v>1</v>
      </c>
      <c r="D289" s="17">
        <v>0</v>
      </c>
      <c r="E289" s="17">
        <v>1</v>
      </c>
      <c r="F289" s="17">
        <v>0</v>
      </c>
      <c r="G289" s="17">
        <v>0</v>
      </c>
      <c r="H289" s="17">
        <v>0</v>
      </c>
      <c r="I289" s="17">
        <v>0</v>
      </c>
      <c r="J289" s="17">
        <v>0</v>
      </c>
      <c r="K289" s="17">
        <v>0</v>
      </c>
      <c r="L289" s="17">
        <v>0.25</v>
      </c>
      <c r="M289" s="17">
        <v>0</v>
      </c>
      <c r="N289" s="17">
        <v>0.65</v>
      </c>
      <c r="O289" s="17">
        <v>0</v>
      </c>
      <c r="P289" s="17">
        <v>0.5</v>
      </c>
      <c r="Q289" s="17">
        <v>1</v>
      </c>
      <c r="R289" s="17">
        <v>0.65</v>
      </c>
      <c r="S289" s="17">
        <v>0.75</v>
      </c>
      <c r="T289" s="17">
        <v>50</v>
      </c>
    </row>
    <row r="290" spans="1:20" ht="14.25" customHeight="1" x14ac:dyDescent="0.35">
      <c r="A290" s="24" t="s">
        <v>960</v>
      </c>
      <c r="B290" s="17" t="s">
        <v>21</v>
      </c>
      <c r="C290" s="17">
        <v>1</v>
      </c>
      <c r="D290" s="17">
        <v>0</v>
      </c>
      <c r="E290" s="17">
        <v>1</v>
      </c>
      <c r="F290" s="17">
        <v>0</v>
      </c>
      <c r="G290" s="17">
        <v>0</v>
      </c>
      <c r="H290" s="17">
        <v>0</v>
      </c>
      <c r="I290" s="17">
        <v>0</v>
      </c>
      <c r="J290" s="17">
        <v>0</v>
      </c>
      <c r="K290" s="17">
        <v>0</v>
      </c>
      <c r="L290" s="17">
        <v>0.25</v>
      </c>
      <c r="M290" s="17">
        <v>0</v>
      </c>
      <c r="N290" s="17">
        <v>0.65</v>
      </c>
      <c r="O290" s="17">
        <v>0</v>
      </c>
      <c r="P290" s="17">
        <v>0.5</v>
      </c>
      <c r="Q290" s="17">
        <v>1</v>
      </c>
      <c r="R290" s="17">
        <v>0.65</v>
      </c>
      <c r="S290" s="17">
        <v>0.75</v>
      </c>
      <c r="T290" s="17">
        <v>50</v>
      </c>
    </row>
    <row r="291" spans="1:20" ht="14.25" customHeight="1" x14ac:dyDescent="0.35">
      <c r="A291" s="24" t="s">
        <v>961</v>
      </c>
      <c r="B291" s="17" t="s">
        <v>21</v>
      </c>
      <c r="C291" s="17">
        <v>1</v>
      </c>
      <c r="D291" s="17">
        <v>0</v>
      </c>
      <c r="E291" s="17">
        <v>1</v>
      </c>
      <c r="F291" s="17">
        <v>0</v>
      </c>
      <c r="G291" s="17">
        <v>0</v>
      </c>
      <c r="H291" s="17">
        <v>0</v>
      </c>
      <c r="I291" s="17">
        <v>0</v>
      </c>
      <c r="J291" s="17">
        <v>0</v>
      </c>
      <c r="K291" s="17">
        <v>0</v>
      </c>
      <c r="L291" s="17">
        <v>0.25</v>
      </c>
      <c r="M291" s="17">
        <v>0</v>
      </c>
      <c r="N291" s="17">
        <v>0.65</v>
      </c>
      <c r="O291" s="17">
        <v>0</v>
      </c>
      <c r="P291" s="17">
        <v>0.5</v>
      </c>
      <c r="Q291" s="17">
        <v>1</v>
      </c>
      <c r="R291" s="17">
        <v>0.65</v>
      </c>
      <c r="S291" s="17">
        <v>0.75</v>
      </c>
      <c r="T291" s="17">
        <v>50</v>
      </c>
    </row>
    <row r="292" spans="1:20" ht="14.25" customHeight="1" x14ac:dyDescent="0.35">
      <c r="A292" s="25" t="s">
        <v>962</v>
      </c>
      <c r="B292" s="17" t="s">
        <v>21</v>
      </c>
      <c r="C292" s="17">
        <v>1</v>
      </c>
      <c r="D292" s="17">
        <v>0</v>
      </c>
      <c r="E292" s="17">
        <v>1</v>
      </c>
      <c r="F292" s="17">
        <v>0</v>
      </c>
      <c r="G292" s="17">
        <v>0</v>
      </c>
      <c r="H292" s="17">
        <v>0</v>
      </c>
      <c r="I292" s="17">
        <v>0</v>
      </c>
      <c r="J292" s="17">
        <v>0</v>
      </c>
      <c r="K292" s="17">
        <v>0</v>
      </c>
      <c r="L292" s="17">
        <v>0.25</v>
      </c>
      <c r="M292" s="17">
        <v>0</v>
      </c>
      <c r="N292" s="17">
        <v>0.65</v>
      </c>
      <c r="O292" s="17">
        <v>0</v>
      </c>
      <c r="P292" s="17">
        <v>0.5</v>
      </c>
      <c r="Q292" s="17">
        <v>1</v>
      </c>
      <c r="R292" s="17">
        <v>0.65</v>
      </c>
      <c r="S292" s="17">
        <v>0.75</v>
      </c>
      <c r="T292" s="17">
        <v>50</v>
      </c>
    </row>
    <row r="293" spans="1:20" ht="14.25" customHeight="1" x14ac:dyDescent="0.35">
      <c r="A293" s="25" t="s">
        <v>963</v>
      </c>
      <c r="B293" s="17" t="s">
        <v>21</v>
      </c>
      <c r="C293" s="17">
        <v>1</v>
      </c>
      <c r="D293" s="17">
        <v>0</v>
      </c>
      <c r="E293" s="17">
        <v>1</v>
      </c>
      <c r="F293" s="17">
        <v>0</v>
      </c>
      <c r="G293" s="17">
        <v>0</v>
      </c>
      <c r="H293" s="17">
        <v>0</v>
      </c>
      <c r="I293" s="17">
        <v>0</v>
      </c>
      <c r="J293" s="17">
        <v>0</v>
      </c>
      <c r="K293" s="17">
        <v>0</v>
      </c>
      <c r="L293" s="17">
        <v>0.25</v>
      </c>
      <c r="M293" s="17">
        <v>0</v>
      </c>
      <c r="N293" s="17">
        <v>0.65</v>
      </c>
      <c r="O293" s="17">
        <v>0</v>
      </c>
      <c r="P293" s="17">
        <v>0.5</v>
      </c>
      <c r="Q293" s="17">
        <v>1</v>
      </c>
      <c r="R293" s="17">
        <v>0.65</v>
      </c>
      <c r="S293" s="17">
        <v>0.75</v>
      </c>
      <c r="T293" s="17">
        <v>50</v>
      </c>
    </row>
    <row r="294" spans="1:20" ht="14.25" customHeight="1" x14ac:dyDescent="0.35">
      <c r="A294" s="25" t="s">
        <v>964</v>
      </c>
      <c r="B294" s="17" t="s">
        <v>21</v>
      </c>
      <c r="C294" s="17">
        <v>1</v>
      </c>
      <c r="D294" s="17">
        <v>0</v>
      </c>
      <c r="E294" s="17">
        <v>1</v>
      </c>
      <c r="F294" s="17">
        <v>0</v>
      </c>
      <c r="G294" s="17">
        <v>0</v>
      </c>
      <c r="H294" s="17">
        <v>0</v>
      </c>
      <c r="I294" s="17">
        <v>0</v>
      </c>
      <c r="J294" s="17">
        <v>0</v>
      </c>
      <c r="K294" s="17">
        <v>0</v>
      </c>
      <c r="L294" s="17">
        <v>0.25</v>
      </c>
      <c r="M294" s="17">
        <v>0</v>
      </c>
      <c r="N294" s="17">
        <v>0.65</v>
      </c>
      <c r="O294" s="17">
        <v>0</v>
      </c>
      <c r="P294" s="17">
        <v>0.5</v>
      </c>
      <c r="Q294" s="17">
        <v>1</v>
      </c>
      <c r="R294" s="17">
        <v>0.65</v>
      </c>
      <c r="S294" s="17">
        <v>0.75</v>
      </c>
      <c r="T294" s="17">
        <v>50</v>
      </c>
    </row>
    <row r="295" spans="1:20" ht="14.25" customHeight="1" x14ac:dyDescent="0.35">
      <c r="A295" s="25" t="s">
        <v>965</v>
      </c>
      <c r="B295" s="17" t="s">
        <v>21</v>
      </c>
      <c r="C295" s="17">
        <v>1</v>
      </c>
      <c r="D295" s="17">
        <v>0</v>
      </c>
      <c r="E295" s="17">
        <v>1</v>
      </c>
      <c r="F295" s="17">
        <v>0</v>
      </c>
      <c r="G295" s="17">
        <v>0</v>
      </c>
      <c r="H295" s="17">
        <v>0</v>
      </c>
      <c r="I295" s="17">
        <v>0</v>
      </c>
      <c r="J295" s="17">
        <v>0</v>
      </c>
      <c r="K295" s="17">
        <v>0</v>
      </c>
      <c r="L295" s="17">
        <v>0.25</v>
      </c>
      <c r="M295" s="17">
        <v>0</v>
      </c>
      <c r="N295" s="17">
        <v>0.65</v>
      </c>
      <c r="O295" s="17">
        <v>0</v>
      </c>
      <c r="P295" s="17">
        <v>0.5</v>
      </c>
      <c r="Q295" s="17">
        <v>1</v>
      </c>
      <c r="R295" s="17">
        <v>0.65</v>
      </c>
      <c r="S295" s="17">
        <v>0.75</v>
      </c>
      <c r="T295" s="17">
        <v>50</v>
      </c>
    </row>
    <row r="296" spans="1:20" ht="14.25" customHeight="1" x14ac:dyDescent="0.35">
      <c r="A296" s="25" t="s">
        <v>982</v>
      </c>
      <c r="B296" s="17" t="s">
        <v>21</v>
      </c>
      <c r="C296" s="17">
        <v>1</v>
      </c>
      <c r="D296" s="17">
        <v>0</v>
      </c>
      <c r="E296" s="17">
        <v>1</v>
      </c>
      <c r="F296" s="17">
        <v>0</v>
      </c>
      <c r="G296" s="17">
        <v>0</v>
      </c>
      <c r="H296" s="17">
        <v>0</v>
      </c>
      <c r="I296" s="17">
        <v>0</v>
      </c>
      <c r="J296" s="17">
        <v>0</v>
      </c>
      <c r="K296" s="17">
        <v>0</v>
      </c>
      <c r="L296" s="17">
        <v>0.25</v>
      </c>
      <c r="M296" s="17">
        <v>0</v>
      </c>
      <c r="N296" s="17">
        <v>0.65</v>
      </c>
      <c r="O296" s="17">
        <v>0</v>
      </c>
      <c r="P296" s="17">
        <v>0.5</v>
      </c>
      <c r="Q296" s="17">
        <v>1</v>
      </c>
      <c r="R296" s="17">
        <v>0.65</v>
      </c>
      <c r="S296" s="17">
        <v>0.75</v>
      </c>
      <c r="T296" s="17">
        <v>50</v>
      </c>
    </row>
    <row r="297" spans="1:20" ht="14.25" customHeight="1" x14ac:dyDescent="0.35">
      <c r="A297" s="25" t="s">
        <v>1017</v>
      </c>
      <c r="B297" s="17" t="s">
        <v>21</v>
      </c>
      <c r="C297" s="17">
        <v>1</v>
      </c>
      <c r="D297" s="17">
        <v>0</v>
      </c>
      <c r="E297" s="17">
        <v>1</v>
      </c>
      <c r="F297" s="17">
        <v>0</v>
      </c>
      <c r="G297" s="17">
        <v>0</v>
      </c>
      <c r="H297" s="17">
        <v>0</v>
      </c>
      <c r="I297" s="17">
        <v>0</v>
      </c>
      <c r="J297" s="17">
        <v>0</v>
      </c>
      <c r="K297" s="17">
        <v>0.1</v>
      </c>
      <c r="L297" s="17">
        <v>0.25</v>
      </c>
      <c r="M297" s="17">
        <v>0</v>
      </c>
      <c r="N297" s="17">
        <v>0.65</v>
      </c>
      <c r="O297" s="17">
        <v>0.4</v>
      </c>
      <c r="P297" s="17">
        <v>0.5</v>
      </c>
      <c r="Q297" s="17">
        <v>1</v>
      </c>
      <c r="R297" s="17">
        <v>0.65</v>
      </c>
      <c r="S297" s="17">
        <v>0.75</v>
      </c>
      <c r="T297" s="17">
        <v>50</v>
      </c>
    </row>
    <row r="298" spans="1:20" ht="14.25" customHeight="1" x14ac:dyDescent="0.35">
      <c r="A298" s="25" t="s">
        <v>1018</v>
      </c>
      <c r="B298" s="17" t="s">
        <v>21</v>
      </c>
      <c r="C298" s="17">
        <v>1</v>
      </c>
      <c r="D298" s="17">
        <v>0</v>
      </c>
      <c r="E298" s="17">
        <v>1</v>
      </c>
      <c r="F298" s="17">
        <v>0</v>
      </c>
      <c r="G298" s="17">
        <v>0</v>
      </c>
      <c r="H298" s="17">
        <v>0</v>
      </c>
      <c r="I298" s="17">
        <v>0</v>
      </c>
      <c r="J298" s="17">
        <v>0</v>
      </c>
      <c r="K298" s="17">
        <v>0.1</v>
      </c>
      <c r="L298" s="17">
        <v>0.25</v>
      </c>
      <c r="M298" s="17">
        <v>0</v>
      </c>
      <c r="N298" s="17">
        <v>0.65</v>
      </c>
      <c r="O298" s="17">
        <v>0.4</v>
      </c>
      <c r="P298" s="17">
        <v>0.5</v>
      </c>
      <c r="Q298" s="17">
        <v>1</v>
      </c>
      <c r="R298" s="17">
        <v>0.65</v>
      </c>
      <c r="S298" s="17">
        <v>0.75</v>
      </c>
      <c r="T298" s="17">
        <v>50</v>
      </c>
    </row>
    <row r="299" spans="1:20" ht="14.25" customHeight="1" x14ac:dyDescent="0.35">
      <c r="A299" s="25" t="s">
        <v>1019</v>
      </c>
      <c r="B299" s="17" t="s">
        <v>21</v>
      </c>
      <c r="C299" s="17">
        <v>1</v>
      </c>
      <c r="D299" s="17">
        <v>0</v>
      </c>
      <c r="E299" s="17">
        <v>1</v>
      </c>
      <c r="F299" s="17">
        <v>0</v>
      </c>
      <c r="G299" s="17">
        <v>0</v>
      </c>
      <c r="H299" s="17">
        <v>0</v>
      </c>
      <c r="I299" s="17">
        <v>0</v>
      </c>
      <c r="J299" s="17">
        <v>0</v>
      </c>
      <c r="K299" s="17">
        <v>0.1</v>
      </c>
      <c r="L299" s="17">
        <v>0.25</v>
      </c>
      <c r="M299" s="17">
        <v>0</v>
      </c>
      <c r="N299" s="17">
        <v>0.65</v>
      </c>
      <c r="O299" s="17">
        <v>0.4</v>
      </c>
      <c r="P299" s="17">
        <v>0.5</v>
      </c>
      <c r="Q299" s="17">
        <v>1</v>
      </c>
      <c r="R299" s="17">
        <v>0.65</v>
      </c>
      <c r="S299" s="17">
        <v>0.75</v>
      </c>
      <c r="T299" s="17">
        <v>50</v>
      </c>
    </row>
    <row r="300" spans="1:20" ht="14.25" customHeight="1" x14ac:dyDescent="0.35">
      <c r="A300" s="25" t="s">
        <v>1020</v>
      </c>
      <c r="B300" s="17" t="s">
        <v>21</v>
      </c>
      <c r="C300" s="17">
        <v>1</v>
      </c>
      <c r="D300" s="17">
        <v>0</v>
      </c>
      <c r="E300" s="17">
        <v>1</v>
      </c>
      <c r="F300" s="17">
        <v>0</v>
      </c>
      <c r="G300" s="17">
        <v>0</v>
      </c>
      <c r="H300" s="17">
        <v>0</v>
      </c>
      <c r="I300" s="17">
        <v>0</v>
      </c>
      <c r="J300" s="17">
        <v>0</v>
      </c>
      <c r="K300" s="17">
        <v>0.1</v>
      </c>
      <c r="L300" s="17">
        <v>0.25</v>
      </c>
      <c r="M300" s="17">
        <v>0</v>
      </c>
      <c r="N300" s="17">
        <v>0.65</v>
      </c>
      <c r="O300" s="17">
        <v>0.4</v>
      </c>
      <c r="P300" s="17">
        <v>0.5</v>
      </c>
      <c r="Q300" s="17">
        <v>1</v>
      </c>
      <c r="R300" s="17">
        <v>0.65</v>
      </c>
      <c r="S300" s="17">
        <v>0.75</v>
      </c>
      <c r="T300" s="17">
        <v>50</v>
      </c>
    </row>
    <row r="301" spans="1:20" ht="14.25" customHeight="1" x14ac:dyDescent="0.35">
      <c r="A301" s="25" t="s">
        <v>1024</v>
      </c>
      <c r="B301" s="17" t="s">
        <v>21</v>
      </c>
      <c r="C301" s="17">
        <v>1</v>
      </c>
      <c r="D301" s="17">
        <v>0</v>
      </c>
      <c r="E301" s="17">
        <v>1</v>
      </c>
      <c r="F301" s="17">
        <v>0</v>
      </c>
      <c r="G301" s="17">
        <v>0</v>
      </c>
      <c r="H301" s="17">
        <v>0</v>
      </c>
      <c r="I301" s="17">
        <v>0</v>
      </c>
      <c r="J301" s="17">
        <v>0</v>
      </c>
      <c r="K301" s="17">
        <v>0.1</v>
      </c>
      <c r="L301" s="17">
        <v>0.25</v>
      </c>
      <c r="M301" s="17">
        <v>0</v>
      </c>
      <c r="N301" s="17">
        <v>0.65</v>
      </c>
      <c r="O301" s="17">
        <v>0.4</v>
      </c>
      <c r="P301" s="17">
        <v>0.5</v>
      </c>
      <c r="Q301" s="17">
        <v>1</v>
      </c>
      <c r="R301" s="17">
        <v>0.65</v>
      </c>
      <c r="S301" s="17">
        <v>0.75</v>
      </c>
      <c r="T301" s="17">
        <v>50</v>
      </c>
    </row>
    <row r="302" spans="1:20" ht="14.25" customHeight="1" x14ac:dyDescent="0.35">
      <c r="A302" s="25" t="s">
        <v>1025</v>
      </c>
      <c r="B302" s="17" t="s">
        <v>21</v>
      </c>
      <c r="C302" s="17">
        <v>1</v>
      </c>
      <c r="D302" s="17">
        <v>0</v>
      </c>
      <c r="E302" s="17">
        <v>1</v>
      </c>
      <c r="F302" s="17">
        <v>0</v>
      </c>
      <c r="G302" s="17">
        <v>0</v>
      </c>
      <c r="H302" s="17">
        <v>0</v>
      </c>
      <c r="I302" s="17">
        <v>0</v>
      </c>
      <c r="J302" s="17">
        <v>0</v>
      </c>
      <c r="K302" s="17">
        <v>0.1</v>
      </c>
      <c r="L302" s="17">
        <v>0.25</v>
      </c>
      <c r="M302" s="17">
        <v>0</v>
      </c>
      <c r="N302" s="17">
        <v>0.65</v>
      </c>
      <c r="O302" s="17">
        <v>0.4</v>
      </c>
      <c r="P302" s="17">
        <v>0.5</v>
      </c>
      <c r="Q302" s="17">
        <v>1</v>
      </c>
      <c r="R302" s="17">
        <v>0.65</v>
      </c>
      <c r="S302" s="17">
        <v>0.75</v>
      </c>
      <c r="T302" s="17">
        <v>50</v>
      </c>
    </row>
    <row r="303" spans="1:20" ht="14.25" customHeight="1" x14ac:dyDescent="0.35">
      <c r="A303" s="25" t="s">
        <v>1026</v>
      </c>
      <c r="B303" s="17" t="s">
        <v>21</v>
      </c>
      <c r="C303" s="17">
        <v>1</v>
      </c>
      <c r="D303" s="17">
        <v>0</v>
      </c>
      <c r="E303" s="17">
        <v>1</v>
      </c>
      <c r="F303" s="17">
        <v>0</v>
      </c>
      <c r="G303" s="17">
        <v>0</v>
      </c>
      <c r="H303" s="17">
        <v>0</v>
      </c>
      <c r="I303" s="17">
        <v>0</v>
      </c>
      <c r="J303" s="17">
        <v>0</v>
      </c>
      <c r="K303" s="17">
        <v>0.1</v>
      </c>
      <c r="L303" s="17">
        <v>0.25</v>
      </c>
      <c r="M303" s="17">
        <v>0</v>
      </c>
      <c r="N303" s="17">
        <v>0.65</v>
      </c>
      <c r="O303" s="17">
        <v>0.4</v>
      </c>
      <c r="P303" s="17">
        <v>0.5</v>
      </c>
      <c r="Q303" s="17">
        <v>1</v>
      </c>
      <c r="R303" s="17">
        <v>0.65</v>
      </c>
      <c r="S303" s="17">
        <v>0.75</v>
      </c>
      <c r="T303" s="17">
        <v>50</v>
      </c>
    </row>
    <row r="304" spans="1:20" ht="14.25" customHeight="1" x14ac:dyDescent="0.35">
      <c r="A304" s="25" t="s">
        <v>1027</v>
      </c>
      <c r="B304" s="17" t="s">
        <v>21</v>
      </c>
      <c r="C304" s="17">
        <v>1</v>
      </c>
      <c r="D304" s="17">
        <v>0</v>
      </c>
      <c r="E304" s="17">
        <v>1</v>
      </c>
      <c r="F304" s="17">
        <v>0</v>
      </c>
      <c r="G304" s="17">
        <v>0</v>
      </c>
      <c r="H304" s="17">
        <v>0</v>
      </c>
      <c r="I304" s="17">
        <v>0</v>
      </c>
      <c r="J304" s="17">
        <v>0</v>
      </c>
      <c r="K304" s="17">
        <v>0.1</v>
      </c>
      <c r="L304" s="17">
        <v>0.25</v>
      </c>
      <c r="M304" s="17">
        <v>0</v>
      </c>
      <c r="N304" s="17">
        <v>0.65</v>
      </c>
      <c r="O304" s="17">
        <v>0.4</v>
      </c>
      <c r="P304" s="17">
        <v>0.5</v>
      </c>
      <c r="Q304" s="17">
        <v>1</v>
      </c>
      <c r="R304" s="17">
        <v>0.65</v>
      </c>
      <c r="S304" s="17">
        <v>0.75</v>
      </c>
      <c r="T304" s="17">
        <v>50</v>
      </c>
    </row>
    <row r="305" spans="1:20" ht="14.25" customHeight="1" x14ac:dyDescent="0.35">
      <c r="A305" s="25" t="s">
        <v>1028</v>
      </c>
      <c r="B305" s="17" t="s">
        <v>21</v>
      </c>
      <c r="C305" s="17">
        <v>1</v>
      </c>
      <c r="D305" s="17">
        <v>0</v>
      </c>
      <c r="E305" s="17">
        <v>1</v>
      </c>
      <c r="F305" s="17">
        <v>0</v>
      </c>
      <c r="G305" s="17">
        <v>0</v>
      </c>
      <c r="H305" s="17">
        <v>0</v>
      </c>
      <c r="I305" s="17">
        <v>0</v>
      </c>
      <c r="J305" s="17">
        <v>0</v>
      </c>
      <c r="K305" s="17">
        <v>0.1</v>
      </c>
      <c r="L305" s="17">
        <v>0.25</v>
      </c>
      <c r="M305" s="17">
        <v>0</v>
      </c>
      <c r="N305" s="17">
        <v>0.65</v>
      </c>
      <c r="O305" s="17">
        <v>0.4</v>
      </c>
      <c r="P305" s="17">
        <v>0.5</v>
      </c>
      <c r="Q305" s="17">
        <v>1</v>
      </c>
      <c r="R305" s="17">
        <v>0.65</v>
      </c>
      <c r="S305" s="17">
        <v>0.75</v>
      </c>
      <c r="T305" s="17">
        <v>50</v>
      </c>
    </row>
    <row r="306" spans="1:20" ht="14.25" customHeight="1" x14ac:dyDescent="0.35">
      <c r="A306" s="25" t="s">
        <v>1029</v>
      </c>
      <c r="B306" s="17" t="s">
        <v>21</v>
      </c>
      <c r="C306" s="17">
        <v>1</v>
      </c>
      <c r="D306" s="17">
        <v>0</v>
      </c>
      <c r="E306" s="17">
        <v>1</v>
      </c>
      <c r="F306" s="17">
        <v>0</v>
      </c>
      <c r="G306" s="17">
        <v>0</v>
      </c>
      <c r="H306" s="17">
        <v>0</v>
      </c>
      <c r="I306" s="17">
        <v>0</v>
      </c>
      <c r="J306" s="17">
        <v>0</v>
      </c>
      <c r="K306" s="17">
        <v>0.1</v>
      </c>
      <c r="L306" s="17">
        <v>0.25</v>
      </c>
      <c r="M306" s="17">
        <v>0</v>
      </c>
      <c r="N306" s="17">
        <v>0.65</v>
      </c>
      <c r="O306" s="17">
        <v>0.4</v>
      </c>
      <c r="P306" s="17">
        <v>0.5</v>
      </c>
      <c r="Q306" s="17">
        <v>1</v>
      </c>
      <c r="R306" s="17">
        <v>0.65</v>
      </c>
      <c r="S306" s="17">
        <v>0.75</v>
      </c>
      <c r="T306" s="17">
        <v>50</v>
      </c>
    </row>
    <row r="307" spans="1:20" ht="14.25" customHeight="1" x14ac:dyDescent="0.35">
      <c r="A307" s="25" t="s">
        <v>1030</v>
      </c>
      <c r="B307" s="17" t="s">
        <v>21</v>
      </c>
      <c r="C307" s="17">
        <v>1</v>
      </c>
      <c r="D307" s="17">
        <v>0</v>
      </c>
      <c r="E307" s="17">
        <v>1</v>
      </c>
      <c r="F307" s="17">
        <v>0</v>
      </c>
      <c r="G307" s="17">
        <v>0</v>
      </c>
      <c r="H307" s="17">
        <v>0</v>
      </c>
      <c r="I307" s="17">
        <v>0</v>
      </c>
      <c r="J307" s="17">
        <v>0</v>
      </c>
      <c r="K307" s="17">
        <v>0.1</v>
      </c>
      <c r="L307" s="17">
        <v>0.25</v>
      </c>
      <c r="M307" s="17">
        <v>0</v>
      </c>
      <c r="N307" s="17">
        <v>0.65</v>
      </c>
      <c r="O307" s="17">
        <v>0.4</v>
      </c>
      <c r="P307" s="17">
        <v>0.5</v>
      </c>
      <c r="Q307" s="17">
        <v>1</v>
      </c>
      <c r="R307" s="17">
        <v>0.65</v>
      </c>
      <c r="S307" s="17">
        <v>0.75</v>
      </c>
      <c r="T307" s="17">
        <v>50</v>
      </c>
    </row>
    <row r="308" spans="1:20" ht="14.25" customHeight="1" x14ac:dyDescent="0.35">
      <c r="A308" s="25" t="s">
        <v>1031</v>
      </c>
      <c r="B308" s="17" t="s">
        <v>21</v>
      </c>
      <c r="C308" s="17">
        <v>1</v>
      </c>
      <c r="D308" s="17">
        <v>0</v>
      </c>
      <c r="E308" s="17">
        <v>1</v>
      </c>
      <c r="F308" s="17">
        <v>0</v>
      </c>
      <c r="G308" s="17">
        <v>0</v>
      </c>
      <c r="H308" s="17">
        <v>0</v>
      </c>
      <c r="I308" s="17">
        <v>0</v>
      </c>
      <c r="J308" s="17">
        <v>0</v>
      </c>
      <c r="K308" s="17">
        <v>0.1</v>
      </c>
      <c r="L308" s="17">
        <v>0.25</v>
      </c>
      <c r="M308" s="17">
        <v>0.5</v>
      </c>
      <c r="N308" s="17">
        <v>1</v>
      </c>
      <c r="O308" s="17">
        <v>0.4</v>
      </c>
      <c r="P308" s="17">
        <v>0.5</v>
      </c>
      <c r="Q308" s="17">
        <v>1</v>
      </c>
      <c r="R308" s="17">
        <v>1</v>
      </c>
      <c r="S308" s="17">
        <v>0.75</v>
      </c>
      <c r="T308" s="17">
        <v>0</v>
      </c>
    </row>
    <row r="309" spans="1:20" ht="14.25" customHeight="1" x14ac:dyDescent="0.35">
      <c r="A309" s="25" t="s">
        <v>1032</v>
      </c>
      <c r="B309" s="17" t="s">
        <v>21</v>
      </c>
      <c r="C309" s="17">
        <v>1</v>
      </c>
      <c r="D309" s="17">
        <v>0</v>
      </c>
      <c r="E309" s="17">
        <v>1</v>
      </c>
      <c r="F309" s="17">
        <v>0</v>
      </c>
      <c r="G309" s="17">
        <v>0</v>
      </c>
      <c r="H309" s="17">
        <v>0</v>
      </c>
      <c r="I309" s="17">
        <v>0</v>
      </c>
      <c r="J309" s="17">
        <v>0</v>
      </c>
      <c r="K309" s="17">
        <v>0.1</v>
      </c>
      <c r="L309" s="17">
        <v>0.25</v>
      </c>
      <c r="M309" s="17">
        <v>0.5</v>
      </c>
      <c r="N309" s="17">
        <v>1</v>
      </c>
      <c r="O309" s="17">
        <v>0.4</v>
      </c>
      <c r="P309" s="17">
        <v>0.5</v>
      </c>
      <c r="Q309" s="17">
        <v>1</v>
      </c>
      <c r="R309" s="17">
        <v>1</v>
      </c>
      <c r="S309" s="17">
        <v>0.75</v>
      </c>
      <c r="T309" s="17">
        <v>0</v>
      </c>
    </row>
    <row r="310" spans="1:20" ht="14.25" customHeight="1" x14ac:dyDescent="0.35">
      <c r="A310" s="25" t="s">
        <v>1033</v>
      </c>
      <c r="B310" s="17" t="s">
        <v>21</v>
      </c>
      <c r="C310" s="17">
        <v>1</v>
      </c>
      <c r="D310" s="17">
        <v>0</v>
      </c>
      <c r="E310" s="17">
        <v>1</v>
      </c>
      <c r="F310" s="17">
        <v>0</v>
      </c>
      <c r="G310" s="17">
        <v>0</v>
      </c>
      <c r="H310" s="17">
        <v>0</v>
      </c>
      <c r="I310" s="17">
        <v>0</v>
      </c>
      <c r="J310" s="17">
        <v>0</v>
      </c>
      <c r="K310" s="17">
        <v>0.1</v>
      </c>
      <c r="L310" s="17">
        <v>0.25</v>
      </c>
      <c r="M310" s="17">
        <v>0.5</v>
      </c>
      <c r="N310" s="17">
        <v>1</v>
      </c>
      <c r="O310" s="17">
        <v>0.4</v>
      </c>
      <c r="P310" s="17">
        <v>0.5</v>
      </c>
      <c r="Q310" s="17">
        <v>1</v>
      </c>
      <c r="R310" s="17">
        <v>1</v>
      </c>
      <c r="S310" s="17">
        <v>0.75</v>
      </c>
      <c r="T310" s="17">
        <v>0</v>
      </c>
    </row>
    <row r="311" spans="1:20" ht="14.25" customHeight="1" x14ac:dyDescent="0.35">
      <c r="A311" s="25" t="s">
        <v>1034</v>
      </c>
      <c r="B311" s="17" t="s">
        <v>21</v>
      </c>
      <c r="C311" s="17">
        <v>1</v>
      </c>
      <c r="D311" s="17">
        <v>0</v>
      </c>
      <c r="E311" s="17">
        <v>1</v>
      </c>
      <c r="F311" s="17">
        <v>0</v>
      </c>
      <c r="G311" s="17">
        <v>0</v>
      </c>
      <c r="H311" s="17">
        <v>1</v>
      </c>
      <c r="I311" s="17">
        <v>0.25</v>
      </c>
      <c r="J311" s="17">
        <v>0.5</v>
      </c>
      <c r="K311" s="17">
        <v>0.5</v>
      </c>
      <c r="L311" s="17">
        <v>0.5</v>
      </c>
      <c r="M311" s="17">
        <v>0.5</v>
      </c>
      <c r="N311" s="17">
        <v>1</v>
      </c>
      <c r="O311" s="17">
        <v>0.7</v>
      </c>
      <c r="P311" s="17">
        <v>0.5</v>
      </c>
      <c r="Q311" s="17">
        <v>1</v>
      </c>
      <c r="R311" s="17">
        <v>1</v>
      </c>
      <c r="S311" s="17">
        <v>0.75</v>
      </c>
      <c r="T311" s="17">
        <v>0</v>
      </c>
    </row>
    <row r="312" spans="1:20" ht="14.25" customHeight="1" x14ac:dyDescent="0.35">
      <c r="A312" s="25" t="s">
        <v>1035</v>
      </c>
      <c r="B312" s="17" t="s">
        <v>21</v>
      </c>
      <c r="C312" s="17">
        <v>1</v>
      </c>
      <c r="D312" s="17">
        <v>0</v>
      </c>
      <c r="E312" s="17">
        <v>1</v>
      </c>
      <c r="F312" s="17">
        <v>0</v>
      </c>
      <c r="G312" s="17">
        <v>0</v>
      </c>
      <c r="H312" s="17">
        <v>1</v>
      </c>
      <c r="I312" s="17">
        <v>0.25</v>
      </c>
      <c r="J312" s="17">
        <v>0.5</v>
      </c>
      <c r="K312" s="17">
        <v>0.5</v>
      </c>
      <c r="L312" s="17">
        <v>0.5</v>
      </c>
      <c r="M312" s="17">
        <v>0.5</v>
      </c>
      <c r="N312" s="17">
        <v>1</v>
      </c>
      <c r="O312" s="17">
        <v>0.7</v>
      </c>
      <c r="P312" s="17">
        <v>0.5</v>
      </c>
      <c r="Q312" s="17">
        <v>1</v>
      </c>
      <c r="R312" s="17">
        <v>1</v>
      </c>
      <c r="S312" s="17">
        <v>0.75</v>
      </c>
      <c r="T312" s="17">
        <v>0</v>
      </c>
    </row>
    <row r="313" spans="1:20" ht="14.25" customHeight="1" x14ac:dyDescent="0.35">
      <c r="A313" s="22" t="s">
        <v>1057</v>
      </c>
      <c r="B313" s="17" t="s">
        <v>21</v>
      </c>
      <c r="C313" s="17">
        <v>1</v>
      </c>
      <c r="D313" s="17">
        <v>0</v>
      </c>
      <c r="E313" s="17">
        <v>1</v>
      </c>
      <c r="F313" s="17">
        <v>0</v>
      </c>
      <c r="G313" s="17">
        <v>0</v>
      </c>
      <c r="H313" s="17">
        <v>1</v>
      </c>
      <c r="I313" s="17">
        <v>0.25</v>
      </c>
      <c r="J313" s="17">
        <v>0.5</v>
      </c>
      <c r="K313" s="17">
        <v>0.5</v>
      </c>
      <c r="L313" s="17">
        <v>0.5</v>
      </c>
      <c r="M313" s="17">
        <v>0.5</v>
      </c>
      <c r="N313" s="17">
        <v>1</v>
      </c>
      <c r="O313" s="17">
        <v>0.7</v>
      </c>
      <c r="P313" s="17">
        <v>0.5</v>
      </c>
      <c r="Q313" s="17">
        <v>1</v>
      </c>
      <c r="R313" s="17">
        <v>1</v>
      </c>
      <c r="S313" s="17">
        <v>0.75</v>
      </c>
      <c r="T313" s="17">
        <v>0</v>
      </c>
    </row>
    <row r="314" spans="1:20" ht="14.25" customHeight="1" x14ac:dyDescent="0.35">
      <c r="A314" s="22" t="s">
        <v>1058</v>
      </c>
      <c r="B314" s="17" t="s">
        <v>21</v>
      </c>
      <c r="C314" s="17">
        <v>1</v>
      </c>
      <c r="D314" s="17">
        <v>0</v>
      </c>
      <c r="E314" s="17">
        <v>1</v>
      </c>
      <c r="F314" s="17">
        <v>0</v>
      </c>
      <c r="G314" s="17">
        <v>0.5</v>
      </c>
      <c r="H314" s="17">
        <v>1</v>
      </c>
      <c r="I314" s="17">
        <v>0.25</v>
      </c>
      <c r="J314" s="17">
        <v>0.5</v>
      </c>
      <c r="K314" s="17">
        <v>0.5</v>
      </c>
      <c r="L314" s="17">
        <v>0.5</v>
      </c>
      <c r="M314" s="17">
        <v>0.5</v>
      </c>
      <c r="N314" s="17">
        <v>1</v>
      </c>
      <c r="O314" s="17">
        <v>0.7</v>
      </c>
      <c r="P314" s="17">
        <v>0.5</v>
      </c>
      <c r="Q314" s="17">
        <v>1</v>
      </c>
      <c r="R314" s="17">
        <v>1</v>
      </c>
      <c r="S314" s="17">
        <v>0.75</v>
      </c>
      <c r="T314" s="17">
        <v>0</v>
      </c>
    </row>
    <row r="315" spans="1:20" ht="14.25" customHeight="1" x14ac:dyDescent="0.35">
      <c r="B315" s="17"/>
      <c r="C315" s="17"/>
      <c r="D315" s="17"/>
      <c r="E315" s="17"/>
      <c r="F315" s="17"/>
      <c r="G315" s="17"/>
      <c r="H315" s="17"/>
      <c r="I315" s="17"/>
      <c r="J315" s="17"/>
      <c r="K315" s="17"/>
      <c r="L315" s="17"/>
      <c r="M315" s="17"/>
      <c r="N315" s="17"/>
      <c r="O315" s="17"/>
      <c r="P315" s="17"/>
      <c r="Q315" s="17"/>
      <c r="R315" s="17"/>
      <c r="S315" s="17"/>
      <c r="T315" s="17"/>
    </row>
    <row r="316" spans="1:20" ht="14.25" customHeight="1" x14ac:dyDescent="0.35">
      <c r="B316" s="17"/>
      <c r="C316" s="17"/>
      <c r="D316" s="17"/>
      <c r="E316" s="17"/>
      <c r="F316" s="17"/>
      <c r="G316" s="17"/>
      <c r="H316" s="17"/>
      <c r="I316" s="17"/>
      <c r="J316" s="17"/>
      <c r="K316" s="17"/>
      <c r="L316" s="17"/>
      <c r="M316" s="17"/>
      <c r="N316" s="17"/>
      <c r="O316" s="17"/>
      <c r="P316" s="17"/>
      <c r="Q316" s="17"/>
      <c r="R316" s="17"/>
      <c r="S316" s="17"/>
      <c r="T316" s="17"/>
    </row>
    <row r="317" spans="1:20" ht="14.25" customHeight="1" x14ac:dyDescent="0.35">
      <c r="B317" s="17"/>
      <c r="C317" s="17"/>
      <c r="D317" s="17"/>
      <c r="E317" s="17"/>
      <c r="F317" s="17"/>
      <c r="G317" s="17"/>
      <c r="H317" s="17"/>
      <c r="I317" s="17"/>
      <c r="J317" s="17"/>
      <c r="K317" s="17"/>
      <c r="L317" s="17"/>
      <c r="M317" s="17"/>
      <c r="N317" s="17"/>
      <c r="O317" s="17"/>
      <c r="P317" s="17"/>
      <c r="Q317" s="17"/>
      <c r="R317" s="17"/>
      <c r="S317" s="17"/>
      <c r="T317" s="17"/>
    </row>
    <row r="318" spans="1:20" ht="14.25" customHeight="1" x14ac:dyDescent="0.35">
      <c r="B318" s="17"/>
      <c r="C318" s="17"/>
      <c r="D318" s="17"/>
      <c r="E318" s="17"/>
      <c r="F318" s="17"/>
      <c r="G318" s="17"/>
      <c r="H318" s="17"/>
      <c r="I318" s="17"/>
      <c r="J318" s="17"/>
      <c r="K318" s="17"/>
      <c r="L318" s="17"/>
      <c r="M318" s="17"/>
      <c r="N318" s="17"/>
      <c r="O318" s="17"/>
      <c r="P318" s="17"/>
      <c r="Q318" s="17"/>
      <c r="R318" s="17"/>
      <c r="S318" s="17"/>
      <c r="T318" s="17"/>
    </row>
    <row r="319" spans="1:20" ht="14.25" customHeight="1" x14ac:dyDescent="0.35">
      <c r="B319" s="17"/>
      <c r="C319" s="17"/>
      <c r="D319" s="17"/>
      <c r="E319" s="17"/>
      <c r="F319" s="17"/>
      <c r="G319" s="17"/>
      <c r="H319" s="17"/>
      <c r="I319" s="17"/>
      <c r="J319" s="17"/>
      <c r="K319" s="17"/>
      <c r="L319" s="17"/>
      <c r="M319" s="17"/>
      <c r="N319" s="17"/>
      <c r="O319" s="17"/>
      <c r="P319" s="17"/>
      <c r="Q319" s="17"/>
      <c r="R319" s="17"/>
      <c r="S319" s="17"/>
      <c r="T319" s="17"/>
    </row>
    <row r="320" spans="1:20" ht="14.25" customHeight="1" x14ac:dyDescent="0.35">
      <c r="B320" s="17"/>
      <c r="C320" s="17"/>
      <c r="D320" s="17"/>
      <c r="E320" s="17"/>
      <c r="F320" s="17"/>
      <c r="G320" s="17"/>
      <c r="H320" s="17"/>
      <c r="I320" s="17"/>
      <c r="J320" s="17"/>
      <c r="K320" s="17"/>
      <c r="L320" s="17"/>
      <c r="M320" s="17"/>
      <c r="N320" s="17"/>
      <c r="O320" s="17"/>
      <c r="P320" s="17"/>
      <c r="Q320" s="17"/>
      <c r="R320" s="17"/>
      <c r="S320" s="17"/>
      <c r="T320" s="17"/>
    </row>
    <row r="321" spans="2:20" ht="14.25" customHeight="1" x14ac:dyDescent="0.35">
      <c r="B321" s="17"/>
      <c r="C321" s="17"/>
      <c r="D321" s="17"/>
      <c r="E321" s="17"/>
      <c r="F321" s="17"/>
      <c r="G321" s="17"/>
      <c r="H321" s="17"/>
      <c r="I321" s="17"/>
      <c r="J321" s="17"/>
      <c r="K321" s="17"/>
      <c r="L321" s="17"/>
      <c r="M321" s="17"/>
      <c r="N321" s="17"/>
      <c r="O321" s="17"/>
      <c r="P321" s="17"/>
      <c r="Q321" s="17"/>
      <c r="R321" s="17"/>
      <c r="S321" s="17"/>
      <c r="T321" s="17"/>
    </row>
    <row r="322" spans="2:20" ht="14.25" customHeight="1" x14ac:dyDescent="0.35">
      <c r="B322" s="17"/>
      <c r="C322" s="17"/>
      <c r="D322" s="17"/>
      <c r="E322" s="17"/>
      <c r="F322" s="17"/>
      <c r="G322" s="17"/>
      <c r="H322" s="17"/>
      <c r="I322" s="17"/>
      <c r="J322" s="17"/>
      <c r="K322" s="17"/>
      <c r="L322" s="17"/>
      <c r="M322" s="17"/>
      <c r="N322" s="17"/>
      <c r="O322" s="17"/>
      <c r="P322" s="17"/>
      <c r="Q322" s="17"/>
      <c r="R322" s="17"/>
      <c r="S322" s="17"/>
      <c r="T322" s="17"/>
    </row>
    <row r="323" spans="2:20" ht="14.25" customHeight="1" x14ac:dyDescent="0.35">
      <c r="B323" s="17"/>
      <c r="C323" s="17"/>
      <c r="D323" s="17"/>
      <c r="E323" s="17"/>
      <c r="F323" s="17"/>
      <c r="G323" s="17"/>
      <c r="H323" s="17"/>
      <c r="I323" s="17"/>
      <c r="J323" s="17"/>
      <c r="K323" s="17"/>
      <c r="L323" s="17"/>
      <c r="M323" s="17"/>
      <c r="N323" s="17"/>
      <c r="O323" s="17"/>
      <c r="P323" s="17"/>
      <c r="Q323" s="17"/>
      <c r="R323" s="17"/>
      <c r="S323" s="17"/>
      <c r="T323" s="17"/>
    </row>
    <row r="324" spans="2:20" ht="14.25" customHeight="1" x14ac:dyDescent="0.35">
      <c r="B324" s="17"/>
      <c r="C324" s="17"/>
      <c r="D324" s="17"/>
      <c r="E324" s="17"/>
      <c r="F324" s="17"/>
      <c r="G324" s="17"/>
      <c r="H324" s="17"/>
      <c r="I324" s="17"/>
      <c r="J324" s="17"/>
      <c r="K324" s="17"/>
      <c r="L324" s="17"/>
      <c r="M324" s="17"/>
      <c r="N324" s="17"/>
      <c r="O324" s="17"/>
      <c r="P324" s="17"/>
      <c r="Q324" s="17"/>
      <c r="R324" s="17"/>
      <c r="S324" s="17"/>
      <c r="T324" s="17"/>
    </row>
    <row r="325" spans="2:20" ht="14.25" customHeight="1" x14ac:dyDescent="0.35">
      <c r="B325" s="17"/>
      <c r="C325" s="17"/>
      <c r="D325" s="17"/>
      <c r="E325" s="17"/>
      <c r="F325" s="17"/>
      <c r="G325" s="17"/>
      <c r="H325" s="17"/>
      <c r="I325" s="17"/>
      <c r="J325" s="17"/>
      <c r="K325" s="17"/>
      <c r="L325" s="17"/>
      <c r="M325" s="17"/>
      <c r="N325" s="17"/>
      <c r="O325" s="17"/>
      <c r="P325" s="17"/>
      <c r="Q325" s="17"/>
      <c r="R325" s="17"/>
      <c r="S325" s="17"/>
      <c r="T325" s="17"/>
    </row>
    <row r="326" spans="2:20" ht="14.25" customHeight="1" x14ac:dyDescent="0.35">
      <c r="B326" s="17"/>
      <c r="C326" s="17"/>
      <c r="D326" s="17"/>
      <c r="E326" s="17"/>
      <c r="F326" s="17"/>
      <c r="G326" s="17"/>
      <c r="H326" s="17"/>
      <c r="I326" s="17"/>
      <c r="J326" s="17"/>
      <c r="K326" s="17"/>
      <c r="L326" s="17"/>
      <c r="M326" s="17"/>
      <c r="N326" s="17"/>
      <c r="O326" s="17"/>
      <c r="P326" s="17"/>
      <c r="Q326" s="17"/>
      <c r="R326" s="17"/>
      <c r="S326" s="17"/>
      <c r="T326" s="17"/>
    </row>
    <row r="327" spans="2:20" ht="14.25" customHeight="1" x14ac:dyDescent="0.35">
      <c r="B327" s="17"/>
      <c r="C327" s="17"/>
      <c r="D327" s="17"/>
      <c r="E327" s="17"/>
      <c r="F327" s="17"/>
      <c r="G327" s="17"/>
      <c r="H327" s="17"/>
      <c r="I327" s="17"/>
      <c r="J327" s="17"/>
      <c r="K327" s="17"/>
      <c r="L327" s="17"/>
      <c r="M327" s="17"/>
      <c r="N327" s="17"/>
      <c r="O327" s="17"/>
      <c r="P327" s="17"/>
      <c r="Q327" s="17"/>
      <c r="R327" s="17"/>
      <c r="S327" s="17"/>
      <c r="T327" s="17"/>
    </row>
    <row r="328" spans="2:20" ht="14.25" customHeight="1" x14ac:dyDescent="0.35">
      <c r="B328" s="17"/>
      <c r="C328" s="17"/>
      <c r="D328" s="17"/>
      <c r="E328" s="17"/>
      <c r="F328" s="17"/>
      <c r="G328" s="17"/>
      <c r="H328" s="17"/>
      <c r="I328" s="17"/>
      <c r="J328" s="17"/>
      <c r="K328" s="17"/>
      <c r="L328" s="17"/>
      <c r="M328" s="17"/>
      <c r="N328" s="17"/>
      <c r="O328" s="17"/>
      <c r="P328" s="17"/>
      <c r="Q328" s="17"/>
      <c r="R328" s="17"/>
      <c r="S328" s="17"/>
      <c r="T328" s="17"/>
    </row>
    <row r="329" spans="2:20" ht="14.25" customHeight="1" x14ac:dyDescent="0.35">
      <c r="B329" s="17"/>
      <c r="C329" s="17"/>
      <c r="D329" s="17"/>
      <c r="E329" s="17"/>
      <c r="F329" s="17"/>
      <c r="G329" s="17"/>
      <c r="H329" s="17"/>
      <c r="I329" s="17"/>
      <c r="J329" s="17"/>
      <c r="K329" s="17"/>
      <c r="L329" s="17"/>
      <c r="M329" s="17"/>
      <c r="N329" s="17"/>
      <c r="O329" s="17"/>
      <c r="P329" s="17"/>
      <c r="Q329" s="17"/>
      <c r="R329" s="17"/>
      <c r="S329" s="17"/>
      <c r="T329" s="17"/>
    </row>
    <row r="330" spans="2:20" ht="14.25" customHeight="1" x14ac:dyDescent="0.35">
      <c r="B330" s="17"/>
      <c r="C330" s="17"/>
      <c r="D330" s="17"/>
      <c r="E330" s="17"/>
      <c r="F330" s="17"/>
      <c r="G330" s="17"/>
      <c r="H330" s="17"/>
      <c r="I330" s="17"/>
      <c r="J330" s="17"/>
      <c r="K330" s="17"/>
      <c r="L330" s="17"/>
      <c r="M330" s="17"/>
      <c r="N330" s="17"/>
      <c r="O330" s="17"/>
      <c r="P330" s="17"/>
      <c r="Q330" s="17"/>
      <c r="R330" s="17"/>
      <c r="S330" s="17"/>
      <c r="T330" s="17"/>
    </row>
    <row r="331" spans="2:20" ht="14.25" customHeight="1" x14ac:dyDescent="0.35">
      <c r="B331" s="17"/>
      <c r="C331" s="17"/>
      <c r="D331" s="17"/>
      <c r="E331" s="17"/>
      <c r="F331" s="17"/>
      <c r="G331" s="17"/>
      <c r="H331" s="17"/>
      <c r="I331" s="17"/>
      <c r="J331" s="17"/>
      <c r="K331" s="17"/>
      <c r="L331" s="17"/>
      <c r="M331" s="17"/>
      <c r="N331" s="17"/>
      <c r="O331" s="17"/>
      <c r="P331" s="17"/>
      <c r="Q331" s="17"/>
      <c r="R331" s="17"/>
      <c r="S331" s="17"/>
      <c r="T331" s="17"/>
    </row>
    <row r="332" spans="2:20" ht="14.25" customHeight="1" x14ac:dyDescent="0.35">
      <c r="B332" s="17"/>
      <c r="C332" s="17"/>
      <c r="D332" s="17"/>
      <c r="E332" s="17"/>
      <c r="F332" s="17"/>
      <c r="G332" s="17"/>
      <c r="H332" s="17"/>
      <c r="I332" s="17"/>
      <c r="J332" s="17"/>
      <c r="K332" s="17"/>
      <c r="L332" s="17"/>
      <c r="M332" s="17"/>
      <c r="N332" s="17"/>
      <c r="O332" s="17"/>
      <c r="P332" s="17"/>
      <c r="Q332" s="17"/>
      <c r="R332" s="17"/>
      <c r="S332" s="17"/>
      <c r="T332" s="17"/>
    </row>
    <row r="333" spans="2:20" ht="14.25" customHeight="1" x14ac:dyDescent="0.35">
      <c r="B333" s="17"/>
      <c r="C333" s="17"/>
      <c r="D333" s="17"/>
      <c r="E333" s="17"/>
      <c r="F333" s="17"/>
      <c r="G333" s="17"/>
      <c r="H333" s="17"/>
      <c r="I333" s="17"/>
      <c r="J333" s="17"/>
      <c r="K333" s="17"/>
      <c r="L333" s="17"/>
      <c r="M333" s="17"/>
      <c r="N333" s="17"/>
      <c r="O333" s="17"/>
      <c r="P333" s="17"/>
      <c r="Q333" s="17"/>
      <c r="R333" s="17"/>
      <c r="S333" s="17"/>
      <c r="T333" s="17"/>
    </row>
    <row r="334" spans="2:20" ht="14.25" customHeight="1" x14ac:dyDescent="0.35">
      <c r="B334" s="17"/>
      <c r="C334" s="17"/>
      <c r="D334" s="17"/>
      <c r="E334" s="17"/>
      <c r="F334" s="17"/>
      <c r="G334" s="17"/>
      <c r="H334" s="17"/>
      <c r="I334" s="17"/>
      <c r="J334" s="17"/>
      <c r="K334" s="17"/>
      <c r="L334" s="17"/>
      <c r="M334" s="17"/>
      <c r="N334" s="17"/>
      <c r="O334" s="17"/>
      <c r="P334" s="17"/>
      <c r="Q334" s="17"/>
      <c r="R334" s="17"/>
      <c r="S334" s="17"/>
      <c r="T334" s="17"/>
    </row>
    <row r="335" spans="2:20" ht="14.25" customHeight="1" x14ac:dyDescent="0.35">
      <c r="B335" s="17"/>
      <c r="C335" s="17"/>
      <c r="D335" s="17"/>
      <c r="E335" s="17"/>
      <c r="F335" s="17"/>
      <c r="G335" s="17"/>
      <c r="H335" s="17"/>
      <c r="I335" s="17"/>
      <c r="J335" s="17"/>
      <c r="K335" s="17"/>
      <c r="L335" s="17"/>
      <c r="M335" s="17"/>
      <c r="N335" s="17"/>
      <c r="O335" s="17"/>
      <c r="P335" s="17"/>
      <c r="Q335" s="17"/>
      <c r="R335" s="17"/>
      <c r="S335" s="17"/>
      <c r="T335" s="17"/>
    </row>
    <row r="336" spans="2:20" ht="14.25" customHeight="1" x14ac:dyDescent="0.35">
      <c r="B336" s="17"/>
      <c r="C336" s="17"/>
      <c r="D336" s="17"/>
      <c r="E336" s="17"/>
      <c r="F336" s="17"/>
      <c r="G336" s="17"/>
      <c r="H336" s="17"/>
      <c r="I336" s="17"/>
      <c r="J336" s="17"/>
      <c r="K336" s="17"/>
      <c r="L336" s="17"/>
      <c r="M336" s="17"/>
      <c r="N336" s="17"/>
      <c r="O336" s="17"/>
      <c r="P336" s="17"/>
      <c r="Q336" s="17"/>
      <c r="R336" s="17"/>
      <c r="S336" s="17"/>
      <c r="T336" s="17"/>
    </row>
    <row r="337" spans="2:20" ht="14.25" customHeight="1" x14ac:dyDescent="0.35">
      <c r="B337" s="17"/>
      <c r="C337" s="17"/>
      <c r="D337" s="17"/>
      <c r="E337" s="17"/>
      <c r="F337" s="17"/>
      <c r="G337" s="17"/>
      <c r="H337" s="17"/>
      <c r="I337" s="17"/>
      <c r="J337" s="17"/>
      <c r="K337" s="17"/>
      <c r="L337" s="17"/>
      <c r="M337" s="17"/>
      <c r="N337" s="17"/>
      <c r="O337" s="17"/>
      <c r="P337" s="17"/>
      <c r="Q337" s="17"/>
      <c r="R337" s="17"/>
      <c r="S337" s="17"/>
      <c r="T337" s="17"/>
    </row>
    <row r="338" spans="2:20" ht="14.25" customHeight="1" x14ac:dyDescent="0.35">
      <c r="B338" s="17"/>
      <c r="C338" s="17"/>
      <c r="D338" s="17"/>
      <c r="E338" s="17"/>
      <c r="F338" s="17"/>
      <c r="G338" s="17"/>
      <c r="H338" s="17"/>
      <c r="I338" s="17"/>
      <c r="J338" s="17"/>
      <c r="K338" s="17"/>
      <c r="L338" s="17"/>
      <c r="M338" s="17"/>
      <c r="N338" s="17"/>
      <c r="O338" s="17"/>
      <c r="P338" s="17"/>
      <c r="Q338" s="17"/>
      <c r="R338" s="17"/>
      <c r="S338" s="17"/>
      <c r="T338" s="17"/>
    </row>
    <row r="339" spans="2:20" ht="14.25" customHeight="1" x14ac:dyDescent="0.35">
      <c r="B339" s="17"/>
      <c r="C339" s="17"/>
      <c r="D339" s="17"/>
      <c r="E339" s="17"/>
      <c r="F339" s="17"/>
      <c r="G339" s="17"/>
      <c r="H339" s="17"/>
      <c r="I339" s="17"/>
      <c r="J339" s="17"/>
      <c r="K339" s="17"/>
      <c r="L339" s="17"/>
      <c r="M339" s="17"/>
      <c r="N339" s="17"/>
      <c r="O339" s="17"/>
      <c r="P339" s="17"/>
      <c r="Q339" s="17"/>
      <c r="R339" s="17"/>
      <c r="S339" s="17"/>
      <c r="T339" s="17"/>
    </row>
    <row r="340" spans="2:20" ht="14.25" customHeight="1" x14ac:dyDescent="0.35">
      <c r="B340" s="17"/>
      <c r="C340" s="17"/>
      <c r="D340" s="17"/>
      <c r="E340" s="17"/>
      <c r="F340" s="17"/>
      <c r="G340" s="17"/>
      <c r="H340" s="17"/>
      <c r="I340" s="17"/>
      <c r="J340" s="17"/>
      <c r="K340" s="17"/>
      <c r="L340" s="17"/>
      <c r="M340" s="17"/>
      <c r="N340" s="17"/>
      <c r="O340" s="17"/>
      <c r="P340" s="17"/>
      <c r="Q340" s="17"/>
      <c r="R340" s="17"/>
      <c r="S340" s="17"/>
      <c r="T340" s="17"/>
    </row>
    <row r="341" spans="2:20" ht="14.25" customHeight="1" x14ac:dyDescent="0.35">
      <c r="B341" s="17"/>
      <c r="C341" s="17"/>
      <c r="D341" s="17"/>
      <c r="E341" s="17"/>
      <c r="F341" s="17"/>
      <c r="G341" s="17"/>
      <c r="H341" s="17"/>
      <c r="I341" s="17"/>
      <c r="J341" s="17"/>
      <c r="K341" s="17"/>
      <c r="L341" s="17"/>
      <c r="M341" s="17"/>
      <c r="N341" s="17"/>
      <c r="O341" s="17"/>
      <c r="P341" s="17"/>
      <c r="Q341" s="17"/>
      <c r="R341" s="17"/>
      <c r="S341" s="17"/>
      <c r="T341" s="17"/>
    </row>
    <row r="342" spans="2:20" ht="14.25" customHeight="1" x14ac:dyDescent="0.35">
      <c r="B342" s="17"/>
      <c r="C342" s="17"/>
      <c r="D342" s="17"/>
      <c r="E342" s="17"/>
      <c r="F342" s="17"/>
      <c r="G342" s="17"/>
      <c r="H342" s="17"/>
      <c r="I342" s="17"/>
      <c r="J342" s="17"/>
      <c r="K342" s="17"/>
      <c r="L342" s="17"/>
      <c r="M342" s="17"/>
      <c r="N342" s="17"/>
      <c r="O342" s="17"/>
      <c r="P342" s="17"/>
      <c r="Q342" s="17"/>
      <c r="R342" s="17"/>
      <c r="S342" s="17"/>
      <c r="T342" s="17"/>
    </row>
    <row r="343" spans="2:20" ht="14.25" customHeight="1" x14ac:dyDescent="0.35">
      <c r="B343" s="17"/>
      <c r="C343" s="17"/>
      <c r="D343" s="17"/>
      <c r="E343" s="17"/>
      <c r="F343" s="17"/>
      <c r="G343" s="17"/>
      <c r="H343" s="17"/>
      <c r="I343" s="17"/>
      <c r="J343" s="17"/>
      <c r="K343" s="17"/>
      <c r="L343" s="17"/>
      <c r="M343" s="17"/>
      <c r="N343" s="17"/>
      <c r="O343" s="17"/>
      <c r="P343" s="17"/>
      <c r="Q343" s="17"/>
      <c r="R343" s="17"/>
      <c r="S343" s="17"/>
      <c r="T343" s="17"/>
    </row>
    <row r="344" spans="2:20" ht="14.25" customHeight="1" x14ac:dyDescent="0.35">
      <c r="B344" s="17"/>
      <c r="C344" s="17"/>
      <c r="D344" s="17"/>
      <c r="E344" s="17"/>
      <c r="F344" s="17"/>
      <c r="G344" s="17"/>
      <c r="H344" s="17"/>
      <c r="I344" s="17"/>
      <c r="J344" s="17"/>
      <c r="K344" s="17"/>
      <c r="L344" s="17"/>
      <c r="M344" s="17"/>
      <c r="N344" s="17"/>
      <c r="O344" s="17"/>
      <c r="P344" s="17"/>
      <c r="Q344" s="17"/>
      <c r="R344" s="17"/>
      <c r="S344" s="17"/>
      <c r="T344" s="17"/>
    </row>
    <row r="345" spans="2:20" ht="14.25" customHeight="1" x14ac:dyDescent="0.35">
      <c r="B345" s="17"/>
      <c r="C345" s="17"/>
      <c r="D345" s="17"/>
      <c r="E345" s="17"/>
      <c r="F345" s="17"/>
      <c r="G345" s="17"/>
      <c r="H345" s="17"/>
      <c r="I345" s="17"/>
      <c r="J345" s="17"/>
      <c r="K345" s="17"/>
      <c r="L345" s="17"/>
      <c r="M345" s="17"/>
      <c r="N345" s="17"/>
      <c r="O345" s="17"/>
      <c r="P345" s="17"/>
      <c r="Q345" s="17"/>
      <c r="R345" s="17"/>
      <c r="S345" s="17"/>
      <c r="T345" s="17"/>
    </row>
    <row r="346" spans="2:20" ht="14.25" customHeight="1" x14ac:dyDescent="0.35">
      <c r="I346" s="9"/>
      <c r="J346" s="9"/>
      <c r="K346" s="9"/>
      <c r="L346" s="9"/>
      <c r="M346" s="9"/>
      <c r="N346" s="9"/>
      <c r="O346" s="9"/>
      <c r="T346" s="9"/>
    </row>
    <row r="347" spans="2:20" ht="14.25" customHeight="1" x14ac:dyDescent="0.35">
      <c r="I347" s="9"/>
      <c r="J347" s="9"/>
      <c r="K347" s="9"/>
      <c r="L347" s="9"/>
      <c r="M347" s="9"/>
      <c r="N347" s="9"/>
      <c r="O347" s="9"/>
      <c r="T347" s="9"/>
    </row>
    <row r="348" spans="2:20" ht="14.25" customHeight="1" x14ac:dyDescent="0.35">
      <c r="I348" s="9"/>
      <c r="J348" s="9"/>
      <c r="K348" s="9"/>
      <c r="L348" s="9"/>
      <c r="M348" s="9"/>
      <c r="N348" s="9"/>
      <c r="O348" s="9"/>
      <c r="T348" s="9"/>
    </row>
    <row r="349" spans="2:20" ht="14.25" customHeight="1" x14ac:dyDescent="0.35">
      <c r="I349" s="9"/>
      <c r="J349" s="9"/>
      <c r="K349" s="9"/>
      <c r="L349" s="9"/>
      <c r="M349" s="9"/>
      <c r="N349" s="9"/>
      <c r="O349" s="9"/>
      <c r="T349" s="9"/>
    </row>
    <row r="350" spans="2:20" ht="14.25" customHeight="1" x14ac:dyDescent="0.35">
      <c r="I350" s="9"/>
      <c r="J350" s="9"/>
      <c r="K350" s="9"/>
      <c r="L350" s="9"/>
      <c r="M350" s="9"/>
      <c r="N350" s="9"/>
      <c r="O350" s="9"/>
      <c r="T350" s="9"/>
    </row>
    <row r="351" spans="2:20" ht="14.25" customHeight="1" x14ac:dyDescent="0.35">
      <c r="I351" s="9"/>
      <c r="J351" s="9"/>
      <c r="K351" s="9"/>
      <c r="L351" s="9"/>
      <c r="M351" s="9"/>
      <c r="N351" s="9"/>
      <c r="O351" s="9"/>
      <c r="T351" s="9"/>
    </row>
    <row r="352" spans="2:20" ht="14.25" customHeight="1" x14ac:dyDescent="0.35">
      <c r="I352" s="9"/>
      <c r="J352" s="9"/>
      <c r="K352" s="9"/>
      <c r="L352" s="9"/>
      <c r="M352" s="9"/>
      <c r="N352" s="9"/>
      <c r="O352" s="9"/>
      <c r="T352" s="9"/>
    </row>
    <row r="353" spans="9:20" ht="14.25" customHeight="1" x14ac:dyDescent="0.35">
      <c r="I353" s="9"/>
      <c r="J353" s="9"/>
      <c r="K353" s="9"/>
      <c r="L353" s="9"/>
      <c r="M353" s="9"/>
      <c r="N353" s="9"/>
      <c r="O353" s="9"/>
      <c r="T353" s="9"/>
    </row>
    <row r="354" spans="9:20" ht="14.25" customHeight="1" x14ac:dyDescent="0.35">
      <c r="I354" s="9"/>
      <c r="J354" s="9"/>
      <c r="K354" s="9"/>
      <c r="L354" s="9"/>
      <c r="M354" s="9"/>
      <c r="N354" s="9"/>
      <c r="O354" s="9"/>
      <c r="T354" s="9"/>
    </row>
    <row r="355" spans="9:20" ht="14.25" customHeight="1" x14ac:dyDescent="0.35">
      <c r="I355" s="9"/>
      <c r="J355" s="9"/>
      <c r="K355" s="9"/>
      <c r="L355" s="9"/>
      <c r="M355" s="9"/>
      <c r="N355" s="9"/>
      <c r="O355" s="9"/>
      <c r="T355" s="9"/>
    </row>
    <row r="356" spans="9:20" ht="14.25" customHeight="1" x14ac:dyDescent="0.35">
      <c r="I356" s="9"/>
      <c r="J356" s="9"/>
      <c r="K356" s="9"/>
      <c r="L356" s="9"/>
      <c r="M356" s="9"/>
      <c r="N356" s="9"/>
      <c r="O356" s="9"/>
      <c r="T356" s="9"/>
    </row>
    <row r="357" spans="9:20" ht="14.25" customHeight="1" x14ac:dyDescent="0.35">
      <c r="I357" s="9"/>
      <c r="J357" s="9"/>
      <c r="K357" s="9"/>
      <c r="L357" s="9"/>
      <c r="M357" s="9"/>
      <c r="N357" s="9"/>
      <c r="O357" s="9"/>
      <c r="T357" s="9"/>
    </row>
    <row r="358" spans="9:20" ht="14.25" customHeight="1" x14ac:dyDescent="0.35">
      <c r="I358" s="9"/>
      <c r="J358" s="9"/>
      <c r="K358" s="9"/>
      <c r="L358" s="9"/>
      <c r="M358" s="9"/>
      <c r="N358" s="9"/>
      <c r="O358" s="9"/>
      <c r="T358" s="9"/>
    </row>
    <row r="359" spans="9:20" ht="14.25" customHeight="1" x14ac:dyDescent="0.35">
      <c r="I359" s="9"/>
      <c r="J359" s="9"/>
      <c r="K359" s="9"/>
      <c r="L359" s="9"/>
      <c r="M359" s="9"/>
      <c r="N359" s="9"/>
      <c r="O359" s="9"/>
      <c r="T359" s="9"/>
    </row>
    <row r="360" spans="9:20" ht="14.25" customHeight="1" x14ac:dyDescent="0.35">
      <c r="I360" s="9"/>
      <c r="J360" s="9"/>
      <c r="K360" s="9"/>
      <c r="L360" s="9"/>
      <c r="M360" s="9"/>
      <c r="N360" s="9"/>
      <c r="O360" s="9"/>
      <c r="T360" s="9"/>
    </row>
    <row r="361" spans="9:20" ht="14.25" customHeight="1" x14ac:dyDescent="0.35">
      <c r="I361" s="9"/>
      <c r="J361" s="9"/>
      <c r="K361" s="9"/>
      <c r="L361" s="9"/>
      <c r="M361" s="9"/>
      <c r="N361" s="9"/>
      <c r="O361" s="9"/>
      <c r="T361" s="9"/>
    </row>
    <row r="362" spans="9:20" ht="14.25" customHeight="1" x14ac:dyDescent="0.35">
      <c r="I362" s="9"/>
      <c r="J362" s="9"/>
      <c r="K362" s="9"/>
      <c r="L362" s="9"/>
      <c r="M362" s="9"/>
      <c r="N362" s="9"/>
      <c r="O362" s="9"/>
      <c r="T362" s="9"/>
    </row>
    <row r="363" spans="9:20" ht="14.25" customHeight="1" x14ac:dyDescent="0.35">
      <c r="I363" s="9"/>
      <c r="J363" s="9"/>
      <c r="K363" s="9"/>
      <c r="L363" s="9"/>
      <c r="M363" s="9"/>
      <c r="N363" s="9"/>
      <c r="O363" s="9"/>
      <c r="T363" s="9"/>
    </row>
    <row r="364" spans="9:20" ht="14.25" customHeight="1" x14ac:dyDescent="0.35">
      <c r="I364" s="9"/>
      <c r="J364" s="9"/>
      <c r="K364" s="9"/>
      <c r="L364" s="9"/>
      <c r="M364" s="9"/>
      <c r="N364" s="9"/>
      <c r="O364" s="9"/>
      <c r="T364" s="9"/>
    </row>
    <row r="365" spans="9:20" ht="14.25" customHeight="1" x14ac:dyDescent="0.35">
      <c r="I365" s="9"/>
      <c r="J365" s="9"/>
      <c r="K365" s="9"/>
      <c r="L365" s="9"/>
      <c r="M365" s="9"/>
      <c r="N365" s="9"/>
      <c r="O365" s="9"/>
      <c r="T365" s="9"/>
    </row>
    <row r="366" spans="9:20" ht="14.25" customHeight="1" x14ac:dyDescent="0.35">
      <c r="I366" s="9"/>
      <c r="J366" s="9"/>
      <c r="K366" s="9"/>
      <c r="L366" s="9"/>
      <c r="M366" s="9"/>
      <c r="N366" s="9"/>
      <c r="O366" s="9"/>
      <c r="T366" s="9"/>
    </row>
    <row r="367" spans="9:20" ht="14.25" customHeight="1" x14ac:dyDescent="0.35">
      <c r="I367" s="9"/>
      <c r="J367" s="9"/>
      <c r="K367" s="9"/>
      <c r="L367" s="9"/>
      <c r="M367" s="9"/>
      <c r="N367" s="9"/>
      <c r="O367" s="9"/>
      <c r="T367" s="9"/>
    </row>
    <row r="368" spans="9:20" ht="14.25" customHeight="1" x14ac:dyDescent="0.35">
      <c r="I368" s="9"/>
      <c r="J368" s="9"/>
      <c r="K368" s="9"/>
      <c r="L368" s="9"/>
      <c r="M368" s="9"/>
      <c r="N368" s="9"/>
      <c r="O368" s="9"/>
      <c r="T368" s="9"/>
    </row>
    <row r="369" spans="9:20" ht="14.25" customHeight="1" x14ac:dyDescent="0.35">
      <c r="I369" s="9"/>
      <c r="J369" s="9"/>
      <c r="K369" s="9"/>
      <c r="L369" s="9"/>
      <c r="M369" s="9"/>
      <c r="N369" s="9"/>
      <c r="O369" s="9"/>
      <c r="T369" s="9"/>
    </row>
    <row r="370" spans="9:20" ht="14.25" customHeight="1" x14ac:dyDescent="0.35">
      <c r="I370" s="9"/>
      <c r="J370" s="9"/>
      <c r="K370" s="9"/>
      <c r="L370" s="9"/>
      <c r="M370" s="9"/>
      <c r="N370" s="9"/>
      <c r="O370" s="9"/>
      <c r="T370" s="9"/>
    </row>
    <row r="371" spans="9:20" ht="14.25" customHeight="1" x14ac:dyDescent="0.35">
      <c r="I371" s="9"/>
      <c r="J371" s="9"/>
      <c r="K371" s="9"/>
      <c r="L371" s="9"/>
      <c r="M371" s="9"/>
      <c r="N371" s="9"/>
      <c r="O371" s="9"/>
      <c r="T371" s="9"/>
    </row>
    <row r="372" spans="9:20" ht="14.25" customHeight="1" x14ac:dyDescent="0.35">
      <c r="I372" s="9"/>
      <c r="J372" s="9"/>
      <c r="K372" s="9"/>
      <c r="L372" s="9"/>
      <c r="M372" s="9"/>
      <c r="N372" s="9"/>
      <c r="O372" s="9"/>
      <c r="T372" s="9"/>
    </row>
    <row r="373" spans="9:20" ht="14.25" customHeight="1" x14ac:dyDescent="0.35">
      <c r="I373" s="9"/>
      <c r="J373" s="9"/>
      <c r="K373" s="9"/>
      <c r="L373" s="9"/>
      <c r="M373" s="9"/>
      <c r="N373" s="9"/>
      <c r="O373" s="9"/>
      <c r="T373" s="9"/>
    </row>
    <row r="374" spans="9:20" ht="14.25" customHeight="1" x14ac:dyDescent="0.35">
      <c r="I374" s="9"/>
      <c r="J374" s="9"/>
      <c r="K374" s="9"/>
      <c r="L374" s="9"/>
      <c r="M374" s="9"/>
      <c r="N374" s="9"/>
      <c r="O374" s="9"/>
      <c r="T374" s="9"/>
    </row>
    <row r="375" spans="9:20" ht="14.25" customHeight="1" x14ac:dyDescent="0.35">
      <c r="I375" s="9"/>
      <c r="J375" s="9"/>
      <c r="K375" s="9"/>
      <c r="L375" s="9"/>
      <c r="M375" s="9"/>
      <c r="N375" s="9"/>
      <c r="O375" s="9"/>
      <c r="T375" s="9"/>
    </row>
    <row r="376" spans="9:20" ht="14.25" customHeight="1" x14ac:dyDescent="0.35">
      <c r="I376" s="9"/>
      <c r="J376" s="9"/>
      <c r="K376" s="9"/>
      <c r="L376" s="9"/>
      <c r="M376" s="9"/>
      <c r="N376" s="9"/>
      <c r="O376" s="9"/>
      <c r="T376" s="9"/>
    </row>
    <row r="377" spans="9:20" ht="14.25" customHeight="1" x14ac:dyDescent="0.35">
      <c r="I377" s="9"/>
      <c r="J377" s="9"/>
      <c r="K377" s="9"/>
      <c r="L377" s="9"/>
      <c r="M377" s="9"/>
      <c r="N377" s="9"/>
      <c r="O377" s="9"/>
      <c r="T377" s="9"/>
    </row>
    <row r="378" spans="9:20" ht="14.25" customHeight="1" x14ac:dyDescent="0.35">
      <c r="I378" s="9"/>
      <c r="J378" s="9"/>
      <c r="K378" s="9"/>
      <c r="L378" s="9"/>
      <c r="M378" s="9"/>
      <c r="N378" s="9"/>
      <c r="O378" s="9"/>
      <c r="T378" s="9"/>
    </row>
    <row r="379" spans="9:20" ht="14.25" customHeight="1" x14ac:dyDescent="0.35">
      <c r="I379" s="9"/>
      <c r="J379" s="9"/>
      <c r="K379" s="9"/>
      <c r="L379" s="9"/>
      <c r="M379" s="9"/>
      <c r="N379" s="9"/>
      <c r="O379" s="9"/>
      <c r="T379" s="9"/>
    </row>
    <row r="380" spans="9:20" ht="14.25" customHeight="1" x14ac:dyDescent="0.35">
      <c r="I380" s="9"/>
      <c r="J380" s="9"/>
      <c r="K380" s="9"/>
      <c r="L380" s="9"/>
      <c r="M380" s="9"/>
      <c r="N380" s="9"/>
      <c r="O380" s="9"/>
      <c r="T380" s="9"/>
    </row>
    <row r="381" spans="9:20" ht="14.25" customHeight="1" x14ac:dyDescent="0.35">
      <c r="I381" s="9"/>
      <c r="J381" s="9"/>
      <c r="K381" s="9"/>
      <c r="L381" s="9"/>
      <c r="M381" s="9"/>
      <c r="N381" s="9"/>
      <c r="O381" s="9"/>
      <c r="T381" s="9"/>
    </row>
    <row r="382" spans="9:20" ht="14.25" customHeight="1" x14ac:dyDescent="0.35">
      <c r="I382" s="9"/>
      <c r="J382" s="9"/>
      <c r="K382" s="9"/>
      <c r="L382" s="9"/>
      <c r="M382" s="9"/>
      <c r="N382" s="9"/>
      <c r="O382" s="9"/>
      <c r="T382" s="9"/>
    </row>
    <row r="383" spans="9:20" ht="14.25" customHeight="1" x14ac:dyDescent="0.35">
      <c r="I383" s="9"/>
      <c r="J383" s="9"/>
      <c r="K383" s="9"/>
      <c r="L383" s="9"/>
      <c r="M383" s="9"/>
      <c r="N383" s="9"/>
      <c r="O383" s="9"/>
      <c r="T383" s="9"/>
    </row>
    <row r="384" spans="9:20" ht="14.25" customHeight="1" x14ac:dyDescent="0.35">
      <c r="I384" s="9"/>
      <c r="J384" s="9"/>
      <c r="K384" s="9"/>
      <c r="L384" s="9"/>
      <c r="M384" s="9"/>
      <c r="N384" s="9"/>
      <c r="O384" s="9"/>
      <c r="T384" s="9"/>
    </row>
    <row r="385" spans="9:20" ht="14.25" customHeight="1" x14ac:dyDescent="0.35">
      <c r="I385" s="9"/>
      <c r="J385" s="9"/>
      <c r="K385" s="9"/>
      <c r="L385" s="9"/>
      <c r="M385" s="9"/>
      <c r="N385" s="9"/>
      <c r="O385" s="9"/>
      <c r="T385" s="9"/>
    </row>
    <row r="386" spans="9:20" ht="14.25" customHeight="1" x14ac:dyDescent="0.35">
      <c r="I386" s="9"/>
      <c r="J386" s="9"/>
      <c r="K386" s="9"/>
      <c r="L386" s="9"/>
      <c r="M386" s="9"/>
      <c r="N386" s="9"/>
      <c r="O386" s="9"/>
      <c r="T386" s="9"/>
    </row>
    <row r="387" spans="9:20" ht="14.25" customHeight="1" x14ac:dyDescent="0.35">
      <c r="I387" s="9"/>
      <c r="J387" s="9"/>
      <c r="K387" s="9"/>
      <c r="L387" s="9"/>
      <c r="M387" s="9"/>
      <c r="N387" s="9"/>
      <c r="O387" s="9"/>
      <c r="T387" s="9"/>
    </row>
    <row r="388" spans="9:20" ht="14.25" customHeight="1" x14ac:dyDescent="0.35">
      <c r="I388" s="9"/>
      <c r="J388" s="9"/>
      <c r="K388" s="9"/>
      <c r="L388" s="9"/>
      <c r="M388" s="9"/>
      <c r="N388" s="9"/>
      <c r="O388" s="9"/>
      <c r="T388" s="9"/>
    </row>
    <row r="389" spans="9:20" ht="14.25" customHeight="1" x14ac:dyDescent="0.35">
      <c r="I389" s="9"/>
      <c r="J389" s="9"/>
      <c r="K389" s="9"/>
      <c r="L389" s="9"/>
      <c r="M389" s="9"/>
      <c r="N389" s="9"/>
      <c r="O389" s="9"/>
      <c r="T389" s="9"/>
    </row>
    <row r="390" spans="9:20" ht="14.25" customHeight="1" x14ac:dyDescent="0.35">
      <c r="I390" s="9"/>
      <c r="J390" s="9"/>
      <c r="K390" s="9"/>
      <c r="L390" s="9"/>
      <c r="M390" s="9"/>
      <c r="N390" s="9"/>
      <c r="O390" s="9"/>
      <c r="T390" s="9"/>
    </row>
    <row r="391" spans="9:20" ht="14.25" customHeight="1" x14ac:dyDescent="0.35">
      <c r="I391" s="9"/>
      <c r="J391" s="9"/>
      <c r="K391" s="9"/>
      <c r="L391" s="9"/>
      <c r="M391" s="9"/>
      <c r="N391" s="9"/>
      <c r="O391" s="9"/>
      <c r="T391" s="9"/>
    </row>
    <row r="392" spans="9:20" ht="14.25" customHeight="1" x14ac:dyDescent="0.35">
      <c r="I392" s="9"/>
      <c r="J392" s="9"/>
      <c r="K392" s="9"/>
      <c r="L392" s="9"/>
      <c r="M392" s="9"/>
      <c r="N392" s="9"/>
      <c r="O392" s="9"/>
      <c r="T392" s="9"/>
    </row>
    <row r="393" spans="9:20" ht="14.25" customHeight="1" x14ac:dyDescent="0.35">
      <c r="I393" s="9"/>
      <c r="J393" s="9"/>
      <c r="K393" s="9"/>
      <c r="L393" s="9"/>
      <c r="M393" s="9"/>
      <c r="N393" s="9"/>
      <c r="O393" s="9"/>
      <c r="T393" s="9"/>
    </row>
    <row r="394" spans="9:20" ht="14.25" customHeight="1" x14ac:dyDescent="0.35">
      <c r="I394" s="9"/>
      <c r="J394" s="9"/>
      <c r="K394" s="9"/>
      <c r="L394" s="9"/>
      <c r="M394" s="9"/>
      <c r="N394" s="9"/>
      <c r="O394" s="9"/>
      <c r="T394" s="9"/>
    </row>
    <row r="395" spans="9:20" ht="14.25" customHeight="1" x14ac:dyDescent="0.35">
      <c r="I395" s="9"/>
      <c r="J395" s="9"/>
      <c r="K395" s="9"/>
      <c r="L395" s="9"/>
      <c r="M395" s="9"/>
      <c r="N395" s="9"/>
      <c r="O395" s="9"/>
      <c r="T395" s="9"/>
    </row>
    <row r="396" spans="9:20" ht="14.25" customHeight="1" x14ac:dyDescent="0.35">
      <c r="I396" s="9"/>
      <c r="J396" s="9"/>
      <c r="K396" s="9"/>
      <c r="L396" s="9"/>
      <c r="M396" s="9"/>
      <c r="N396" s="9"/>
      <c r="O396" s="9"/>
      <c r="T396" s="9"/>
    </row>
    <row r="397" spans="9:20" ht="14.25" customHeight="1" x14ac:dyDescent="0.35">
      <c r="I397" s="9"/>
      <c r="J397" s="9"/>
      <c r="K397" s="9"/>
      <c r="L397" s="9"/>
      <c r="M397" s="9"/>
      <c r="N397" s="9"/>
      <c r="O397" s="9"/>
      <c r="T397" s="9"/>
    </row>
    <row r="398" spans="9:20" ht="14.25" customHeight="1" x14ac:dyDescent="0.35">
      <c r="I398" s="9"/>
      <c r="J398" s="9"/>
      <c r="K398" s="9"/>
      <c r="L398" s="9"/>
      <c r="M398" s="9"/>
      <c r="N398" s="9"/>
      <c r="O398" s="9"/>
      <c r="T398" s="9"/>
    </row>
    <row r="399" spans="9:20" ht="14.25" customHeight="1" x14ac:dyDescent="0.35">
      <c r="I399" s="9"/>
      <c r="J399" s="9"/>
      <c r="K399" s="9"/>
      <c r="L399" s="9"/>
      <c r="M399" s="9"/>
      <c r="N399" s="9"/>
      <c r="O399" s="9"/>
      <c r="T399" s="9"/>
    </row>
    <row r="400" spans="9:20" ht="14.25" customHeight="1" x14ac:dyDescent="0.35">
      <c r="I400" s="9"/>
      <c r="J400" s="9"/>
      <c r="K400" s="9"/>
      <c r="L400" s="9"/>
      <c r="M400" s="9"/>
      <c r="N400" s="9"/>
      <c r="O400" s="9"/>
      <c r="T400" s="9"/>
    </row>
    <row r="401" spans="9:20" ht="14.25" customHeight="1" x14ac:dyDescent="0.35">
      <c r="I401" s="9"/>
      <c r="J401" s="9"/>
      <c r="K401" s="9"/>
      <c r="L401" s="9"/>
      <c r="M401" s="9"/>
      <c r="N401" s="9"/>
      <c r="O401" s="9"/>
      <c r="T401" s="9"/>
    </row>
    <row r="402" spans="9:20" ht="14.25" customHeight="1" x14ac:dyDescent="0.35">
      <c r="I402" s="9"/>
      <c r="J402" s="9"/>
      <c r="K402" s="9"/>
      <c r="L402" s="9"/>
      <c r="M402" s="9"/>
      <c r="N402" s="9"/>
      <c r="O402" s="9"/>
      <c r="T402" s="9"/>
    </row>
    <row r="403" spans="9:20" ht="14.25" customHeight="1" x14ac:dyDescent="0.35">
      <c r="I403" s="9"/>
      <c r="J403" s="9"/>
      <c r="K403" s="9"/>
      <c r="L403" s="9"/>
      <c r="M403" s="9"/>
      <c r="N403" s="9"/>
      <c r="O403" s="9"/>
      <c r="T403" s="9"/>
    </row>
    <row r="404" spans="9:20" ht="14.25" customHeight="1" x14ac:dyDescent="0.35">
      <c r="I404" s="9"/>
      <c r="J404" s="9"/>
      <c r="K404" s="9"/>
      <c r="L404" s="9"/>
      <c r="M404" s="9"/>
      <c r="N404" s="9"/>
      <c r="O404" s="9"/>
      <c r="T404" s="9"/>
    </row>
    <row r="405" spans="9:20" ht="14.25" customHeight="1" x14ac:dyDescent="0.35">
      <c r="I405" s="9"/>
      <c r="J405" s="9"/>
      <c r="K405" s="9"/>
      <c r="L405" s="9"/>
      <c r="M405" s="9"/>
      <c r="N405" s="9"/>
      <c r="O405" s="9"/>
      <c r="T405" s="9"/>
    </row>
    <row r="406" spans="9:20" ht="14.25" customHeight="1" x14ac:dyDescent="0.35">
      <c r="I406" s="9"/>
      <c r="J406" s="9"/>
      <c r="K406" s="9"/>
      <c r="L406" s="9"/>
      <c r="M406" s="9"/>
      <c r="N406" s="9"/>
      <c r="O406" s="9"/>
      <c r="T406" s="9"/>
    </row>
    <row r="407" spans="9:20" ht="14.25" customHeight="1" x14ac:dyDescent="0.35">
      <c r="I407" s="9"/>
      <c r="J407" s="9"/>
      <c r="K407" s="9"/>
      <c r="L407" s="9"/>
      <c r="M407" s="9"/>
      <c r="N407" s="9"/>
      <c r="O407" s="9"/>
      <c r="T407" s="9"/>
    </row>
    <row r="408" spans="9:20" ht="14.25" customHeight="1" x14ac:dyDescent="0.35">
      <c r="I408" s="9"/>
      <c r="J408" s="9"/>
      <c r="K408" s="9"/>
      <c r="L408" s="9"/>
      <c r="M408" s="9"/>
      <c r="N408" s="9"/>
      <c r="O408" s="9"/>
      <c r="T408" s="9"/>
    </row>
    <row r="409" spans="9:20" ht="14.25" customHeight="1" x14ac:dyDescent="0.35">
      <c r="I409" s="9"/>
      <c r="J409" s="9"/>
      <c r="K409" s="9"/>
      <c r="L409" s="9"/>
      <c r="M409" s="9"/>
      <c r="N409" s="9"/>
      <c r="O409" s="9"/>
      <c r="T409" s="9"/>
    </row>
    <row r="410" spans="9:20" ht="14.25" customHeight="1" x14ac:dyDescent="0.35">
      <c r="I410" s="9"/>
      <c r="J410" s="9"/>
      <c r="K410" s="9"/>
      <c r="L410" s="9"/>
      <c r="M410" s="9"/>
      <c r="N410" s="9"/>
      <c r="O410" s="9"/>
      <c r="T410" s="9"/>
    </row>
    <row r="411" spans="9:20" ht="14.25" customHeight="1" x14ac:dyDescent="0.35">
      <c r="I411" s="9"/>
      <c r="J411" s="9"/>
      <c r="K411" s="9"/>
      <c r="L411" s="9"/>
      <c r="M411" s="9"/>
      <c r="N411" s="9"/>
      <c r="O411" s="9"/>
      <c r="T411" s="9"/>
    </row>
    <row r="412" spans="9:20" ht="14.25" customHeight="1" x14ac:dyDescent="0.35">
      <c r="I412" s="9"/>
      <c r="J412" s="9"/>
      <c r="K412" s="9"/>
      <c r="L412" s="9"/>
      <c r="M412" s="9"/>
      <c r="N412" s="9"/>
      <c r="O412" s="9"/>
      <c r="T412" s="9"/>
    </row>
    <row r="413" spans="9:20" ht="14.25" customHeight="1" x14ac:dyDescent="0.35">
      <c r="I413" s="9"/>
      <c r="J413" s="9"/>
      <c r="K413" s="9"/>
      <c r="L413" s="9"/>
      <c r="M413" s="9"/>
      <c r="N413" s="9"/>
      <c r="O413" s="9"/>
      <c r="T413" s="9"/>
    </row>
    <row r="414" spans="9:20" ht="14.25" customHeight="1" x14ac:dyDescent="0.35">
      <c r="I414" s="9"/>
      <c r="J414" s="9"/>
      <c r="K414" s="9"/>
      <c r="L414" s="9"/>
      <c r="M414" s="9"/>
      <c r="N414" s="9"/>
      <c r="O414" s="9"/>
      <c r="T414" s="9"/>
    </row>
    <row r="415" spans="9:20" ht="14.25" customHeight="1" x14ac:dyDescent="0.35">
      <c r="I415" s="9"/>
      <c r="J415" s="9"/>
      <c r="K415" s="9"/>
      <c r="L415" s="9"/>
      <c r="M415" s="9"/>
      <c r="N415" s="9"/>
      <c r="O415" s="9"/>
      <c r="T415" s="9"/>
    </row>
    <row r="416" spans="9:20" ht="14.25" customHeight="1" x14ac:dyDescent="0.35">
      <c r="I416" s="9"/>
      <c r="J416" s="9"/>
      <c r="K416" s="9"/>
      <c r="L416" s="9"/>
      <c r="M416" s="9"/>
      <c r="N416" s="9"/>
      <c r="O416" s="9"/>
      <c r="T416" s="9"/>
    </row>
    <row r="417" spans="9:20" ht="14.25" customHeight="1" x14ac:dyDescent="0.35">
      <c r="I417" s="9"/>
      <c r="J417" s="9"/>
      <c r="K417" s="9"/>
      <c r="L417" s="9"/>
      <c r="M417" s="9"/>
      <c r="N417" s="9"/>
      <c r="O417" s="9"/>
      <c r="T417" s="9"/>
    </row>
    <row r="418" spans="9:20" ht="14.25" customHeight="1" x14ac:dyDescent="0.35">
      <c r="I418" s="9"/>
      <c r="J418" s="9"/>
      <c r="K418" s="9"/>
      <c r="L418" s="9"/>
      <c r="M418" s="9"/>
      <c r="N418" s="9"/>
      <c r="O418" s="9"/>
      <c r="T418" s="9"/>
    </row>
    <row r="419" spans="9:20" ht="14.25" customHeight="1" x14ac:dyDescent="0.35">
      <c r="I419" s="9"/>
      <c r="J419" s="9"/>
      <c r="K419" s="9"/>
      <c r="L419" s="9"/>
      <c r="M419" s="9"/>
      <c r="N419" s="9"/>
      <c r="O419" s="9"/>
      <c r="T419" s="9"/>
    </row>
    <row r="420" spans="9:20" ht="14.25" customHeight="1" x14ac:dyDescent="0.35">
      <c r="I420" s="9"/>
      <c r="J420" s="9"/>
      <c r="K420" s="9"/>
      <c r="L420" s="9"/>
      <c r="M420" s="9"/>
      <c r="N420" s="9"/>
      <c r="O420" s="9"/>
      <c r="T420" s="9"/>
    </row>
    <row r="421" spans="9:20" ht="14.25" customHeight="1" x14ac:dyDescent="0.35">
      <c r="I421" s="9"/>
      <c r="J421" s="9"/>
      <c r="K421" s="9"/>
      <c r="L421" s="9"/>
      <c r="M421" s="9"/>
      <c r="N421" s="9"/>
      <c r="O421" s="9"/>
      <c r="T421" s="9"/>
    </row>
    <row r="422" spans="9:20" ht="14.25" customHeight="1" x14ac:dyDescent="0.35">
      <c r="I422" s="9"/>
      <c r="J422" s="9"/>
      <c r="K422" s="9"/>
      <c r="L422" s="9"/>
      <c r="M422" s="9"/>
      <c r="N422" s="9"/>
      <c r="O422" s="9"/>
      <c r="T422" s="9"/>
    </row>
    <row r="423" spans="9:20" ht="14.25" customHeight="1" x14ac:dyDescent="0.35">
      <c r="I423" s="9"/>
      <c r="J423" s="9"/>
      <c r="K423" s="9"/>
      <c r="L423" s="9"/>
      <c r="M423" s="9"/>
      <c r="N423" s="9"/>
      <c r="O423" s="9"/>
      <c r="T423" s="9"/>
    </row>
    <row r="424" spans="9:20" ht="14.25" customHeight="1" x14ac:dyDescent="0.35">
      <c r="I424" s="9"/>
      <c r="J424" s="9"/>
      <c r="K424" s="9"/>
      <c r="L424" s="9"/>
      <c r="M424" s="9"/>
      <c r="N424" s="9"/>
      <c r="O424" s="9"/>
      <c r="T424" s="9"/>
    </row>
    <row r="425" spans="9:20" ht="14.25" customHeight="1" x14ac:dyDescent="0.35">
      <c r="I425" s="9"/>
      <c r="J425" s="9"/>
      <c r="K425" s="9"/>
      <c r="L425" s="9"/>
      <c r="M425" s="9"/>
      <c r="N425" s="9"/>
      <c r="O425" s="9"/>
      <c r="T425" s="9"/>
    </row>
    <row r="426" spans="9:20" ht="14.25" customHeight="1" x14ac:dyDescent="0.35">
      <c r="I426" s="9"/>
      <c r="J426" s="9"/>
      <c r="K426" s="9"/>
      <c r="L426" s="9"/>
      <c r="M426" s="9"/>
      <c r="N426" s="9"/>
      <c r="O426" s="9"/>
      <c r="T426" s="9"/>
    </row>
    <row r="427" spans="9:20" ht="14.25" customHeight="1" x14ac:dyDescent="0.35">
      <c r="I427" s="9"/>
      <c r="J427" s="9"/>
      <c r="K427" s="9"/>
      <c r="L427" s="9"/>
      <c r="M427" s="9"/>
      <c r="N427" s="9"/>
      <c r="O427" s="9"/>
      <c r="T427" s="9"/>
    </row>
    <row r="428" spans="9:20" ht="14.25" customHeight="1" x14ac:dyDescent="0.35">
      <c r="I428" s="9"/>
      <c r="J428" s="9"/>
      <c r="K428" s="9"/>
      <c r="L428" s="9"/>
      <c r="M428" s="9"/>
      <c r="N428" s="9"/>
      <c r="O428" s="9"/>
      <c r="T428" s="9"/>
    </row>
    <row r="429" spans="9:20" ht="14.25" customHeight="1" x14ac:dyDescent="0.35">
      <c r="I429" s="9"/>
      <c r="J429" s="9"/>
      <c r="K429" s="9"/>
      <c r="L429" s="9"/>
      <c r="M429" s="9"/>
      <c r="N429" s="9"/>
      <c r="O429" s="9"/>
      <c r="T429" s="9"/>
    </row>
    <row r="430" spans="9:20" ht="14.25" customHeight="1" x14ac:dyDescent="0.35">
      <c r="I430" s="9"/>
      <c r="J430" s="9"/>
      <c r="K430" s="9"/>
      <c r="L430" s="9"/>
      <c r="M430" s="9"/>
      <c r="N430" s="9"/>
      <c r="O430" s="9"/>
      <c r="T430" s="9"/>
    </row>
    <row r="431" spans="9:20" ht="14.25" customHeight="1" x14ac:dyDescent="0.35">
      <c r="I431" s="9"/>
      <c r="J431" s="9"/>
      <c r="K431" s="9"/>
      <c r="L431" s="9"/>
      <c r="M431" s="9"/>
      <c r="N431" s="9"/>
      <c r="O431" s="9"/>
      <c r="T431" s="9"/>
    </row>
    <row r="432" spans="9:20" ht="14.25" customHeight="1" x14ac:dyDescent="0.35">
      <c r="I432" s="9"/>
      <c r="J432" s="9"/>
      <c r="K432" s="9"/>
      <c r="L432" s="9"/>
      <c r="M432" s="9"/>
      <c r="N432" s="9"/>
      <c r="O432" s="9"/>
      <c r="T432" s="9"/>
    </row>
    <row r="433" spans="9:20" ht="14.25" customHeight="1" x14ac:dyDescent="0.35">
      <c r="I433" s="9"/>
      <c r="J433" s="9"/>
      <c r="K433" s="9"/>
      <c r="L433" s="9"/>
      <c r="M433" s="9"/>
      <c r="N433" s="9"/>
      <c r="O433" s="9"/>
      <c r="T433" s="9"/>
    </row>
    <row r="434" spans="9:20" ht="14.25" customHeight="1" x14ac:dyDescent="0.35">
      <c r="I434" s="9"/>
      <c r="J434" s="9"/>
      <c r="K434" s="9"/>
      <c r="L434" s="9"/>
      <c r="M434" s="9"/>
      <c r="N434" s="9"/>
      <c r="O434" s="9"/>
      <c r="T434" s="9"/>
    </row>
    <row r="435" spans="9:20" ht="14.25" customHeight="1" x14ac:dyDescent="0.35">
      <c r="I435" s="9"/>
      <c r="J435" s="9"/>
      <c r="K435" s="9"/>
      <c r="L435" s="9"/>
      <c r="M435" s="9"/>
      <c r="N435" s="9"/>
      <c r="O435" s="9"/>
      <c r="T435" s="9"/>
    </row>
    <row r="436" spans="9:20" ht="14.25" customHeight="1" x14ac:dyDescent="0.35">
      <c r="I436" s="9"/>
      <c r="J436" s="9"/>
      <c r="K436" s="9"/>
      <c r="L436" s="9"/>
      <c r="M436" s="9"/>
      <c r="N436" s="9"/>
      <c r="O436" s="9"/>
      <c r="T436" s="9"/>
    </row>
    <row r="437" spans="9:20" ht="14.25" customHeight="1" x14ac:dyDescent="0.35">
      <c r="I437" s="9"/>
      <c r="J437" s="9"/>
      <c r="K437" s="9"/>
      <c r="L437" s="9"/>
      <c r="M437" s="9"/>
      <c r="N437" s="9"/>
      <c r="O437" s="9"/>
      <c r="T437" s="9"/>
    </row>
    <row r="438" spans="9:20" ht="14.25" customHeight="1" x14ac:dyDescent="0.35">
      <c r="I438" s="9"/>
      <c r="J438" s="9"/>
      <c r="K438" s="9"/>
      <c r="L438" s="9"/>
      <c r="M438" s="9"/>
      <c r="N438" s="9"/>
      <c r="O438" s="9"/>
      <c r="T438" s="9"/>
    </row>
    <row r="439" spans="9:20" ht="14.25" customHeight="1" x14ac:dyDescent="0.35">
      <c r="I439" s="9"/>
      <c r="J439" s="9"/>
      <c r="K439" s="9"/>
      <c r="L439" s="9"/>
      <c r="M439" s="9"/>
      <c r="N439" s="9"/>
      <c r="O439" s="9"/>
      <c r="T439" s="9"/>
    </row>
    <row r="440" spans="9:20" ht="14.25" customHeight="1" x14ac:dyDescent="0.35">
      <c r="I440" s="9"/>
      <c r="J440" s="9"/>
      <c r="K440" s="9"/>
      <c r="L440" s="9"/>
      <c r="M440" s="9"/>
      <c r="N440" s="9"/>
      <c r="O440" s="9"/>
      <c r="T440" s="9"/>
    </row>
    <row r="441" spans="9:20" ht="14.25" customHeight="1" x14ac:dyDescent="0.35">
      <c r="I441" s="9"/>
      <c r="J441" s="9"/>
      <c r="K441" s="9"/>
      <c r="L441" s="9"/>
      <c r="M441" s="9"/>
      <c r="N441" s="9"/>
      <c r="O441" s="9"/>
      <c r="T441" s="9"/>
    </row>
    <row r="442" spans="9:20" ht="14.25" customHeight="1" x14ac:dyDescent="0.35">
      <c r="I442" s="9"/>
      <c r="J442" s="9"/>
      <c r="K442" s="9"/>
      <c r="L442" s="9"/>
      <c r="M442" s="9"/>
      <c r="N442" s="9"/>
      <c r="O442" s="9"/>
      <c r="T442" s="9"/>
    </row>
    <row r="443" spans="9:20" ht="14.25" customHeight="1" x14ac:dyDescent="0.35">
      <c r="I443" s="9"/>
      <c r="J443" s="9"/>
      <c r="K443" s="9"/>
      <c r="L443" s="9"/>
      <c r="M443" s="9"/>
      <c r="N443" s="9"/>
      <c r="O443" s="9"/>
      <c r="T443" s="9"/>
    </row>
    <row r="444" spans="9:20" ht="14.25" customHeight="1" x14ac:dyDescent="0.35">
      <c r="I444" s="9"/>
      <c r="J444" s="9"/>
      <c r="K444" s="9"/>
      <c r="L444" s="9"/>
      <c r="M444" s="9"/>
      <c r="N444" s="9"/>
      <c r="O444" s="9"/>
      <c r="T444" s="9"/>
    </row>
    <row r="445" spans="9:20" ht="14.25" customHeight="1" x14ac:dyDescent="0.35">
      <c r="I445" s="9"/>
      <c r="J445" s="9"/>
      <c r="K445" s="9"/>
      <c r="L445" s="9"/>
      <c r="M445" s="9"/>
      <c r="N445" s="9"/>
      <c r="O445" s="9"/>
      <c r="T445" s="9"/>
    </row>
    <row r="446" spans="9:20" ht="14.25" customHeight="1" x14ac:dyDescent="0.35">
      <c r="I446" s="9"/>
      <c r="J446" s="9"/>
      <c r="K446" s="9"/>
      <c r="L446" s="9"/>
      <c r="M446" s="9"/>
      <c r="N446" s="9"/>
      <c r="O446" s="9"/>
      <c r="T446" s="9"/>
    </row>
    <row r="447" spans="9:20" ht="14.25" customHeight="1" x14ac:dyDescent="0.35">
      <c r="I447" s="9"/>
      <c r="J447" s="9"/>
      <c r="K447" s="9"/>
      <c r="L447" s="9"/>
      <c r="M447" s="9"/>
      <c r="N447" s="9"/>
      <c r="O447" s="9"/>
      <c r="T447" s="9"/>
    </row>
    <row r="448" spans="9:20" ht="14.25" customHeight="1" x14ac:dyDescent="0.35">
      <c r="I448" s="9"/>
      <c r="J448" s="9"/>
      <c r="K448" s="9"/>
      <c r="L448" s="9"/>
      <c r="M448" s="9"/>
      <c r="N448" s="9"/>
      <c r="O448" s="9"/>
      <c r="T448" s="9"/>
    </row>
    <row r="449" spans="9:20" ht="14.25" customHeight="1" x14ac:dyDescent="0.35">
      <c r="I449" s="9"/>
      <c r="J449" s="9"/>
      <c r="K449" s="9"/>
      <c r="L449" s="9"/>
      <c r="M449" s="9"/>
      <c r="N449" s="9"/>
      <c r="O449" s="9"/>
      <c r="T449" s="9"/>
    </row>
    <row r="450" spans="9:20" ht="14.25" customHeight="1" x14ac:dyDescent="0.35">
      <c r="I450" s="9"/>
      <c r="J450" s="9"/>
      <c r="K450" s="9"/>
      <c r="L450" s="9"/>
      <c r="M450" s="9"/>
      <c r="N450" s="9"/>
      <c r="O450" s="9"/>
      <c r="T450" s="9"/>
    </row>
    <row r="451" spans="9:20" ht="14.25" customHeight="1" x14ac:dyDescent="0.35">
      <c r="I451" s="9"/>
      <c r="J451" s="9"/>
      <c r="K451" s="9"/>
      <c r="L451" s="9"/>
      <c r="M451" s="9"/>
      <c r="N451" s="9"/>
      <c r="O451" s="9"/>
      <c r="T451" s="9"/>
    </row>
    <row r="452" spans="9:20" ht="14.25" customHeight="1" x14ac:dyDescent="0.35">
      <c r="I452" s="9"/>
      <c r="J452" s="9"/>
      <c r="K452" s="9"/>
      <c r="L452" s="9"/>
      <c r="M452" s="9"/>
      <c r="N452" s="9"/>
      <c r="O452" s="9"/>
      <c r="T452" s="9"/>
    </row>
    <row r="453" spans="9:20" ht="14.25" customHeight="1" x14ac:dyDescent="0.35">
      <c r="I453" s="9"/>
      <c r="J453" s="9"/>
      <c r="K453" s="9"/>
      <c r="L453" s="9"/>
      <c r="M453" s="9"/>
      <c r="N453" s="9"/>
      <c r="O453" s="9"/>
      <c r="T453" s="9"/>
    </row>
    <row r="454" spans="9:20" ht="14.25" customHeight="1" x14ac:dyDescent="0.35">
      <c r="I454" s="9"/>
      <c r="J454" s="9"/>
      <c r="K454" s="9"/>
      <c r="L454" s="9"/>
      <c r="M454" s="9"/>
      <c r="N454" s="9"/>
      <c r="O454" s="9"/>
      <c r="T454" s="9"/>
    </row>
    <row r="455" spans="9:20" ht="14.25" customHeight="1" x14ac:dyDescent="0.35">
      <c r="I455" s="9"/>
      <c r="J455" s="9"/>
      <c r="K455" s="9"/>
      <c r="L455" s="9"/>
      <c r="M455" s="9"/>
      <c r="N455" s="9"/>
      <c r="O455" s="9"/>
      <c r="T455" s="9"/>
    </row>
    <row r="456" spans="9:20" ht="14.25" customHeight="1" x14ac:dyDescent="0.35">
      <c r="I456" s="9"/>
      <c r="J456" s="9"/>
      <c r="K456" s="9"/>
      <c r="L456" s="9"/>
      <c r="M456" s="9"/>
      <c r="N456" s="9"/>
      <c r="O456" s="9"/>
      <c r="T456" s="9"/>
    </row>
    <row r="457" spans="9:20" ht="14.25" customHeight="1" x14ac:dyDescent="0.35">
      <c r="I457" s="9"/>
      <c r="J457" s="9"/>
      <c r="K457" s="9"/>
      <c r="L457" s="9"/>
      <c r="M457" s="9"/>
      <c r="N457" s="9"/>
      <c r="O457" s="9"/>
      <c r="T457" s="9"/>
    </row>
    <row r="458" spans="9:20" ht="14.25" customHeight="1" x14ac:dyDescent="0.35">
      <c r="I458" s="9"/>
      <c r="J458" s="9"/>
      <c r="K458" s="9"/>
      <c r="L458" s="9"/>
      <c r="M458" s="9"/>
      <c r="N458" s="9"/>
      <c r="O458" s="9"/>
      <c r="T458" s="9"/>
    </row>
    <row r="459" spans="9:20" ht="14.25" customHeight="1" x14ac:dyDescent="0.35">
      <c r="I459" s="9"/>
      <c r="J459" s="9"/>
      <c r="K459" s="9"/>
      <c r="L459" s="9"/>
      <c r="M459" s="9"/>
      <c r="N459" s="9"/>
      <c r="O459" s="9"/>
      <c r="T459" s="9"/>
    </row>
    <row r="460" spans="9:20" ht="14.25" customHeight="1" x14ac:dyDescent="0.35">
      <c r="I460" s="9"/>
      <c r="J460" s="9"/>
      <c r="K460" s="9"/>
      <c r="L460" s="9"/>
      <c r="M460" s="9"/>
      <c r="N460" s="9"/>
      <c r="O460" s="9"/>
      <c r="T460" s="9"/>
    </row>
    <row r="461" spans="9:20" ht="14.25" customHeight="1" x14ac:dyDescent="0.35">
      <c r="I461" s="9"/>
      <c r="J461" s="9"/>
      <c r="K461" s="9"/>
      <c r="L461" s="9"/>
      <c r="M461" s="9"/>
      <c r="N461" s="9"/>
      <c r="O461" s="9"/>
      <c r="T461" s="9"/>
    </row>
    <row r="462" spans="9:20" ht="14.25" customHeight="1" x14ac:dyDescent="0.35">
      <c r="I462" s="9"/>
      <c r="J462" s="9"/>
      <c r="K462" s="9"/>
      <c r="L462" s="9"/>
      <c r="M462" s="9"/>
      <c r="N462" s="9"/>
      <c r="O462" s="9"/>
      <c r="T462" s="9"/>
    </row>
    <row r="463" spans="9:20" ht="14.25" customHeight="1" x14ac:dyDescent="0.35">
      <c r="I463" s="9"/>
      <c r="J463" s="9"/>
      <c r="K463" s="9"/>
      <c r="L463" s="9"/>
      <c r="M463" s="9"/>
      <c r="N463" s="9"/>
      <c r="O463" s="9"/>
      <c r="T463" s="9"/>
    </row>
    <row r="464" spans="9:20" ht="14.25" customHeight="1" x14ac:dyDescent="0.35">
      <c r="I464" s="9"/>
      <c r="J464" s="9"/>
      <c r="K464" s="9"/>
      <c r="L464" s="9"/>
      <c r="M464" s="9"/>
      <c r="N464" s="9"/>
      <c r="O464" s="9"/>
      <c r="T464" s="9"/>
    </row>
    <row r="465" spans="9:20" ht="14.25" customHeight="1" x14ac:dyDescent="0.35">
      <c r="I465" s="9"/>
      <c r="J465" s="9"/>
      <c r="K465" s="9"/>
      <c r="L465" s="9"/>
      <c r="M465" s="9"/>
      <c r="N465" s="9"/>
      <c r="O465" s="9"/>
      <c r="T465" s="9"/>
    </row>
    <row r="466" spans="9:20" ht="14.25" customHeight="1" x14ac:dyDescent="0.35">
      <c r="I466" s="9"/>
      <c r="J466" s="9"/>
      <c r="K466" s="9"/>
      <c r="L466" s="9"/>
      <c r="M466" s="9"/>
      <c r="N466" s="9"/>
      <c r="O466" s="9"/>
      <c r="T466" s="9"/>
    </row>
    <row r="467" spans="9:20" ht="14.25" customHeight="1" x14ac:dyDescent="0.35">
      <c r="I467" s="9"/>
      <c r="J467" s="9"/>
      <c r="K467" s="9"/>
      <c r="L467" s="9"/>
      <c r="M467" s="9"/>
      <c r="N467" s="9"/>
      <c r="O467" s="9"/>
      <c r="T467" s="9"/>
    </row>
    <row r="468" spans="9:20" ht="14.25" customHeight="1" x14ac:dyDescent="0.35">
      <c r="I468" s="9"/>
      <c r="J468" s="9"/>
      <c r="K468" s="9"/>
      <c r="L468" s="9"/>
      <c r="M468" s="9"/>
      <c r="N468" s="9"/>
      <c r="O468" s="9"/>
      <c r="T468" s="9"/>
    </row>
    <row r="469" spans="9:20" ht="14.25" customHeight="1" x14ac:dyDescent="0.35">
      <c r="I469" s="9"/>
      <c r="J469" s="9"/>
      <c r="K469" s="9"/>
      <c r="L469" s="9"/>
      <c r="M469" s="9"/>
      <c r="N469" s="9"/>
      <c r="O469" s="9"/>
      <c r="T469" s="9"/>
    </row>
    <row r="470" spans="9:20" ht="14.25" customHeight="1" x14ac:dyDescent="0.35">
      <c r="I470" s="9"/>
      <c r="J470" s="9"/>
      <c r="K470" s="9"/>
      <c r="L470" s="9"/>
      <c r="M470" s="9"/>
      <c r="N470" s="9"/>
      <c r="O470" s="9"/>
      <c r="T470" s="9"/>
    </row>
    <row r="471" spans="9:20" ht="14.25" customHeight="1" x14ac:dyDescent="0.35">
      <c r="I471" s="9"/>
      <c r="J471" s="9"/>
      <c r="K471" s="9"/>
      <c r="L471" s="9"/>
      <c r="M471" s="9"/>
      <c r="N471" s="9"/>
      <c r="O471" s="9"/>
      <c r="T471" s="9"/>
    </row>
    <row r="472" spans="9:20" ht="14.25" customHeight="1" x14ac:dyDescent="0.35">
      <c r="I472" s="9"/>
      <c r="J472" s="9"/>
      <c r="K472" s="9"/>
      <c r="L472" s="9"/>
      <c r="M472" s="9"/>
      <c r="N472" s="9"/>
      <c r="O472" s="9"/>
      <c r="T472" s="9"/>
    </row>
    <row r="473" spans="9:20" ht="14.25" customHeight="1" x14ac:dyDescent="0.35">
      <c r="I473" s="9"/>
      <c r="J473" s="9"/>
      <c r="K473" s="9"/>
      <c r="L473" s="9"/>
      <c r="M473" s="9"/>
      <c r="N473" s="9"/>
      <c r="O473" s="9"/>
      <c r="T473" s="9"/>
    </row>
    <row r="474" spans="9:20" ht="14.25" customHeight="1" x14ac:dyDescent="0.35">
      <c r="I474" s="9"/>
      <c r="J474" s="9"/>
      <c r="K474" s="9"/>
      <c r="L474" s="9"/>
      <c r="M474" s="9"/>
      <c r="N474" s="9"/>
      <c r="O474" s="9"/>
      <c r="T474" s="9"/>
    </row>
    <row r="475" spans="9:20" ht="14.25" customHeight="1" x14ac:dyDescent="0.35">
      <c r="I475" s="9"/>
      <c r="J475" s="9"/>
      <c r="K475" s="9"/>
      <c r="L475" s="9"/>
      <c r="M475" s="9"/>
      <c r="N475" s="9"/>
      <c r="O475" s="9"/>
      <c r="T475" s="9"/>
    </row>
    <row r="476" spans="9:20" ht="14.25" customHeight="1" x14ac:dyDescent="0.35">
      <c r="I476" s="9"/>
      <c r="J476" s="9"/>
      <c r="K476" s="9"/>
      <c r="L476" s="9"/>
      <c r="M476" s="9"/>
      <c r="N476" s="9"/>
      <c r="O476" s="9"/>
      <c r="T476" s="9"/>
    </row>
    <row r="477" spans="9:20" ht="14.25" customHeight="1" x14ac:dyDescent="0.35">
      <c r="I477" s="9"/>
      <c r="J477" s="9"/>
      <c r="K477" s="9"/>
      <c r="L477" s="9"/>
      <c r="M477" s="9"/>
      <c r="N477" s="9"/>
      <c r="O477" s="9"/>
      <c r="T477" s="9"/>
    </row>
    <row r="478" spans="9:20" ht="14.25" customHeight="1" x14ac:dyDescent="0.35">
      <c r="I478" s="9"/>
      <c r="J478" s="9"/>
      <c r="K478" s="9"/>
      <c r="L478" s="9"/>
      <c r="M478" s="9"/>
      <c r="N478" s="9"/>
      <c r="O478" s="9"/>
      <c r="T478" s="9"/>
    </row>
    <row r="479" spans="9:20" ht="14.25" customHeight="1" x14ac:dyDescent="0.35">
      <c r="I479" s="9"/>
      <c r="J479" s="9"/>
      <c r="K479" s="9"/>
      <c r="L479" s="9"/>
      <c r="M479" s="9"/>
      <c r="N479" s="9"/>
      <c r="O479" s="9"/>
      <c r="T479" s="9"/>
    </row>
    <row r="480" spans="9:20" ht="14.25" customHeight="1" x14ac:dyDescent="0.35">
      <c r="I480" s="9"/>
      <c r="J480" s="9"/>
      <c r="K480" s="9"/>
      <c r="L480" s="9"/>
      <c r="M480" s="9"/>
      <c r="N480" s="9"/>
      <c r="O480" s="9"/>
      <c r="T480" s="9"/>
    </row>
    <row r="481" spans="9:20" ht="14.25" customHeight="1" x14ac:dyDescent="0.35">
      <c r="I481" s="9"/>
      <c r="J481" s="9"/>
      <c r="K481" s="9"/>
      <c r="L481" s="9"/>
      <c r="M481" s="9"/>
      <c r="N481" s="9"/>
      <c r="O481" s="9"/>
      <c r="T481" s="9"/>
    </row>
    <row r="482" spans="9:20" ht="14.25" customHeight="1" x14ac:dyDescent="0.35">
      <c r="I482" s="9"/>
      <c r="J482" s="9"/>
      <c r="K482" s="9"/>
      <c r="L482" s="9"/>
      <c r="M482" s="9"/>
      <c r="N482" s="9"/>
      <c r="O482" s="9"/>
      <c r="T482" s="9"/>
    </row>
    <row r="483" spans="9:20" ht="14.25" customHeight="1" x14ac:dyDescent="0.35">
      <c r="I483" s="9"/>
      <c r="J483" s="9"/>
      <c r="K483" s="9"/>
      <c r="L483" s="9"/>
      <c r="M483" s="9"/>
      <c r="N483" s="9"/>
      <c r="O483" s="9"/>
      <c r="T483" s="9"/>
    </row>
    <row r="484" spans="9:20" ht="14.25" customHeight="1" x14ac:dyDescent="0.35">
      <c r="I484" s="9"/>
      <c r="J484" s="9"/>
      <c r="K484" s="9"/>
      <c r="L484" s="9"/>
      <c r="M484" s="9"/>
      <c r="N484" s="9"/>
      <c r="O484" s="9"/>
      <c r="T484" s="9"/>
    </row>
    <row r="485" spans="9:20" ht="14.25" customHeight="1" x14ac:dyDescent="0.35">
      <c r="I485" s="9"/>
      <c r="J485" s="9"/>
      <c r="K485" s="9"/>
      <c r="L485" s="9"/>
      <c r="M485" s="9"/>
      <c r="N485" s="9"/>
      <c r="O485" s="9"/>
      <c r="T485" s="9"/>
    </row>
    <row r="486" spans="9:20" ht="14.25" customHeight="1" x14ac:dyDescent="0.35">
      <c r="I486" s="9"/>
      <c r="J486" s="9"/>
      <c r="K486" s="9"/>
      <c r="L486" s="9"/>
      <c r="M486" s="9"/>
      <c r="N486" s="9"/>
      <c r="O486" s="9"/>
      <c r="T486" s="9"/>
    </row>
    <row r="487" spans="9:20" ht="14.25" customHeight="1" x14ac:dyDescent="0.35">
      <c r="I487" s="9"/>
      <c r="J487" s="9"/>
      <c r="K487" s="9"/>
      <c r="L487" s="9"/>
      <c r="M487" s="9"/>
      <c r="N487" s="9"/>
      <c r="O487" s="9"/>
      <c r="T487" s="9"/>
    </row>
    <row r="488" spans="9:20" ht="14.25" customHeight="1" x14ac:dyDescent="0.35">
      <c r="I488" s="9"/>
      <c r="J488" s="9"/>
      <c r="K488" s="9"/>
      <c r="L488" s="9"/>
      <c r="M488" s="9"/>
      <c r="N488" s="9"/>
      <c r="O488" s="9"/>
      <c r="T488" s="9"/>
    </row>
    <row r="489" spans="9:20" ht="14.25" customHeight="1" x14ac:dyDescent="0.35">
      <c r="I489" s="9"/>
      <c r="J489" s="9"/>
      <c r="K489" s="9"/>
      <c r="L489" s="9"/>
      <c r="M489" s="9"/>
      <c r="N489" s="9"/>
      <c r="O489" s="9"/>
      <c r="T489" s="9"/>
    </row>
    <row r="490" spans="9:20" ht="14.25" customHeight="1" x14ac:dyDescent="0.35">
      <c r="I490" s="9"/>
      <c r="J490" s="9"/>
      <c r="K490" s="9"/>
      <c r="L490" s="9"/>
      <c r="M490" s="9"/>
      <c r="N490" s="9"/>
      <c r="O490" s="9"/>
      <c r="T490" s="9"/>
    </row>
    <row r="491" spans="9:20" ht="14.25" customHeight="1" x14ac:dyDescent="0.35">
      <c r="I491" s="9"/>
      <c r="J491" s="9"/>
      <c r="K491" s="9"/>
      <c r="L491" s="9"/>
      <c r="M491" s="9"/>
      <c r="N491" s="9"/>
      <c r="O491" s="9"/>
      <c r="T491" s="9"/>
    </row>
    <row r="492" spans="9:20" ht="14.25" customHeight="1" x14ac:dyDescent="0.35">
      <c r="I492" s="9"/>
      <c r="J492" s="9"/>
      <c r="K492" s="9"/>
      <c r="L492" s="9"/>
      <c r="M492" s="9"/>
      <c r="N492" s="9"/>
      <c r="O492" s="9"/>
      <c r="T492" s="9"/>
    </row>
    <row r="493" spans="9:20" ht="14.25" customHeight="1" x14ac:dyDescent="0.35">
      <c r="I493" s="9"/>
      <c r="J493" s="9"/>
      <c r="K493" s="9"/>
      <c r="L493" s="9"/>
      <c r="M493" s="9"/>
      <c r="N493" s="9"/>
      <c r="O493" s="9"/>
      <c r="T493" s="9"/>
    </row>
    <row r="494" spans="9:20" ht="14.25" customHeight="1" x14ac:dyDescent="0.35">
      <c r="I494" s="9"/>
      <c r="J494" s="9"/>
      <c r="K494" s="9"/>
      <c r="L494" s="9"/>
      <c r="M494" s="9"/>
      <c r="N494" s="9"/>
      <c r="O494" s="9"/>
      <c r="T494" s="9"/>
    </row>
    <row r="495" spans="9:20" ht="14.25" customHeight="1" x14ac:dyDescent="0.35">
      <c r="I495" s="9"/>
      <c r="J495" s="9"/>
      <c r="K495" s="9"/>
      <c r="L495" s="9"/>
      <c r="M495" s="9"/>
      <c r="N495" s="9"/>
      <c r="O495" s="9"/>
      <c r="T495" s="9"/>
    </row>
    <row r="496" spans="9:20" ht="14.25" customHeight="1" x14ac:dyDescent="0.35">
      <c r="I496" s="9"/>
      <c r="J496" s="9"/>
      <c r="K496" s="9"/>
      <c r="L496" s="9"/>
      <c r="M496" s="9"/>
      <c r="N496" s="9"/>
      <c r="O496" s="9"/>
      <c r="T496" s="9"/>
    </row>
    <row r="497" spans="9:20" ht="14.25" customHeight="1" x14ac:dyDescent="0.35">
      <c r="I497" s="9"/>
      <c r="J497" s="9"/>
      <c r="K497" s="9"/>
      <c r="L497" s="9"/>
      <c r="M497" s="9"/>
      <c r="N497" s="9"/>
      <c r="O497" s="9"/>
      <c r="T497" s="9"/>
    </row>
    <row r="498" spans="9:20" ht="14.25" customHeight="1" x14ac:dyDescent="0.35">
      <c r="I498" s="9"/>
      <c r="J498" s="9"/>
      <c r="K498" s="9"/>
      <c r="L498" s="9"/>
      <c r="M498" s="9"/>
      <c r="N498" s="9"/>
      <c r="O498" s="9"/>
      <c r="T498" s="9"/>
    </row>
    <row r="499" spans="9:20" ht="14.25" customHeight="1" x14ac:dyDescent="0.35">
      <c r="I499" s="9"/>
      <c r="J499" s="9"/>
      <c r="K499" s="9"/>
      <c r="L499" s="9"/>
      <c r="M499" s="9"/>
      <c r="N499" s="9"/>
      <c r="O499" s="9"/>
      <c r="T499" s="9"/>
    </row>
    <row r="500" spans="9:20" ht="14.25" customHeight="1" x14ac:dyDescent="0.35">
      <c r="I500" s="9"/>
      <c r="J500" s="9"/>
      <c r="K500" s="9"/>
      <c r="L500" s="9"/>
      <c r="M500" s="9"/>
      <c r="N500" s="9"/>
      <c r="O500" s="9"/>
      <c r="T500" s="9"/>
    </row>
    <row r="501" spans="9:20" ht="14.25" customHeight="1" x14ac:dyDescent="0.35">
      <c r="I501" s="9"/>
      <c r="J501" s="9"/>
      <c r="K501" s="9"/>
      <c r="L501" s="9"/>
      <c r="M501" s="9"/>
      <c r="N501" s="9"/>
      <c r="O501" s="9"/>
      <c r="T501" s="9"/>
    </row>
    <row r="502" spans="9:20" ht="14.25" customHeight="1" x14ac:dyDescent="0.35">
      <c r="I502" s="9"/>
      <c r="J502" s="9"/>
      <c r="K502" s="9"/>
      <c r="L502" s="9"/>
      <c r="M502" s="9"/>
      <c r="N502" s="9"/>
      <c r="O502" s="9"/>
      <c r="T502" s="9"/>
    </row>
    <row r="503" spans="9:20" ht="14.25" customHeight="1" x14ac:dyDescent="0.35">
      <c r="I503" s="9"/>
      <c r="J503" s="9"/>
      <c r="K503" s="9"/>
      <c r="L503" s="9"/>
      <c r="M503" s="9"/>
      <c r="N503" s="9"/>
      <c r="O503" s="9"/>
      <c r="T503" s="9"/>
    </row>
    <row r="504" spans="9:20" ht="14.25" customHeight="1" x14ac:dyDescent="0.35">
      <c r="I504" s="9"/>
      <c r="J504" s="9"/>
      <c r="K504" s="9"/>
      <c r="L504" s="9"/>
      <c r="M504" s="9"/>
      <c r="N504" s="9"/>
      <c r="O504" s="9"/>
      <c r="T504" s="9"/>
    </row>
    <row r="505" spans="9:20" ht="14.25" customHeight="1" x14ac:dyDescent="0.35">
      <c r="I505" s="9"/>
      <c r="J505" s="9"/>
      <c r="K505" s="9"/>
      <c r="L505" s="9"/>
      <c r="M505" s="9"/>
      <c r="N505" s="9"/>
      <c r="O505" s="9"/>
      <c r="T505" s="9"/>
    </row>
    <row r="506" spans="9:20" ht="14.25" customHeight="1" x14ac:dyDescent="0.35">
      <c r="I506" s="9"/>
      <c r="J506" s="9"/>
      <c r="K506" s="9"/>
      <c r="L506" s="9"/>
      <c r="M506" s="9"/>
      <c r="N506" s="9"/>
      <c r="O506" s="9"/>
      <c r="T506" s="9"/>
    </row>
    <row r="507" spans="9:20" ht="14.25" customHeight="1" x14ac:dyDescent="0.35">
      <c r="I507" s="9"/>
      <c r="J507" s="9"/>
      <c r="K507" s="9"/>
      <c r="L507" s="9"/>
      <c r="M507" s="9"/>
      <c r="N507" s="9"/>
      <c r="O507" s="9"/>
      <c r="T507" s="9"/>
    </row>
    <row r="508" spans="9:20" ht="14.25" customHeight="1" x14ac:dyDescent="0.35">
      <c r="I508" s="9"/>
      <c r="J508" s="9"/>
      <c r="K508" s="9"/>
      <c r="L508" s="9"/>
      <c r="M508" s="9"/>
      <c r="N508" s="9"/>
      <c r="O508" s="9"/>
      <c r="T508" s="9"/>
    </row>
    <row r="509" spans="9:20" ht="14.25" customHeight="1" x14ac:dyDescent="0.35">
      <c r="I509" s="9"/>
      <c r="J509" s="9"/>
      <c r="K509" s="9"/>
      <c r="L509" s="9"/>
      <c r="M509" s="9"/>
      <c r="N509" s="9"/>
      <c r="O509" s="9"/>
      <c r="T509" s="9"/>
    </row>
    <row r="510" spans="9:20" ht="14.25" customHeight="1" x14ac:dyDescent="0.35">
      <c r="I510" s="9"/>
      <c r="J510" s="9"/>
      <c r="K510" s="9"/>
      <c r="L510" s="9"/>
      <c r="M510" s="9"/>
      <c r="N510" s="9"/>
      <c r="O510" s="9"/>
      <c r="T510" s="9"/>
    </row>
    <row r="511" spans="9:20" ht="14.25" customHeight="1" x14ac:dyDescent="0.35">
      <c r="I511" s="9"/>
      <c r="J511" s="9"/>
      <c r="K511" s="9"/>
      <c r="L511" s="9"/>
      <c r="M511" s="9"/>
      <c r="N511" s="9"/>
      <c r="O511" s="9"/>
      <c r="T511" s="9"/>
    </row>
    <row r="512" spans="9:20" ht="14.25" customHeight="1" x14ac:dyDescent="0.35">
      <c r="I512" s="9"/>
      <c r="J512" s="9"/>
      <c r="K512" s="9"/>
      <c r="L512" s="9"/>
      <c r="M512" s="9"/>
      <c r="N512" s="9"/>
      <c r="O512" s="9"/>
      <c r="T512" s="9"/>
    </row>
    <row r="513" spans="9:20" ht="14.25" customHeight="1" x14ac:dyDescent="0.35">
      <c r="I513" s="9"/>
      <c r="J513" s="9"/>
      <c r="K513" s="9"/>
      <c r="L513" s="9"/>
      <c r="M513" s="9"/>
      <c r="N513" s="9"/>
      <c r="O513" s="9"/>
      <c r="T513" s="9"/>
    </row>
    <row r="514" spans="9:20" ht="14.25" customHeight="1" x14ac:dyDescent="0.35">
      <c r="I514" s="9"/>
      <c r="J514" s="9"/>
      <c r="K514" s="9"/>
      <c r="L514" s="9"/>
      <c r="M514" s="9"/>
      <c r="N514" s="9"/>
      <c r="O514" s="9"/>
      <c r="T514" s="9"/>
    </row>
    <row r="515" spans="9:20" ht="14.25" customHeight="1" x14ac:dyDescent="0.35">
      <c r="I515" s="9"/>
      <c r="J515" s="9"/>
      <c r="K515" s="9"/>
      <c r="L515" s="9"/>
      <c r="M515" s="9"/>
      <c r="N515" s="9"/>
      <c r="O515" s="9"/>
      <c r="T515" s="9"/>
    </row>
    <row r="516" spans="9:20" ht="14.25" customHeight="1" x14ac:dyDescent="0.35">
      <c r="I516" s="9"/>
      <c r="J516" s="9"/>
      <c r="K516" s="9"/>
      <c r="L516" s="9"/>
      <c r="M516" s="9"/>
      <c r="N516" s="9"/>
      <c r="O516" s="9"/>
      <c r="T516" s="9"/>
    </row>
    <row r="517" spans="9:20" ht="14.25" customHeight="1" x14ac:dyDescent="0.35">
      <c r="I517" s="9"/>
      <c r="J517" s="9"/>
      <c r="K517" s="9"/>
      <c r="L517" s="9"/>
      <c r="M517" s="9"/>
      <c r="N517" s="9"/>
      <c r="O517" s="9"/>
      <c r="T517" s="9"/>
    </row>
    <row r="518" spans="9:20" ht="14.25" customHeight="1" x14ac:dyDescent="0.35">
      <c r="I518" s="9"/>
      <c r="J518" s="9"/>
      <c r="K518" s="9"/>
      <c r="L518" s="9"/>
      <c r="M518" s="9"/>
      <c r="N518" s="9"/>
      <c r="O518" s="9"/>
      <c r="T518" s="9"/>
    </row>
    <row r="519" spans="9:20" ht="14.25" customHeight="1" x14ac:dyDescent="0.35">
      <c r="I519" s="9"/>
      <c r="J519" s="9"/>
      <c r="K519" s="9"/>
      <c r="L519" s="9"/>
      <c r="M519" s="9"/>
      <c r="N519" s="9"/>
      <c r="O519" s="9"/>
      <c r="T519" s="9"/>
    </row>
    <row r="520" spans="9:20" ht="14.25" customHeight="1" x14ac:dyDescent="0.35">
      <c r="I520" s="9"/>
      <c r="J520" s="9"/>
      <c r="K520" s="9"/>
      <c r="L520" s="9"/>
      <c r="M520" s="9"/>
      <c r="N520" s="9"/>
      <c r="O520" s="9"/>
      <c r="T520" s="9"/>
    </row>
    <row r="521" spans="9:20" ht="14.25" customHeight="1" x14ac:dyDescent="0.35">
      <c r="I521" s="9"/>
      <c r="J521" s="9"/>
      <c r="K521" s="9"/>
      <c r="L521" s="9"/>
      <c r="M521" s="9"/>
      <c r="N521" s="9"/>
      <c r="O521" s="9"/>
      <c r="T521" s="9"/>
    </row>
    <row r="522" spans="9:20" ht="14.25" customHeight="1" x14ac:dyDescent="0.35">
      <c r="I522" s="9"/>
      <c r="J522" s="9"/>
      <c r="K522" s="9"/>
      <c r="L522" s="9"/>
      <c r="M522" s="9"/>
      <c r="N522" s="9"/>
      <c r="O522" s="9"/>
      <c r="T522" s="9"/>
    </row>
    <row r="523" spans="9:20" ht="14.25" customHeight="1" x14ac:dyDescent="0.35">
      <c r="I523" s="9"/>
      <c r="J523" s="9"/>
      <c r="K523" s="9"/>
      <c r="L523" s="9"/>
      <c r="M523" s="9"/>
      <c r="N523" s="9"/>
      <c r="O523" s="9"/>
      <c r="T523" s="9"/>
    </row>
    <row r="524" spans="9:20" ht="14.25" customHeight="1" x14ac:dyDescent="0.35">
      <c r="I524" s="9"/>
      <c r="J524" s="9"/>
      <c r="K524" s="9"/>
      <c r="L524" s="9"/>
      <c r="M524" s="9"/>
      <c r="N524" s="9"/>
      <c r="O524" s="9"/>
      <c r="T524" s="9"/>
    </row>
    <row r="525" spans="9:20" ht="14.25" customHeight="1" x14ac:dyDescent="0.35">
      <c r="I525" s="9"/>
      <c r="J525" s="9"/>
      <c r="K525" s="9"/>
      <c r="L525" s="9"/>
      <c r="M525" s="9"/>
      <c r="N525" s="9"/>
      <c r="O525" s="9"/>
      <c r="T525" s="9"/>
    </row>
    <row r="526" spans="9:20" ht="14.25" customHeight="1" x14ac:dyDescent="0.35">
      <c r="I526" s="9"/>
      <c r="J526" s="9"/>
      <c r="K526" s="9"/>
      <c r="L526" s="9"/>
      <c r="M526" s="9"/>
      <c r="N526" s="9"/>
      <c r="O526" s="9"/>
      <c r="T526" s="9"/>
    </row>
    <row r="527" spans="9:20" ht="14.25" customHeight="1" x14ac:dyDescent="0.35">
      <c r="I527" s="9"/>
      <c r="J527" s="9"/>
      <c r="K527" s="9"/>
      <c r="L527" s="9"/>
      <c r="M527" s="9"/>
      <c r="N527" s="9"/>
      <c r="O527" s="9"/>
      <c r="T527" s="9"/>
    </row>
    <row r="528" spans="9:20" ht="14.25" customHeight="1" x14ac:dyDescent="0.35">
      <c r="I528" s="9"/>
      <c r="J528" s="9"/>
      <c r="K528" s="9"/>
      <c r="L528" s="9"/>
      <c r="M528" s="9"/>
      <c r="N528" s="9"/>
      <c r="O528" s="9"/>
      <c r="T528" s="9"/>
    </row>
    <row r="529" spans="9:20" ht="14.25" customHeight="1" x14ac:dyDescent="0.35">
      <c r="I529" s="9"/>
      <c r="J529" s="9"/>
      <c r="K529" s="9"/>
      <c r="L529" s="9"/>
      <c r="M529" s="9"/>
      <c r="N529" s="9"/>
      <c r="O529" s="9"/>
      <c r="T529" s="9"/>
    </row>
    <row r="530" spans="9:20" ht="14.25" customHeight="1" x14ac:dyDescent="0.35">
      <c r="I530" s="9"/>
      <c r="J530" s="9"/>
      <c r="K530" s="9"/>
      <c r="L530" s="9"/>
      <c r="M530" s="9"/>
      <c r="N530" s="9"/>
      <c r="O530" s="9"/>
      <c r="T530" s="9"/>
    </row>
    <row r="531" spans="9:20" ht="14.25" customHeight="1" x14ac:dyDescent="0.35">
      <c r="I531" s="9"/>
      <c r="J531" s="9"/>
      <c r="K531" s="9"/>
      <c r="L531" s="9"/>
      <c r="M531" s="9"/>
      <c r="N531" s="9"/>
      <c r="O531" s="9"/>
      <c r="T531" s="9"/>
    </row>
    <row r="532" spans="9:20" ht="14.25" customHeight="1" x14ac:dyDescent="0.35">
      <c r="I532" s="9"/>
      <c r="J532" s="9"/>
      <c r="K532" s="9"/>
      <c r="L532" s="9"/>
      <c r="M532" s="9"/>
      <c r="N532" s="9"/>
      <c r="O532" s="9"/>
      <c r="T532" s="9"/>
    </row>
    <row r="533" spans="9:20" ht="14.25" customHeight="1" x14ac:dyDescent="0.35">
      <c r="I533" s="9"/>
      <c r="J533" s="9"/>
      <c r="K533" s="9"/>
      <c r="L533" s="9"/>
      <c r="M533" s="9"/>
      <c r="N533" s="9"/>
      <c r="O533" s="9"/>
      <c r="T533" s="9"/>
    </row>
    <row r="534" spans="9:20" ht="14.25" customHeight="1" x14ac:dyDescent="0.35">
      <c r="I534" s="9"/>
      <c r="J534" s="9"/>
      <c r="K534" s="9"/>
      <c r="L534" s="9"/>
      <c r="M534" s="9"/>
      <c r="N534" s="9"/>
      <c r="O534" s="9"/>
      <c r="T534" s="9"/>
    </row>
    <row r="535" spans="9:20" ht="14.25" customHeight="1" x14ac:dyDescent="0.35">
      <c r="I535" s="9"/>
      <c r="J535" s="9"/>
      <c r="K535" s="9"/>
      <c r="L535" s="9"/>
      <c r="M535" s="9"/>
      <c r="N535" s="9"/>
      <c r="O535" s="9"/>
      <c r="T535" s="9"/>
    </row>
    <row r="536" spans="9:20" ht="14.25" customHeight="1" x14ac:dyDescent="0.35">
      <c r="I536" s="9"/>
      <c r="J536" s="9"/>
      <c r="K536" s="9"/>
      <c r="L536" s="9"/>
      <c r="M536" s="9"/>
      <c r="N536" s="9"/>
      <c r="O536" s="9"/>
      <c r="T536" s="9"/>
    </row>
    <row r="537" spans="9:20" ht="14.25" customHeight="1" x14ac:dyDescent="0.35">
      <c r="I537" s="9"/>
      <c r="J537" s="9"/>
      <c r="K537" s="9"/>
      <c r="L537" s="9"/>
      <c r="M537" s="9"/>
      <c r="N537" s="9"/>
      <c r="O537" s="9"/>
      <c r="T537" s="9"/>
    </row>
    <row r="538" spans="9:20" ht="14.25" customHeight="1" x14ac:dyDescent="0.35">
      <c r="I538" s="9"/>
      <c r="J538" s="9"/>
      <c r="K538" s="9"/>
      <c r="L538" s="9"/>
      <c r="M538" s="9"/>
      <c r="N538" s="9"/>
      <c r="O538" s="9"/>
      <c r="T538" s="9"/>
    </row>
    <row r="539" spans="9:20" ht="14.25" customHeight="1" x14ac:dyDescent="0.35">
      <c r="I539" s="9"/>
      <c r="J539" s="9"/>
      <c r="K539" s="9"/>
      <c r="L539" s="9"/>
      <c r="M539" s="9"/>
      <c r="N539" s="9"/>
      <c r="O539" s="9"/>
      <c r="T539" s="9"/>
    </row>
    <row r="540" spans="9:20" ht="14.25" customHeight="1" x14ac:dyDescent="0.35">
      <c r="I540" s="9"/>
      <c r="J540" s="9"/>
      <c r="K540" s="9"/>
      <c r="L540" s="9"/>
      <c r="M540" s="9"/>
      <c r="N540" s="9"/>
      <c r="O540" s="9"/>
      <c r="T540" s="9"/>
    </row>
    <row r="541" spans="9:20" ht="14.25" customHeight="1" x14ac:dyDescent="0.35">
      <c r="I541" s="9"/>
      <c r="J541" s="9"/>
      <c r="K541" s="9"/>
      <c r="L541" s="9"/>
      <c r="M541" s="9"/>
      <c r="N541" s="9"/>
      <c r="O541" s="9"/>
      <c r="T541" s="9"/>
    </row>
    <row r="542" spans="9:20" ht="14.25" customHeight="1" x14ac:dyDescent="0.35">
      <c r="I542" s="9"/>
      <c r="J542" s="9"/>
      <c r="K542" s="9"/>
      <c r="L542" s="9"/>
      <c r="M542" s="9"/>
      <c r="N542" s="9"/>
      <c r="O542" s="9"/>
      <c r="T542" s="9"/>
    </row>
    <row r="543" spans="9:20" ht="14.25" customHeight="1" x14ac:dyDescent="0.35">
      <c r="I543" s="9"/>
      <c r="J543" s="9"/>
      <c r="K543" s="9"/>
      <c r="L543" s="9"/>
      <c r="M543" s="9"/>
      <c r="N543" s="9"/>
      <c r="O543" s="9"/>
      <c r="T543" s="9"/>
    </row>
    <row r="544" spans="9:20" ht="14.25" customHeight="1" x14ac:dyDescent="0.35">
      <c r="I544" s="9"/>
      <c r="J544" s="9"/>
      <c r="K544" s="9"/>
      <c r="L544" s="9"/>
      <c r="M544" s="9"/>
      <c r="N544" s="9"/>
      <c r="O544" s="9"/>
      <c r="T544" s="9"/>
    </row>
    <row r="545" spans="9:20" ht="14.25" customHeight="1" x14ac:dyDescent="0.35">
      <c r="I545" s="9"/>
      <c r="J545" s="9"/>
      <c r="K545" s="9"/>
      <c r="L545" s="9"/>
      <c r="M545" s="9"/>
      <c r="N545" s="9"/>
      <c r="O545" s="9"/>
      <c r="T545" s="9"/>
    </row>
    <row r="546" spans="9:20" ht="14.25" customHeight="1" x14ac:dyDescent="0.35">
      <c r="I546" s="9"/>
      <c r="J546" s="9"/>
      <c r="K546" s="9"/>
      <c r="L546" s="9"/>
      <c r="M546" s="9"/>
      <c r="N546" s="9"/>
      <c r="O546" s="9"/>
      <c r="T546" s="9"/>
    </row>
    <row r="547" spans="9:20" ht="14.25" customHeight="1" x14ac:dyDescent="0.35">
      <c r="I547" s="9"/>
      <c r="J547" s="9"/>
      <c r="K547" s="9"/>
      <c r="L547" s="9"/>
      <c r="M547" s="9"/>
      <c r="N547" s="9"/>
      <c r="O547" s="9"/>
      <c r="T547" s="9"/>
    </row>
    <row r="548" spans="9:20" ht="14.25" customHeight="1" x14ac:dyDescent="0.35">
      <c r="I548" s="9"/>
      <c r="J548" s="9"/>
      <c r="K548" s="9"/>
      <c r="L548" s="9"/>
      <c r="M548" s="9"/>
      <c r="N548" s="9"/>
      <c r="O548" s="9"/>
      <c r="T548" s="9"/>
    </row>
    <row r="549" spans="9:20" ht="14.25" customHeight="1" x14ac:dyDescent="0.35">
      <c r="I549" s="9"/>
      <c r="J549" s="9"/>
      <c r="K549" s="9"/>
      <c r="L549" s="9"/>
      <c r="M549" s="9"/>
      <c r="N549" s="9"/>
      <c r="O549" s="9"/>
      <c r="T549" s="9"/>
    </row>
    <row r="550" spans="9:20" ht="14.25" customHeight="1" x14ac:dyDescent="0.35">
      <c r="I550" s="9"/>
      <c r="J550" s="9"/>
      <c r="K550" s="9"/>
      <c r="L550" s="9"/>
      <c r="M550" s="9"/>
      <c r="N550" s="9"/>
      <c r="O550" s="9"/>
      <c r="T550" s="9"/>
    </row>
    <row r="551" spans="9:20" ht="14.25" customHeight="1" x14ac:dyDescent="0.35">
      <c r="I551" s="9"/>
      <c r="J551" s="9"/>
      <c r="K551" s="9"/>
      <c r="L551" s="9"/>
      <c r="M551" s="9"/>
      <c r="N551" s="9"/>
      <c r="O551" s="9"/>
      <c r="T551" s="9"/>
    </row>
    <row r="552" spans="9:20" ht="14.25" customHeight="1" x14ac:dyDescent="0.35">
      <c r="I552" s="9"/>
      <c r="J552" s="9"/>
      <c r="K552" s="9"/>
      <c r="L552" s="9"/>
      <c r="M552" s="9"/>
      <c r="N552" s="9"/>
      <c r="O552" s="9"/>
      <c r="T552" s="9"/>
    </row>
    <row r="553" spans="9:20" ht="14.25" customHeight="1" x14ac:dyDescent="0.35">
      <c r="I553" s="9"/>
      <c r="J553" s="9"/>
      <c r="K553" s="9"/>
      <c r="L553" s="9"/>
      <c r="M553" s="9"/>
      <c r="N553" s="9"/>
      <c r="O553" s="9"/>
      <c r="T553" s="9"/>
    </row>
    <row r="554" spans="9:20" ht="14.25" customHeight="1" x14ac:dyDescent="0.35">
      <c r="I554" s="9"/>
      <c r="J554" s="9"/>
      <c r="K554" s="9"/>
      <c r="L554" s="9"/>
      <c r="M554" s="9"/>
      <c r="N554" s="9"/>
      <c r="O554" s="9"/>
      <c r="T554" s="9"/>
    </row>
    <row r="555" spans="9:20" ht="14.25" customHeight="1" x14ac:dyDescent="0.35">
      <c r="I555" s="9"/>
      <c r="J555" s="9"/>
      <c r="K555" s="9"/>
      <c r="L555" s="9"/>
      <c r="M555" s="9"/>
      <c r="N555" s="9"/>
      <c r="O555" s="9"/>
      <c r="T555" s="9"/>
    </row>
    <row r="556" spans="9:20" ht="14.25" customHeight="1" x14ac:dyDescent="0.35">
      <c r="I556" s="9"/>
      <c r="J556" s="9"/>
      <c r="K556" s="9"/>
      <c r="L556" s="9"/>
      <c r="M556" s="9"/>
      <c r="N556" s="9"/>
      <c r="O556" s="9"/>
      <c r="T556" s="9"/>
    </row>
    <row r="557" spans="9:20" ht="14.25" customHeight="1" x14ac:dyDescent="0.35">
      <c r="I557" s="9"/>
      <c r="J557" s="9"/>
      <c r="K557" s="9"/>
      <c r="L557" s="9"/>
      <c r="M557" s="9"/>
      <c r="N557" s="9"/>
      <c r="O557" s="9"/>
      <c r="T557" s="9"/>
    </row>
    <row r="558" spans="9:20" ht="14.25" customHeight="1" x14ac:dyDescent="0.35">
      <c r="I558" s="9"/>
      <c r="J558" s="9"/>
      <c r="K558" s="9"/>
      <c r="L558" s="9"/>
      <c r="M558" s="9"/>
      <c r="N558" s="9"/>
      <c r="O558" s="9"/>
      <c r="T558" s="9"/>
    </row>
    <row r="559" spans="9:20" ht="14.25" customHeight="1" x14ac:dyDescent="0.35">
      <c r="I559" s="9"/>
      <c r="J559" s="9"/>
      <c r="K559" s="9"/>
      <c r="L559" s="9"/>
      <c r="M559" s="9"/>
      <c r="N559" s="9"/>
      <c r="O559" s="9"/>
      <c r="T559" s="9"/>
    </row>
    <row r="560" spans="9:20" ht="14.25" customHeight="1" x14ac:dyDescent="0.35">
      <c r="I560" s="9"/>
      <c r="J560" s="9"/>
      <c r="K560" s="9"/>
      <c r="L560" s="9"/>
      <c r="M560" s="9"/>
      <c r="N560" s="9"/>
      <c r="O560" s="9"/>
      <c r="T560" s="9"/>
    </row>
    <row r="561" spans="9:20" ht="14.25" customHeight="1" x14ac:dyDescent="0.35">
      <c r="I561" s="9"/>
      <c r="J561" s="9"/>
      <c r="K561" s="9"/>
      <c r="L561" s="9"/>
      <c r="M561" s="9"/>
      <c r="N561" s="9"/>
      <c r="O561" s="9"/>
      <c r="T561" s="9"/>
    </row>
    <row r="562" spans="9:20" ht="14.25" customHeight="1" x14ac:dyDescent="0.35">
      <c r="I562" s="9"/>
      <c r="J562" s="9"/>
      <c r="K562" s="9"/>
      <c r="L562" s="9"/>
      <c r="M562" s="9"/>
      <c r="N562" s="9"/>
      <c r="O562" s="9"/>
      <c r="T562" s="9"/>
    </row>
    <row r="563" spans="9:20" ht="14.25" customHeight="1" x14ac:dyDescent="0.35">
      <c r="I563" s="9"/>
      <c r="J563" s="9"/>
      <c r="K563" s="9"/>
      <c r="L563" s="9"/>
      <c r="M563" s="9"/>
      <c r="N563" s="9"/>
      <c r="O563" s="9"/>
      <c r="T563" s="9"/>
    </row>
    <row r="564" spans="9:20" ht="14.25" customHeight="1" x14ac:dyDescent="0.35">
      <c r="I564" s="9"/>
      <c r="J564" s="9"/>
      <c r="K564" s="9"/>
      <c r="L564" s="9"/>
      <c r="M564" s="9"/>
      <c r="N564" s="9"/>
      <c r="O564" s="9"/>
      <c r="T564" s="9"/>
    </row>
    <row r="565" spans="9:20" ht="14.25" customHeight="1" x14ac:dyDescent="0.35">
      <c r="I565" s="9"/>
      <c r="J565" s="9"/>
      <c r="K565" s="9"/>
      <c r="L565" s="9"/>
      <c r="M565" s="9"/>
      <c r="N565" s="9"/>
      <c r="O565" s="9"/>
      <c r="T565" s="9"/>
    </row>
    <row r="566" spans="9:20" ht="14.25" customHeight="1" x14ac:dyDescent="0.35">
      <c r="I566" s="9"/>
      <c r="J566" s="9"/>
      <c r="K566" s="9"/>
      <c r="L566" s="9"/>
      <c r="M566" s="9"/>
      <c r="N566" s="9"/>
      <c r="O566" s="9"/>
      <c r="T566" s="9"/>
    </row>
    <row r="567" spans="9:20" ht="14.25" customHeight="1" x14ac:dyDescent="0.35">
      <c r="I567" s="9"/>
      <c r="J567" s="9"/>
      <c r="K567" s="9"/>
      <c r="L567" s="9"/>
      <c r="M567" s="9"/>
      <c r="N567" s="9"/>
      <c r="O567" s="9"/>
      <c r="T567" s="9"/>
    </row>
    <row r="568" spans="9:20" ht="14.25" customHeight="1" x14ac:dyDescent="0.35">
      <c r="I568" s="9"/>
      <c r="J568" s="9"/>
      <c r="K568" s="9"/>
      <c r="L568" s="9"/>
      <c r="M568" s="9"/>
      <c r="N568" s="9"/>
      <c r="O568" s="9"/>
      <c r="T568" s="9"/>
    </row>
    <row r="569" spans="9:20" ht="14.25" customHeight="1" x14ac:dyDescent="0.35">
      <c r="I569" s="9"/>
      <c r="J569" s="9"/>
      <c r="K569" s="9"/>
      <c r="L569" s="9"/>
      <c r="M569" s="9"/>
      <c r="N569" s="9"/>
      <c r="O569" s="9"/>
      <c r="T569" s="9"/>
    </row>
    <row r="570" spans="9:20" ht="14.25" customHeight="1" x14ac:dyDescent="0.35">
      <c r="I570" s="9"/>
      <c r="J570" s="9"/>
      <c r="K570" s="9"/>
      <c r="L570" s="9"/>
      <c r="M570" s="9"/>
      <c r="N570" s="9"/>
      <c r="O570" s="9"/>
      <c r="T570" s="9"/>
    </row>
    <row r="571" spans="9:20" ht="14.25" customHeight="1" x14ac:dyDescent="0.35">
      <c r="I571" s="9"/>
      <c r="J571" s="9"/>
      <c r="K571" s="9"/>
      <c r="L571" s="9"/>
      <c r="M571" s="9"/>
      <c r="N571" s="9"/>
      <c r="O571" s="9"/>
      <c r="T571" s="9"/>
    </row>
    <row r="572" spans="9:20" ht="14.25" customHeight="1" x14ac:dyDescent="0.35">
      <c r="I572" s="9"/>
      <c r="J572" s="9"/>
      <c r="K572" s="9"/>
      <c r="L572" s="9"/>
      <c r="M572" s="9"/>
      <c r="N572" s="9"/>
      <c r="O572" s="9"/>
      <c r="T572" s="9"/>
    </row>
    <row r="573" spans="9:20" ht="14.25" customHeight="1" x14ac:dyDescent="0.35">
      <c r="I573" s="9"/>
      <c r="J573" s="9"/>
      <c r="K573" s="9"/>
      <c r="L573" s="9"/>
      <c r="M573" s="9"/>
      <c r="N573" s="9"/>
      <c r="O573" s="9"/>
      <c r="T573" s="9"/>
    </row>
    <row r="574" spans="9:20" ht="14.25" customHeight="1" x14ac:dyDescent="0.35">
      <c r="I574" s="9"/>
      <c r="J574" s="9"/>
      <c r="K574" s="9"/>
      <c r="L574" s="9"/>
      <c r="M574" s="9"/>
      <c r="N574" s="9"/>
      <c r="O574" s="9"/>
      <c r="T574" s="9"/>
    </row>
    <row r="575" spans="9:20" ht="14.25" customHeight="1" x14ac:dyDescent="0.35">
      <c r="I575" s="9"/>
      <c r="J575" s="9"/>
      <c r="K575" s="9"/>
      <c r="L575" s="9"/>
      <c r="M575" s="9"/>
      <c r="N575" s="9"/>
      <c r="O575" s="9"/>
      <c r="T575" s="9"/>
    </row>
    <row r="576" spans="9:20" ht="14.25" customHeight="1" x14ac:dyDescent="0.35">
      <c r="I576" s="9"/>
      <c r="J576" s="9"/>
      <c r="K576" s="9"/>
      <c r="L576" s="9"/>
      <c r="M576" s="9"/>
      <c r="N576" s="9"/>
      <c r="O576" s="9"/>
      <c r="T576" s="9"/>
    </row>
    <row r="577" spans="9:20" ht="14.25" customHeight="1" x14ac:dyDescent="0.35">
      <c r="I577" s="9"/>
      <c r="J577" s="9"/>
      <c r="K577" s="9"/>
      <c r="L577" s="9"/>
      <c r="M577" s="9"/>
      <c r="N577" s="9"/>
      <c r="O577" s="9"/>
      <c r="T577" s="9"/>
    </row>
    <row r="578" spans="9:20" ht="14.25" customHeight="1" x14ac:dyDescent="0.35">
      <c r="I578" s="9"/>
      <c r="J578" s="9"/>
      <c r="K578" s="9"/>
      <c r="L578" s="9"/>
      <c r="M578" s="9"/>
      <c r="N578" s="9"/>
      <c r="O578" s="9"/>
      <c r="T578" s="9"/>
    </row>
    <row r="579" spans="9:20" ht="14.25" customHeight="1" x14ac:dyDescent="0.35">
      <c r="I579" s="9"/>
      <c r="J579" s="9"/>
      <c r="K579" s="9"/>
      <c r="L579" s="9"/>
      <c r="M579" s="9"/>
      <c r="N579" s="9"/>
      <c r="O579" s="9"/>
      <c r="T579" s="9"/>
    </row>
    <row r="580" spans="9:20" ht="14.25" customHeight="1" x14ac:dyDescent="0.35">
      <c r="I580" s="9"/>
      <c r="J580" s="9"/>
      <c r="K580" s="9"/>
      <c r="L580" s="9"/>
      <c r="M580" s="9"/>
      <c r="N580" s="9"/>
      <c r="O580" s="9"/>
      <c r="T580" s="9"/>
    </row>
    <row r="581" spans="9:20" ht="14.25" customHeight="1" x14ac:dyDescent="0.35">
      <c r="I581" s="9"/>
      <c r="J581" s="9"/>
      <c r="K581" s="9"/>
      <c r="L581" s="9"/>
      <c r="M581" s="9"/>
      <c r="N581" s="9"/>
      <c r="O581" s="9"/>
      <c r="T581" s="9"/>
    </row>
    <row r="582" spans="9:20" ht="14.25" customHeight="1" x14ac:dyDescent="0.35">
      <c r="I582" s="9"/>
      <c r="J582" s="9"/>
      <c r="K582" s="9"/>
      <c r="L582" s="9"/>
      <c r="M582" s="9"/>
      <c r="N582" s="9"/>
      <c r="O582" s="9"/>
      <c r="T582" s="9"/>
    </row>
    <row r="583" spans="9:20" ht="14.25" customHeight="1" x14ac:dyDescent="0.35">
      <c r="I583" s="9"/>
      <c r="J583" s="9"/>
      <c r="K583" s="9"/>
      <c r="L583" s="9"/>
      <c r="M583" s="9"/>
      <c r="N583" s="9"/>
      <c r="O583" s="9"/>
      <c r="T583" s="9"/>
    </row>
    <row r="584" spans="9:20" ht="14.25" customHeight="1" x14ac:dyDescent="0.35">
      <c r="I584" s="9"/>
      <c r="J584" s="9"/>
      <c r="K584" s="9"/>
      <c r="L584" s="9"/>
      <c r="M584" s="9"/>
      <c r="N584" s="9"/>
      <c r="O584" s="9"/>
      <c r="T584" s="9"/>
    </row>
    <row r="585" spans="9:20" ht="14.25" customHeight="1" x14ac:dyDescent="0.35">
      <c r="I585" s="9"/>
      <c r="J585" s="9"/>
      <c r="K585" s="9"/>
      <c r="L585" s="9"/>
      <c r="M585" s="9"/>
      <c r="N585" s="9"/>
      <c r="O585" s="9"/>
      <c r="T585" s="9"/>
    </row>
    <row r="586" spans="9:20" ht="14.25" customHeight="1" x14ac:dyDescent="0.35">
      <c r="I586" s="9"/>
      <c r="J586" s="9"/>
      <c r="K586" s="9"/>
      <c r="L586" s="9"/>
      <c r="M586" s="9"/>
      <c r="N586" s="9"/>
      <c r="O586" s="9"/>
      <c r="T586" s="9"/>
    </row>
    <row r="587" spans="9:20" ht="14.25" customHeight="1" x14ac:dyDescent="0.35">
      <c r="I587" s="9"/>
      <c r="J587" s="9"/>
      <c r="K587" s="9"/>
      <c r="L587" s="9"/>
      <c r="M587" s="9"/>
      <c r="N587" s="9"/>
      <c r="O587" s="9"/>
      <c r="T587" s="9"/>
    </row>
    <row r="588" spans="9:20" ht="14.25" customHeight="1" x14ac:dyDescent="0.35">
      <c r="I588" s="9"/>
      <c r="J588" s="9"/>
      <c r="K588" s="9"/>
      <c r="L588" s="9"/>
      <c r="M588" s="9"/>
      <c r="N588" s="9"/>
      <c r="O588" s="9"/>
      <c r="T588" s="9"/>
    </row>
    <row r="589" spans="9:20" ht="14.25" customHeight="1" x14ac:dyDescent="0.35">
      <c r="I589" s="9"/>
      <c r="J589" s="9"/>
      <c r="K589" s="9"/>
      <c r="L589" s="9"/>
      <c r="M589" s="9"/>
      <c r="N589" s="9"/>
      <c r="O589" s="9"/>
      <c r="T589" s="9"/>
    </row>
    <row r="590" spans="9:20" ht="14.25" customHeight="1" x14ac:dyDescent="0.35">
      <c r="I590" s="9"/>
      <c r="J590" s="9"/>
      <c r="K590" s="9"/>
      <c r="L590" s="9"/>
      <c r="M590" s="9"/>
      <c r="N590" s="9"/>
      <c r="O590" s="9"/>
      <c r="T590" s="9"/>
    </row>
    <row r="591" spans="9:20" ht="14.25" customHeight="1" x14ac:dyDescent="0.35">
      <c r="I591" s="9"/>
      <c r="J591" s="9"/>
      <c r="K591" s="9"/>
      <c r="L591" s="9"/>
      <c r="M591" s="9"/>
      <c r="N591" s="9"/>
      <c r="O591" s="9"/>
      <c r="T591" s="9"/>
    </row>
    <row r="592" spans="9:20" ht="14.25" customHeight="1" x14ac:dyDescent="0.35">
      <c r="I592" s="9"/>
      <c r="J592" s="9"/>
      <c r="K592" s="9"/>
      <c r="L592" s="9"/>
      <c r="M592" s="9"/>
      <c r="N592" s="9"/>
      <c r="O592" s="9"/>
      <c r="T592" s="9"/>
    </row>
    <row r="593" spans="9:20" ht="14.25" customHeight="1" x14ac:dyDescent="0.35">
      <c r="I593" s="9"/>
      <c r="J593" s="9"/>
      <c r="K593" s="9"/>
      <c r="L593" s="9"/>
      <c r="M593" s="9"/>
      <c r="N593" s="9"/>
      <c r="O593" s="9"/>
      <c r="T593" s="9"/>
    </row>
    <row r="594" spans="9:20" ht="14.25" customHeight="1" x14ac:dyDescent="0.35">
      <c r="I594" s="9"/>
      <c r="J594" s="9"/>
      <c r="K594" s="9"/>
      <c r="L594" s="9"/>
      <c r="M594" s="9"/>
      <c r="N594" s="9"/>
      <c r="O594" s="9"/>
      <c r="T594" s="9"/>
    </row>
    <row r="595" spans="9:20" ht="14.25" customHeight="1" x14ac:dyDescent="0.35">
      <c r="I595" s="9"/>
      <c r="J595" s="9"/>
      <c r="K595" s="9"/>
      <c r="L595" s="9"/>
      <c r="M595" s="9"/>
      <c r="N595" s="9"/>
      <c r="O595" s="9"/>
      <c r="T595" s="9"/>
    </row>
    <row r="596" spans="9:20" ht="14.25" customHeight="1" x14ac:dyDescent="0.35">
      <c r="I596" s="9"/>
      <c r="J596" s="9"/>
      <c r="K596" s="9"/>
      <c r="L596" s="9"/>
      <c r="M596" s="9"/>
      <c r="N596" s="9"/>
      <c r="O596" s="9"/>
      <c r="T596" s="9"/>
    </row>
    <row r="597" spans="9:20" ht="14.25" customHeight="1" x14ac:dyDescent="0.35">
      <c r="I597" s="9"/>
      <c r="J597" s="9"/>
      <c r="K597" s="9"/>
      <c r="L597" s="9"/>
      <c r="M597" s="9"/>
      <c r="N597" s="9"/>
      <c r="O597" s="9"/>
      <c r="T597" s="9"/>
    </row>
    <row r="598" spans="9:20" ht="14.25" customHeight="1" x14ac:dyDescent="0.35">
      <c r="I598" s="9"/>
      <c r="J598" s="9"/>
      <c r="K598" s="9"/>
      <c r="L598" s="9"/>
      <c r="M598" s="9"/>
      <c r="N598" s="9"/>
      <c r="O598" s="9"/>
      <c r="T598" s="9"/>
    </row>
    <row r="599" spans="9:20" ht="14.25" customHeight="1" x14ac:dyDescent="0.35">
      <c r="I599" s="9"/>
      <c r="J599" s="9"/>
      <c r="K599" s="9"/>
      <c r="L599" s="9"/>
      <c r="M599" s="9"/>
      <c r="N599" s="9"/>
      <c r="O599" s="9"/>
      <c r="T599" s="9"/>
    </row>
    <row r="600" spans="9:20" ht="14.25" customHeight="1" x14ac:dyDescent="0.35">
      <c r="I600" s="9"/>
      <c r="J600" s="9"/>
      <c r="K600" s="9"/>
      <c r="L600" s="9"/>
      <c r="M600" s="9"/>
      <c r="N600" s="9"/>
      <c r="O600" s="9"/>
      <c r="T600" s="9"/>
    </row>
    <row r="601" spans="9:20" ht="14.25" customHeight="1" x14ac:dyDescent="0.35">
      <c r="I601" s="9"/>
      <c r="J601" s="9"/>
      <c r="K601" s="9"/>
      <c r="L601" s="9"/>
      <c r="M601" s="9"/>
      <c r="N601" s="9"/>
      <c r="O601" s="9"/>
      <c r="T601" s="9"/>
    </row>
    <row r="602" spans="9:20" ht="14.25" customHeight="1" x14ac:dyDescent="0.35">
      <c r="I602" s="9"/>
      <c r="J602" s="9"/>
      <c r="K602" s="9"/>
      <c r="L602" s="9"/>
      <c r="M602" s="9"/>
      <c r="N602" s="9"/>
      <c r="O602" s="9"/>
      <c r="T602" s="9"/>
    </row>
    <row r="603" spans="9:20" ht="14.25" customHeight="1" x14ac:dyDescent="0.35">
      <c r="I603" s="9"/>
      <c r="J603" s="9"/>
      <c r="K603" s="9"/>
      <c r="L603" s="9"/>
      <c r="M603" s="9"/>
      <c r="N603" s="9"/>
      <c r="O603" s="9"/>
      <c r="T603" s="9"/>
    </row>
    <row r="604" spans="9:20" ht="14.25" customHeight="1" x14ac:dyDescent="0.35">
      <c r="I604" s="9"/>
      <c r="J604" s="9"/>
      <c r="K604" s="9"/>
      <c r="L604" s="9"/>
      <c r="M604" s="9"/>
      <c r="N604" s="9"/>
      <c r="O604" s="9"/>
      <c r="T604" s="9"/>
    </row>
    <row r="605" spans="9:20" ht="14.25" customHeight="1" x14ac:dyDescent="0.35">
      <c r="I605" s="9"/>
      <c r="J605" s="9"/>
      <c r="K605" s="9"/>
      <c r="L605" s="9"/>
      <c r="M605" s="9"/>
      <c r="N605" s="9"/>
      <c r="O605" s="9"/>
      <c r="T605" s="9"/>
    </row>
    <row r="606" spans="9:20" ht="14.25" customHeight="1" x14ac:dyDescent="0.35">
      <c r="I606" s="9"/>
      <c r="J606" s="9"/>
      <c r="K606" s="9"/>
      <c r="L606" s="9"/>
      <c r="M606" s="9"/>
      <c r="N606" s="9"/>
      <c r="O606" s="9"/>
      <c r="T606" s="9"/>
    </row>
    <row r="607" spans="9:20" ht="14.25" customHeight="1" x14ac:dyDescent="0.35">
      <c r="I607" s="9"/>
      <c r="J607" s="9"/>
      <c r="K607" s="9"/>
      <c r="L607" s="9"/>
      <c r="M607" s="9"/>
      <c r="N607" s="9"/>
      <c r="O607" s="9"/>
      <c r="T607" s="9"/>
    </row>
    <row r="608" spans="9:20" ht="14.25" customHeight="1" x14ac:dyDescent="0.35">
      <c r="I608" s="9"/>
      <c r="J608" s="9"/>
      <c r="K608" s="9"/>
      <c r="L608" s="9"/>
      <c r="M608" s="9"/>
      <c r="N608" s="9"/>
      <c r="O608" s="9"/>
      <c r="T608" s="9"/>
    </row>
    <row r="609" spans="9:20" ht="14.25" customHeight="1" x14ac:dyDescent="0.35">
      <c r="I609" s="9"/>
      <c r="J609" s="9"/>
      <c r="K609" s="9"/>
      <c r="L609" s="9"/>
      <c r="M609" s="9"/>
      <c r="N609" s="9"/>
      <c r="O609" s="9"/>
      <c r="T609" s="9"/>
    </row>
    <row r="610" spans="9:20" ht="14.25" customHeight="1" x14ac:dyDescent="0.35">
      <c r="I610" s="9"/>
      <c r="J610" s="9"/>
      <c r="K610" s="9"/>
      <c r="L610" s="9"/>
      <c r="M610" s="9"/>
      <c r="N610" s="9"/>
      <c r="O610" s="9"/>
      <c r="T610" s="9"/>
    </row>
    <row r="611" spans="9:20" ht="14.25" customHeight="1" x14ac:dyDescent="0.35">
      <c r="I611" s="9"/>
      <c r="J611" s="9"/>
      <c r="K611" s="9"/>
      <c r="L611" s="9"/>
      <c r="M611" s="9"/>
      <c r="N611" s="9"/>
      <c r="O611" s="9"/>
      <c r="T611" s="9"/>
    </row>
    <row r="612" spans="9:20" ht="14.25" customHeight="1" x14ac:dyDescent="0.35">
      <c r="I612" s="9"/>
      <c r="J612" s="9"/>
      <c r="K612" s="9"/>
      <c r="L612" s="9"/>
      <c r="M612" s="9"/>
      <c r="N612" s="9"/>
      <c r="O612" s="9"/>
      <c r="T612" s="9"/>
    </row>
    <row r="613" spans="9:20" ht="14.25" customHeight="1" x14ac:dyDescent="0.35">
      <c r="I613" s="9"/>
      <c r="J613" s="9"/>
      <c r="K613" s="9"/>
      <c r="L613" s="9"/>
      <c r="M613" s="9"/>
      <c r="N613" s="9"/>
      <c r="O613" s="9"/>
      <c r="T613" s="9"/>
    </row>
    <row r="614" spans="9:20" ht="14.25" customHeight="1" x14ac:dyDescent="0.35">
      <c r="I614" s="9"/>
      <c r="J614" s="9"/>
      <c r="K614" s="9"/>
      <c r="L614" s="9"/>
      <c r="M614" s="9"/>
      <c r="N614" s="9"/>
      <c r="O614" s="9"/>
      <c r="T614" s="9"/>
    </row>
    <row r="615" spans="9:20" ht="14.25" customHeight="1" x14ac:dyDescent="0.35">
      <c r="I615" s="9"/>
      <c r="J615" s="9"/>
      <c r="K615" s="9"/>
      <c r="L615" s="9"/>
      <c r="M615" s="9"/>
      <c r="N615" s="9"/>
      <c r="O615" s="9"/>
      <c r="T615" s="9"/>
    </row>
    <row r="616" spans="9:20" ht="14.25" customHeight="1" x14ac:dyDescent="0.35">
      <c r="I616" s="9"/>
      <c r="J616" s="9"/>
      <c r="K616" s="9"/>
      <c r="L616" s="9"/>
      <c r="M616" s="9"/>
      <c r="N616" s="9"/>
      <c r="O616" s="9"/>
      <c r="T616" s="9"/>
    </row>
    <row r="617" spans="9:20" ht="14.25" customHeight="1" x14ac:dyDescent="0.35">
      <c r="I617" s="9"/>
      <c r="J617" s="9"/>
      <c r="K617" s="9"/>
      <c r="L617" s="9"/>
      <c r="M617" s="9"/>
      <c r="N617" s="9"/>
      <c r="O617" s="9"/>
      <c r="T617" s="9"/>
    </row>
    <row r="618" spans="9:20" ht="14.25" customHeight="1" x14ac:dyDescent="0.35">
      <c r="I618" s="9"/>
      <c r="J618" s="9"/>
      <c r="K618" s="9"/>
      <c r="L618" s="9"/>
      <c r="M618" s="9"/>
      <c r="N618" s="9"/>
      <c r="O618" s="9"/>
      <c r="T618" s="9"/>
    </row>
    <row r="619" spans="9:20" ht="14.25" customHeight="1" x14ac:dyDescent="0.35">
      <c r="I619" s="9"/>
      <c r="J619" s="9"/>
      <c r="K619" s="9"/>
      <c r="L619" s="9"/>
      <c r="M619" s="9"/>
      <c r="N619" s="9"/>
      <c r="O619" s="9"/>
      <c r="T619" s="9"/>
    </row>
    <row r="620" spans="9:20" ht="14.25" customHeight="1" x14ac:dyDescent="0.35">
      <c r="I620" s="9"/>
      <c r="J620" s="9"/>
      <c r="K620" s="9"/>
      <c r="L620" s="9"/>
      <c r="M620" s="9"/>
      <c r="N620" s="9"/>
      <c r="O620" s="9"/>
      <c r="T620" s="9"/>
    </row>
    <row r="621" spans="9:20" ht="14.25" customHeight="1" x14ac:dyDescent="0.35">
      <c r="I621" s="9"/>
      <c r="J621" s="9"/>
      <c r="K621" s="9"/>
      <c r="L621" s="9"/>
      <c r="M621" s="9"/>
      <c r="N621" s="9"/>
      <c r="O621" s="9"/>
      <c r="T621" s="9"/>
    </row>
    <row r="622" spans="9:20" ht="14.25" customHeight="1" x14ac:dyDescent="0.35">
      <c r="I622" s="9"/>
      <c r="J622" s="9"/>
      <c r="K622" s="9"/>
      <c r="L622" s="9"/>
      <c r="M622" s="9"/>
      <c r="N622" s="9"/>
      <c r="O622" s="9"/>
      <c r="T622" s="9"/>
    </row>
    <row r="623" spans="9:20" ht="14.25" customHeight="1" x14ac:dyDescent="0.35">
      <c r="I623" s="9"/>
      <c r="J623" s="9"/>
      <c r="K623" s="9"/>
      <c r="L623" s="9"/>
      <c r="M623" s="9"/>
      <c r="N623" s="9"/>
      <c r="O623" s="9"/>
      <c r="T623" s="9"/>
    </row>
    <row r="624" spans="9:20" ht="14.25" customHeight="1" x14ac:dyDescent="0.35">
      <c r="I624" s="9"/>
      <c r="J624" s="9"/>
      <c r="K624" s="9"/>
      <c r="L624" s="9"/>
      <c r="M624" s="9"/>
      <c r="N624" s="9"/>
      <c r="O624" s="9"/>
      <c r="T624" s="9"/>
    </row>
    <row r="625" spans="9:20" ht="14.25" customHeight="1" x14ac:dyDescent="0.35">
      <c r="I625" s="9"/>
      <c r="J625" s="9"/>
      <c r="K625" s="9"/>
      <c r="L625" s="9"/>
      <c r="M625" s="9"/>
      <c r="N625" s="9"/>
      <c r="O625" s="9"/>
      <c r="T625" s="9"/>
    </row>
    <row r="626" spans="9:20" ht="14.25" customHeight="1" x14ac:dyDescent="0.35">
      <c r="I626" s="9"/>
      <c r="J626" s="9"/>
      <c r="K626" s="9"/>
      <c r="L626" s="9"/>
      <c r="M626" s="9"/>
      <c r="N626" s="9"/>
      <c r="O626" s="9"/>
      <c r="T626" s="9"/>
    </row>
    <row r="627" spans="9:20" ht="14.25" customHeight="1" x14ac:dyDescent="0.35">
      <c r="I627" s="9"/>
      <c r="J627" s="9"/>
      <c r="K627" s="9"/>
      <c r="L627" s="9"/>
      <c r="M627" s="9"/>
      <c r="N627" s="9"/>
      <c r="O627" s="9"/>
      <c r="T627" s="9"/>
    </row>
    <row r="628" spans="9:20" ht="14.25" customHeight="1" x14ac:dyDescent="0.35">
      <c r="I628" s="9"/>
      <c r="J628" s="9"/>
      <c r="K628" s="9"/>
      <c r="L628" s="9"/>
      <c r="M628" s="9"/>
      <c r="N628" s="9"/>
      <c r="O628" s="9"/>
      <c r="T628" s="9"/>
    </row>
    <row r="629" spans="9:20" ht="14.25" customHeight="1" x14ac:dyDescent="0.35">
      <c r="I629" s="9"/>
      <c r="J629" s="9"/>
      <c r="K629" s="9"/>
      <c r="L629" s="9"/>
      <c r="M629" s="9"/>
      <c r="N629" s="9"/>
      <c r="O629" s="9"/>
      <c r="T629" s="9"/>
    </row>
    <row r="630" spans="9:20" ht="14.25" customHeight="1" x14ac:dyDescent="0.35">
      <c r="I630" s="9"/>
      <c r="J630" s="9"/>
      <c r="K630" s="9"/>
      <c r="L630" s="9"/>
      <c r="M630" s="9"/>
      <c r="N630" s="9"/>
      <c r="O630" s="9"/>
      <c r="T630" s="9"/>
    </row>
    <row r="631" spans="9:20" ht="14.25" customHeight="1" x14ac:dyDescent="0.35">
      <c r="I631" s="9"/>
      <c r="J631" s="9"/>
      <c r="K631" s="9"/>
      <c r="L631" s="9"/>
      <c r="M631" s="9"/>
      <c r="N631" s="9"/>
      <c r="O631" s="9"/>
      <c r="T631" s="9"/>
    </row>
    <row r="632" spans="9:20" ht="14.25" customHeight="1" x14ac:dyDescent="0.35">
      <c r="I632" s="9"/>
      <c r="J632" s="9"/>
      <c r="K632" s="9"/>
      <c r="L632" s="9"/>
      <c r="M632" s="9"/>
      <c r="N632" s="9"/>
      <c r="O632" s="9"/>
      <c r="T632" s="9"/>
    </row>
    <row r="633" spans="9:20" ht="14.25" customHeight="1" x14ac:dyDescent="0.35">
      <c r="I633" s="9"/>
      <c r="J633" s="9"/>
      <c r="K633" s="9"/>
      <c r="L633" s="9"/>
      <c r="M633" s="9"/>
      <c r="N633" s="9"/>
      <c r="O633" s="9"/>
      <c r="T633" s="9"/>
    </row>
    <row r="634" spans="9:20" ht="14.25" customHeight="1" x14ac:dyDescent="0.35">
      <c r="I634" s="9"/>
      <c r="J634" s="9"/>
      <c r="K634" s="9"/>
      <c r="L634" s="9"/>
      <c r="M634" s="9"/>
      <c r="N634" s="9"/>
      <c r="O634" s="9"/>
      <c r="T634" s="9"/>
    </row>
    <row r="635" spans="9:20" ht="14.25" customHeight="1" x14ac:dyDescent="0.35">
      <c r="I635" s="9"/>
      <c r="J635" s="9"/>
      <c r="K635" s="9"/>
      <c r="L635" s="9"/>
      <c r="M635" s="9"/>
      <c r="N635" s="9"/>
      <c r="O635" s="9"/>
      <c r="T635" s="9"/>
    </row>
    <row r="636" spans="9:20" ht="14.25" customHeight="1" x14ac:dyDescent="0.35">
      <c r="I636" s="9"/>
      <c r="J636" s="9"/>
      <c r="K636" s="9"/>
      <c r="L636" s="9"/>
      <c r="M636" s="9"/>
      <c r="N636" s="9"/>
      <c r="O636" s="9"/>
      <c r="T636" s="9"/>
    </row>
    <row r="637" spans="9:20" ht="14.25" customHeight="1" x14ac:dyDescent="0.35">
      <c r="I637" s="9"/>
      <c r="J637" s="9"/>
      <c r="K637" s="9"/>
      <c r="L637" s="9"/>
      <c r="M637" s="9"/>
      <c r="N637" s="9"/>
      <c r="O637" s="9"/>
      <c r="T637" s="9"/>
    </row>
    <row r="638" spans="9:20" ht="14.25" customHeight="1" x14ac:dyDescent="0.35">
      <c r="I638" s="9"/>
      <c r="J638" s="9"/>
      <c r="K638" s="9"/>
      <c r="L638" s="9"/>
      <c r="M638" s="9"/>
      <c r="N638" s="9"/>
      <c r="O638" s="9"/>
      <c r="T638" s="9"/>
    </row>
    <row r="639" spans="9:20" ht="14.25" customHeight="1" x14ac:dyDescent="0.35">
      <c r="I639" s="9"/>
      <c r="J639" s="9"/>
      <c r="K639" s="9"/>
      <c r="L639" s="9"/>
      <c r="M639" s="9"/>
      <c r="N639" s="9"/>
      <c r="O639" s="9"/>
      <c r="T639" s="9"/>
    </row>
    <row r="640" spans="9:20" ht="14.25" customHeight="1" x14ac:dyDescent="0.35">
      <c r="I640" s="9"/>
      <c r="J640" s="9"/>
      <c r="K640" s="9"/>
      <c r="L640" s="9"/>
      <c r="M640" s="9"/>
      <c r="N640" s="9"/>
      <c r="O640" s="9"/>
      <c r="T640" s="9"/>
    </row>
    <row r="641" spans="9:20" ht="14.25" customHeight="1" x14ac:dyDescent="0.35">
      <c r="I641" s="9"/>
      <c r="J641" s="9"/>
      <c r="K641" s="9"/>
      <c r="L641" s="9"/>
      <c r="M641" s="9"/>
      <c r="N641" s="9"/>
      <c r="O641" s="9"/>
      <c r="T641" s="9"/>
    </row>
    <row r="642" spans="9:20" ht="14.25" customHeight="1" x14ac:dyDescent="0.35">
      <c r="I642" s="9"/>
      <c r="J642" s="9"/>
      <c r="K642" s="9"/>
      <c r="L642" s="9"/>
      <c r="M642" s="9"/>
      <c r="N642" s="9"/>
      <c r="O642" s="9"/>
      <c r="T642" s="9"/>
    </row>
    <row r="643" spans="9:20" ht="14.25" customHeight="1" x14ac:dyDescent="0.35">
      <c r="I643" s="9"/>
      <c r="J643" s="9"/>
      <c r="K643" s="9"/>
      <c r="L643" s="9"/>
      <c r="M643" s="9"/>
      <c r="N643" s="9"/>
      <c r="O643" s="9"/>
      <c r="T643" s="9"/>
    </row>
    <row r="644" spans="9:20" ht="14.25" customHeight="1" x14ac:dyDescent="0.35">
      <c r="I644" s="9"/>
      <c r="J644" s="9"/>
      <c r="K644" s="9"/>
      <c r="L644" s="9"/>
      <c r="M644" s="9"/>
      <c r="N644" s="9"/>
      <c r="O644" s="9"/>
      <c r="T644" s="9"/>
    </row>
    <row r="645" spans="9:20" ht="14.25" customHeight="1" x14ac:dyDescent="0.35">
      <c r="I645" s="9"/>
      <c r="J645" s="9"/>
      <c r="K645" s="9"/>
      <c r="L645" s="9"/>
      <c r="M645" s="9"/>
      <c r="N645" s="9"/>
      <c r="O645" s="9"/>
      <c r="T645" s="9"/>
    </row>
    <row r="646" spans="9:20" ht="14.25" customHeight="1" x14ac:dyDescent="0.35">
      <c r="I646" s="9"/>
      <c r="J646" s="9"/>
      <c r="K646" s="9"/>
      <c r="L646" s="9"/>
      <c r="M646" s="9"/>
      <c r="N646" s="9"/>
      <c r="O646" s="9"/>
      <c r="T646" s="9"/>
    </row>
    <row r="647" spans="9:20" ht="14.25" customHeight="1" x14ac:dyDescent="0.35">
      <c r="I647" s="9"/>
      <c r="J647" s="9"/>
      <c r="K647" s="9"/>
      <c r="L647" s="9"/>
      <c r="M647" s="9"/>
      <c r="N647" s="9"/>
      <c r="O647" s="9"/>
      <c r="T647" s="9"/>
    </row>
    <row r="648" spans="9:20" ht="14.25" customHeight="1" x14ac:dyDescent="0.35">
      <c r="I648" s="9"/>
      <c r="J648" s="9"/>
      <c r="K648" s="9"/>
      <c r="L648" s="9"/>
      <c r="M648" s="9"/>
      <c r="N648" s="9"/>
      <c r="O648" s="9"/>
      <c r="T648" s="9"/>
    </row>
    <row r="649" spans="9:20" ht="14.25" customHeight="1" x14ac:dyDescent="0.35">
      <c r="I649" s="9"/>
      <c r="J649" s="9"/>
      <c r="K649" s="9"/>
      <c r="L649" s="9"/>
      <c r="M649" s="9"/>
      <c r="N649" s="9"/>
      <c r="O649" s="9"/>
      <c r="T649" s="9"/>
    </row>
    <row r="650" spans="9:20" ht="14.25" customHeight="1" x14ac:dyDescent="0.35">
      <c r="I650" s="9"/>
      <c r="J650" s="9"/>
      <c r="K650" s="9"/>
      <c r="L650" s="9"/>
      <c r="M650" s="9"/>
      <c r="N650" s="9"/>
      <c r="O650" s="9"/>
      <c r="T650" s="9"/>
    </row>
    <row r="651" spans="9:20" ht="14.25" customHeight="1" x14ac:dyDescent="0.35">
      <c r="I651" s="9"/>
      <c r="J651" s="9"/>
      <c r="K651" s="9"/>
      <c r="L651" s="9"/>
      <c r="M651" s="9"/>
      <c r="N651" s="9"/>
      <c r="O651" s="9"/>
      <c r="T651" s="9"/>
    </row>
    <row r="652" spans="9:20" ht="14.25" customHeight="1" x14ac:dyDescent="0.35">
      <c r="I652" s="9"/>
      <c r="J652" s="9"/>
      <c r="K652" s="9"/>
      <c r="L652" s="9"/>
      <c r="M652" s="9"/>
      <c r="N652" s="9"/>
      <c r="O652" s="9"/>
      <c r="T652" s="9"/>
    </row>
    <row r="653" spans="9:20" ht="14.25" customHeight="1" x14ac:dyDescent="0.35">
      <c r="I653" s="9"/>
      <c r="J653" s="9"/>
      <c r="K653" s="9"/>
      <c r="L653" s="9"/>
      <c r="M653" s="9"/>
      <c r="N653" s="9"/>
      <c r="O653" s="9"/>
      <c r="T653" s="9"/>
    </row>
    <row r="654" spans="9:20" ht="14.25" customHeight="1" x14ac:dyDescent="0.35">
      <c r="I654" s="9"/>
      <c r="J654" s="9"/>
      <c r="K654" s="9"/>
      <c r="L654" s="9"/>
      <c r="M654" s="9"/>
      <c r="N654" s="9"/>
      <c r="O654" s="9"/>
      <c r="T654" s="9"/>
    </row>
    <row r="655" spans="9:20" ht="14.25" customHeight="1" x14ac:dyDescent="0.35">
      <c r="I655" s="9"/>
      <c r="J655" s="9"/>
      <c r="K655" s="9"/>
      <c r="L655" s="9"/>
      <c r="M655" s="9"/>
      <c r="N655" s="9"/>
      <c r="O655" s="9"/>
      <c r="T655" s="9"/>
    </row>
    <row r="656" spans="9:20" ht="14.25" customHeight="1" x14ac:dyDescent="0.35">
      <c r="I656" s="9"/>
      <c r="J656" s="9"/>
      <c r="K656" s="9"/>
      <c r="L656" s="9"/>
      <c r="M656" s="9"/>
      <c r="N656" s="9"/>
      <c r="O656" s="9"/>
      <c r="T656" s="9"/>
    </row>
    <row r="657" spans="9:20" ht="14.25" customHeight="1" x14ac:dyDescent="0.35">
      <c r="I657" s="9"/>
      <c r="J657" s="9"/>
      <c r="K657" s="9"/>
      <c r="L657" s="9"/>
      <c r="M657" s="9"/>
      <c r="N657" s="9"/>
      <c r="O657" s="9"/>
      <c r="T657" s="9"/>
    </row>
    <row r="658" spans="9:20" ht="14.25" customHeight="1" x14ac:dyDescent="0.35">
      <c r="I658" s="9"/>
      <c r="J658" s="9"/>
      <c r="K658" s="9"/>
      <c r="L658" s="9"/>
      <c r="M658" s="9"/>
      <c r="N658" s="9"/>
      <c r="O658" s="9"/>
      <c r="T658" s="9"/>
    </row>
    <row r="659" spans="9:20" ht="14.25" customHeight="1" x14ac:dyDescent="0.35">
      <c r="I659" s="9"/>
      <c r="J659" s="9"/>
      <c r="K659" s="9"/>
      <c r="L659" s="9"/>
      <c r="M659" s="9"/>
      <c r="N659" s="9"/>
      <c r="O659" s="9"/>
      <c r="T659" s="9"/>
    </row>
    <row r="660" spans="9:20" ht="14.25" customHeight="1" x14ac:dyDescent="0.35">
      <c r="I660" s="9"/>
      <c r="J660" s="9"/>
      <c r="K660" s="9"/>
      <c r="L660" s="9"/>
      <c r="M660" s="9"/>
      <c r="N660" s="9"/>
      <c r="O660" s="9"/>
      <c r="T660" s="9"/>
    </row>
    <row r="661" spans="9:20" ht="14.25" customHeight="1" x14ac:dyDescent="0.35">
      <c r="I661" s="9"/>
      <c r="J661" s="9"/>
      <c r="K661" s="9"/>
      <c r="L661" s="9"/>
      <c r="M661" s="9"/>
      <c r="N661" s="9"/>
      <c r="O661" s="9"/>
      <c r="T661" s="9"/>
    </row>
    <row r="662" spans="9:20" ht="14.25" customHeight="1" x14ac:dyDescent="0.35">
      <c r="I662" s="9"/>
      <c r="J662" s="9"/>
      <c r="K662" s="9"/>
      <c r="L662" s="9"/>
      <c r="M662" s="9"/>
      <c r="N662" s="9"/>
      <c r="O662" s="9"/>
      <c r="T662" s="9"/>
    </row>
    <row r="663" spans="9:20" ht="14.25" customHeight="1" x14ac:dyDescent="0.35">
      <c r="I663" s="9"/>
      <c r="J663" s="9"/>
      <c r="K663" s="9"/>
      <c r="L663" s="9"/>
      <c r="M663" s="9"/>
      <c r="N663" s="9"/>
      <c r="O663" s="9"/>
      <c r="T663" s="9"/>
    </row>
    <row r="664" spans="9:20" ht="14.25" customHeight="1" x14ac:dyDescent="0.35">
      <c r="I664" s="9"/>
      <c r="J664" s="9"/>
      <c r="K664" s="9"/>
      <c r="L664" s="9"/>
      <c r="M664" s="9"/>
      <c r="N664" s="9"/>
      <c r="O664" s="9"/>
      <c r="T664" s="9"/>
    </row>
    <row r="665" spans="9:20" ht="14.25" customHeight="1" x14ac:dyDescent="0.35">
      <c r="I665" s="9"/>
      <c r="J665" s="9"/>
      <c r="K665" s="9"/>
      <c r="L665" s="9"/>
      <c r="M665" s="9"/>
      <c r="N665" s="9"/>
      <c r="O665" s="9"/>
      <c r="T665" s="9"/>
    </row>
    <row r="666" spans="9:20" ht="14.25" customHeight="1" x14ac:dyDescent="0.35">
      <c r="I666" s="9"/>
      <c r="J666" s="9"/>
      <c r="K666" s="9"/>
      <c r="L666" s="9"/>
      <c r="M666" s="9"/>
      <c r="N666" s="9"/>
      <c r="O666" s="9"/>
      <c r="T666" s="9"/>
    </row>
    <row r="667" spans="9:20" ht="14.25" customHeight="1" x14ac:dyDescent="0.35">
      <c r="I667" s="9"/>
      <c r="J667" s="9"/>
      <c r="K667" s="9"/>
      <c r="L667" s="9"/>
      <c r="M667" s="9"/>
      <c r="N667" s="9"/>
      <c r="O667" s="9"/>
      <c r="T667" s="9"/>
    </row>
    <row r="668" spans="9:20" ht="14.25" customHeight="1" x14ac:dyDescent="0.35">
      <c r="I668" s="9"/>
      <c r="J668" s="9"/>
      <c r="K668" s="9"/>
      <c r="L668" s="9"/>
      <c r="M668" s="9"/>
      <c r="N668" s="9"/>
      <c r="O668" s="9"/>
      <c r="T668" s="9"/>
    </row>
    <row r="669" spans="9:20" ht="14.25" customHeight="1" x14ac:dyDescent="0.35">
      <c r="I669" s="9"/>
      <c r="J669" s="9"/>
      <c r="K669" s="9"/>
      <c r="L669" s="9"/>
      <c r="M669" s="9"/>
      <c r="N669" s="9"/>
      <c r="O669" s="9"/>
      <c r="T669" s="9"/>
    </row>
    <row r="670" spans="9:20" ht="14.25" customHeight="1" x14ac:dyDescent="0.35">
      <c r="I670" s="9"/>
      <c r="J670" s="9"/>
      <c r="K670" s="9"/>
      <c r="L670" s="9"/>
      <c r="M670" s="9"/>
      <c r="N670" s="9"/>
      <c r="O670" s="9"/>
      <c r="T670" s="9"/>
    </row>
    <row r="671" spans="9:20" ht="14.25" customHeight="1" x14ac:dyDescent="0.35">
      <c r="I671" s="9"/>
      <c r="J671" s="9"/>
      <c r="K671" s="9"/>
      <c r="L671" s="9"/>
      <c r="M671" s="9"/>
      <c r="N671" s="9"/>
      <c r="O671" s="9"/>
      <c r="T671" s="9"/>
    </row>
    <row r="672" spans="9:20" ht="14.25" customHeight="1" x14ac:dyDescent="0.35">
      <c r="I672" s="9"/>
      <c r="J672" s="9"/>
      <c r="K672" s="9"/>
      <c r="L672" s="9"/>
      <c r="M672" s="9"/>
      <c r="N672" s="9"/>
      <c r="O672" s="9"/>
      <c r="T672" s="9"/>
    </row>
    <row r="673" spans="9:20" ht="14.25" customHeight="1" x14ac:dyDescent="0.35">
      <c r="I673" s="9"/>
      <c r="J673" s="9"/>
      <c r="K673" s="9"/>
      <c r="L673" s="9"/>
      <c r="M673" s="9"/>
      <c r="N673" s="9"/>
      <c r="O673" s="9"/>
      <c r="T673" s="9"/>
    </row>
    <row r="674" spans="9:20" ht="14.25" customHeight="1" x14ac:dyDescent="0.35">
      <c r="I674" s="9"/>
      <c r="J674" s="9"/>
      <c r="K674" s="9"/>
      <c r="L674" s="9"/>
      <c r="M674" s="9"/>
      <c r="N674" s="9"/>
      <c r="O674" s="9"/>
      <c r="T674" s="9"/>
    </row>
    <row r="675" spans="9:20" ht="14.25" customHeight="1" x14ac:dyDescent="0.35">
      <c r="I675" s="9"/>
      <c r="J675" s="9"/>
      <c r="K675" s="9"/>
      <c r="L675" s="9"/>
      <c r="M675" s="9"/>
      <c r="N675" s="9"/>
      <c r="O675" s="9"/>
      <c r="T675" s="9"/>
    </row>
    <row r="676" spans="9:20" ht="14.25" customHeight="1" x14ac:dyDescent="0.35">
      <c r="I676" s="9"/>
      <c r="J676" s="9"/>
      <c r="K676" s="9"/>
      <c r="L676" s="9"/>
      <c r="M676" s="9"/>
      <c r="N676" s="9"/>
      <c r="O676" s="9"/>
      <c r="T676" s="9"/>
    </row>
    <row r="677" spans="9:20" ht="14.25" customHeight="1" x14ac:dyDescent="0.35">
      <c r="I677" s="9"/>
      <c r="J677" s="9"/>
      <c r="K677" s="9"/>
      <c r="L677" s="9"/>
      <c r="M677" s="9"/>
      <c r="N677" s="9"/>
      <c r="O677" s="9"/>
      <c r="T677" s="9"/>
    </row>
    <row r="678" spans="9:20" ht="14.25" customHeight="1" x14ac:dyDescent="0.35">
      <c r="I678" s="9"/>
      <c r="J678" s="9"/>
      <c r="K678" s="9"/>
      <c r="L678" s="9"/>
      <c r="M678" s="9"/>
      <c r="N678" s="9"/>
      <c r="O678" s="9"/>
      <c r="T678" s="9"/>
    </row>
    <row r="679" spans="9:20" ht="14.25" customHeight="1" x14ac:dyDescent="0.35">
      <c r="I679" s="9"/>
      <c r="J679" s="9"/>
      <c r="K679" s="9"/>
      <c r="L679" s="9"/>
      <c r="M679" s="9"/>
      <c r="N679" s="9"/>
      <c r="O679" s="9"/>
      <c r="T679" s="9"/>
    </row>
    <row r="680" spans="9:20" ht="14.25" customHeight="1" x14ac:dyDescent="0.35">
      <c r="I680" s="9"/>
      <c r="J680" s="9"/>
      <c r="K680" s="9"/>
      <c r="L680" s="9"/>
      <c r="M680" s="9"/>
      <c r="N680" s="9"/>
      <c r="O680" s="9"/>
      <c r="T680" s="9"/>
    </row>
    <row r="681" spans="9:20" ht="14.25" customHeight="1" x14ac:dyDescent="0.35">
      <c r="I681" s="9"/>
      <c r="J681" s="9"/>
      <c r="K681" s="9"/>
      <c r="L681" s="9"/>
      <c r="M681" s="9"/>
      <c r="N681" s="9"/>
      <c r="O681" s="9"/>
      <c r="T681" s="9"/>
    </row>
    <row r="682" spans="9:20" ht="14.25" customHeight="1" x14ac:dyDescent="0.35">
      <c r="I682" s="9"/>
      <c r="J682" s="9"/>
      <c r="K682" s="9"/>
      <c r="L682" s="9"/>
      <c r="M682" s="9"/>
      <c r="N682" s="9"/>
      <c r="O682" s="9"/>
      <c r="T682" s="9"/>
    </row>
    <row r="683" spans="9:20" ht="14.25" customHeight="1" x14ac:dyDescent="0.35">
      <c r="I683" s="9"/>
      <c r="J683" s="9"/>
      <c r="K683" s="9"/>
      <c r="L683" s="9"/>
      <c r="M683" s="9"/>
      <c r="N683" s="9"/>
      <c r="O683" s="9"/>
      <c r="T683" s="9"/>
    </row>
    <row r="684" spans="9:20" ht="14.25" customHeight="1" x14ac:dyDescent="0.35">
      <c r="I684" s="9"/>
      <c r="J684" s="9"/>
      <c r="K684" s="9"/>
      <c r="L684" s="9"/>
      <c r="M684" s="9"/>
      <c r="N684" s="9"/>
      <c r="O684" s="9"/>
      <c r="T684" s="9"/>
    </row>
    <row r="685" spans="9:20" ht="14.25" customHeight="1" x14ac:dyDescent="0.35">
      <c r="I685" s="9"/>
      <c r="J685" s="9"/>
      <c r="K685" s="9"/>
      <c r="L685" s="9"/>
      <c r="M685" s="9"/>
      <c r="N685" s="9"/>
      <c r="O685" s="9"/>
      <c r="T685" s="9"/>
    </row>
    <row r="686" spans="9:20" ht="14.25" customHeight="1" x14ac:dyDescent="0.35">
      <c r="I686" s="9"/>
      <c r="J686" s="9"/>
      <c r="K686" s="9"/>
      <c r="L686" s="9"/>
      <c r="M686" s="9"/>
      <c r="N686" s="9"/>
      <c r="O686" s="9"/>
      <c r="T686" s="9"/>
    </row>
    <row r="687" spans="9:20" ht="14.25" customHeight="1" x14ac:dyDescent="0.35">
      <c r="I687" s="9"/>
      <c r="J687" s="9"/>
      <c r="K687" s="9"/>
      <c r="L687" s="9"/>
      <c r="M687" s="9"/>
      <c r="N687" s="9"/>
      <c r="O687" s="9"/>
      <c r="T687" s="9"/>
    </row>
    <row r="688" spans="9:20" ht="14.25" customHeight="1" x14ac:dyDescent="0.35">
      <c r="I688" s="9"/>
      <c r="J688" s="9"/>
      <c r="K688" s="9"/>
      <c r="L688" s="9"/>
      <c r="M688" s="9"/>
      <c r="N688" s="9"/>
      <c r="O688" s="9"/>
      <c r="T688" s="9"/>
    </row>
    <row r="689" spans="9:20" ht="14.25" customHeight="1" x14ac:dyDescent="0.35">
      <c r="I689" s="9"/>
      <c r="J689" s="9"/>
      <c r="K689" s="9"/>
      <c r="L689" s="9"/>
      <c r="M689" s="9"/>
      <c r="N689" s="9"/>
      <c r="O689" s="9"/>
      <c r="T689" s="9"/>
    </row>
    <row r="690" spans="9:20" ht="14.25" customHeight="1" x14ac:dyDescent="0.35">
      <c r="I690" s="9"/>
      <c r="J690" s="9"/>
      <c r="K690" s="9"/>
      <c r="L690" s="9"/>
      <c r="M690" s="9"/>
      <c r="N690" s="9"/>
      <c r="O690" s="9"/>
      <c r="T690" s="9"/>
    </row>
    <row r="691" spans="9:20" ht="14.25" customHeight="1" x14ac:dyDescent="0.35">
      <c r="I691" s="9"/>
      <c r="J691" s="9"/>
      <c r="K691" s="9"/>
      <c r="L691" s="9"/>
      <c r="M691" s="9"/>
      <c r="N691" s="9"/>
      <c r="O691" s="9"/>
      <c r="T691" s="9"/>
    </row>
    <row r="692" spans="9:20" ht="14.25" customHeight="1" x14ac:dyDescent="0.35">
      <c r="I692" s="9"/>
      <c r="J692" s="9"/>
      <c r="K692" s="9"/>
      <c r="L692" s="9"/>
      <c r="M692" s="9"/>
      <c r="N692" s="9"/>
      <c r="O692" s="9"/>
      <c r="T692" s="9"/>
    </row>
    <row r="693" spans="9:20" ht="14.25" customHeight="1" x14ac:dyDescent="0.35">
      <c r="I693" s="9"/>
      <c r="J693" s="9"/>
      <c r="K693" s="9"/>
      <c r="L693" s="9"/>
      <c r="M693" s="9"/>
      <c r="N693" s="9"/>
      <c r="O693" s="9"/>
      <c r="T693" s="9"/>
    </row>
    <row r="694" spans="9:20" ht="14.25" customHeight="1" x14ac:dyDescent="0.35">
      <c r="I694" s="9"/>
      <c r="J694" s="9"/>
      <c r="K694" s="9"/>
      <c r="L694" s="9"/>
      <c r="M694" s="9"/>
      <c r="N694" s="9"/>
      <c r="O694" s="9"/>
      <c r="T694" s="9"/>
    </row>
    <row r="695" spans="9:20" ht="14.25" customHeight="1" x14ac:dyDescent="0.35">
      <c r="I695" s="9"/>
      <c r="J695" s="9"/>
      <c r="K695" s="9"/>
      <c r="L695" s="9"/>
      <c r="M695" s="9"/>
      <c r="N695" s="9"/>
      <c r="O695" s="9"/>
      <c r="T695" s="9"/>
    </row>
    <row r="696" spans="9:20" ht="14.25" customHeight="1" x14ac:dyDescent="0.35">
      <c r="I696" s="9"/>
      <c r="J696" s="9"/>
      <c r="K696" s="9"/>
      <c r="L696" s="9"/>
      <c r="M696" s="9"/>
      <c r="N696" s="9"/>
      <c r="O696" s="9"/>
      <c r="T696" s="9"/>
    </row>
    <row r="697" spans="9:20" ht="14.25" customHeight="1" x14ac:dyDescent="0.35">
      <c r="I697" s="9"/>
      <c r="J697" s="9"/>
      <c r="K697" s="9"/>
      <c r="L697" s="9"/>
      <c r="M697" s="9"/>
      <c r="N697" s="9"/>
      <c r="O697" s="9"/>
      <c r="T697" s="9"/>
    </row>
    <row r="698" spans="9:20" ht="14.25" customHeight="1" x14ac:dyDescent="0.35">
      <c r="I698" s="9"/>
      <c r="J698" s="9"/>
      <c r="K698" s="9"/>
      <c r="L698" s="9"/>
      <c r="M698" s="9"/>
      <c r="N698" s="9"/>
      <c r="O698" s="9"/>
      <c r="T698" s="9"/>
    </row>
    <row r="699" spans="9:20" ht="14.25" customHeight="1" x14ac:dyDescent="0.35">
      <c r="I699" s="9"/>
      <c r="J699" s="9"/>
      <c r="K699" s="9"/>
      <c r="L699" s="9"/>
      <c r="M699" s="9"/>
      <c r="N699" s="9"/>
      <c r="O699" s="9"/>
      <c r="T699" s="9"/>
    </row>
    <row r="700" spans="9:20" ht="14.25" customHeight="1" x14ac:dyDescent="0.35">
      <c r="I700" s="9"/>
      <c r="J700" s="9"/>
      <c r="K700" s="9"/>
      <c r="L700" s="9"/>
      <c r="M700" s="9"/>
      <c r="N700" s="9"/>
      <c r="O700" s="9"/>
      <c r="T700" s="9"/>
    </row>
    <row r="701" spans="9:20" ht="14.25" customHeight="1" x14ac:dyDescent="0.35">
      <c r="I701" s="9"/>
      <c r="J701" s="9"/>
      <c r="K701" s="9"/>
      <c r="L701" s="9"/>
      <c r="M701" s="9"/>
      <c r="N701" s="9"/>
      <c r="O701" s="9"/>
      <c r="T701" s="9"/>
    </row>
    <row r="702" spans="9:20" ht="14.25" customHeight="1" x14ac:dyDescent="0.35">
      <c r="I702" s="9"/>
      <c r="J702" s="9"/>
      <c r="K702" s="9"/>
      <c r="L702" s="9"/>
      <c r="M702" s="9"/>
      <c r="N702" s="9"/>
      <c r="O702" s="9"/>
      <c r="T702" s="9"/>
    </row>
    <row r="703" spans="9:20" ht="14.25" customHeight="1" x14ac:dyDescent="0.35">
      <c r="I703" s="9"/>
      <c r="J703" s="9"/>
      <c r="K703" s="9"/>
      <c r="L703" s="9"/>
      <c r="M703" s="9"/>
      <c r="N703" s="9"/>
      <c r="O703" s="9"/>
      <c r="T703" s="9"/>
    </row>
    <row r="704" spans="9:20" ht="14.25" customHeight="1" x14ac:dyDescent="0.35">
      <c r="I704" s="9"/>
      <c r="J704" s="9"/>
      <c r="K704" s="9"/>
      <c r="L704" s="9"/>
      <c r="M704" s="9"/>
      <c r="N704" s="9"/>
      <c r="O704" s="9"/>
      <c r="T704" s="9"/>
    </row>
    <row r="705" spans="9:20" ht="14.25" customHeight="1" x14ac:dyDescent="0.35">
      <c r="I705" s="9"/>
      <c r="J705" s="9"/>
      <c r="K705" s="9"/>
      <c r="L705" s="9"/>
      <c r="M705" s="9"/>
      <c r="N705" s="9"/>
      <c r="O705" s="9"/>
      <c r="T705" s="9"/>
    </row>
    <row r="706" spans="9:20" ht="14.25" customHeight="1" x14ac:dyDescent="0.35">
      <c r="I706" s="9"/>
      <c r="J706" s="9"/>
      <c r="K706" s="9"/>
      <c r="L706" s="9"/>
      <c r="M706" s="9"/>
      <c r="N706" s="9"/>
      <c r="O706" s="9"/>
      <c r="T706" s="9"/>
    </row>
    <row r="707" spans="9:20" ht="14.25" customHeight="1" x14ac:dyDescent="0.35">
      <c r="I707" s="9"/>
      <c r="J707" s="9"/>
      <c r="K707" s="9"/>
      <c r="L707" s="9"/>
      <c r="M707" s="9"/>
      <c r="N707" s="9"/>
      <c r="O707" s="9"/>
      <c r="T707" s="9"/>
    </row>
    <row r="708" spans="9:20" ht="14.25" customHeight="1" x14ac:dyDescent="0.35">
      <c r="I708" s="9"/>
      <c r="J708" s="9"/>
      <c r="K708" s="9"/>
      <c r="L708" s="9"/>
      <c r="M708" s="9"/>
      <c r="N708" s="9"/>
      <c r="O708" s="9"/>
      <c r="T708" s="9"/>
    </row>
    <row r="709" spans="9:20" ht="14.25" customHeight="1" x14ac:dyDescent="0.35">
      <c r="I709" s="9"/>
      <c r="J709" s="9"/>
      <c r="K709" s="9"/>
      <c r="L709" s="9"/>
      <c r="M709" s="9"/>
      <c r="N709" s="9"/>
      <c r="O709" s="9"/>
      <c r="T709" s="9"/>
    </row>
    <row r="710" spans="9:20" ht="14.25" customHeight="1" x14ac:dyDescent="0.35">
      <c r="I710" s="9"/>
      <c r="J710" s="9"/>
      <c r="K710" s="9"/>
      <c r="L710" s="9"/>
      <c r="M710" s="9"/>
      <c r="N710" s="9"/>
      <c r="O710" s="9"/>
      <c r="T710" s="9"/>
    </row>
    <row r="711" spans="9:20" ht="14.25" customHeight="1" x14ac:dyDescent="0.35">
      <c r="I711" s="9"/>
      <c r="J711" s="9"/>
      <c r="K711" s="9"/>
      <c r="L711" s="9"/>
      <c r="M711" s="9"/>
      <c r="N711" s="9"/>
      <c r="O711" s="9"/>
      <c r="T711" s="9"/>
    </row>
    <row r="712" spans="9:20" ht="14.25" customHeight="1" x14ac:dyDescent="0.35">
      <c r="I712" s="9"/>
      <c r="J712" s="9"/>
      <c r="K712" s="9"/>
      <c r="L712" s="9"/>
      <c r="M712" s="9"/>
      <c r="N712" s="9"/>
      <c r="O712" s="9"/>
      <c r="T712" s="9"/>
    </row>
    <row r="713" spans="9:20" ht="14.25" customHeight="1" x14ac:dyDescent="0.35">
      <c r="I713" s="9"/>
      <c r="J713" s="9"/>
      <c r="K713" s="9"/>
      <c r="L713" s="9"/>
      <c r="M713" s="9"/>
      <c r="N713" s="9"/>
      <c r="O713" s="9"/>
      <c r="T713" s="9"/>
    </row>
    <row r="714" spans="9:20" ht="14.25" customHeight="1" x14ac:dyDescent="0.35">
      <c r="I714" s="9"/>
      <c r="J714" s="9"/>
      <c r="K714" s="9"/>
      <c r="L714" s="9"/>
      <c r="M714" s="9"/>
      <c r="N714" s="9"/>
      <c r="O714" s="9"/>
      <c r="T714" s="9"/>
    </row>
    <row r="715" spans="9:20" ht="14.25" customHeight="1" x14ac:dyDescent="0.35">
      <c r="I715" s="9"/>
      <c r="J715" s="9"/>
      <c r="K715" s="9"/>
      <c r="L715" s="9"/>
      <c r="M715" s="9"/>
      <c r="N715" s="9"/>
      <c r="O715" s="9"/>
      <c r="T715" s="9"/>
    </row>
    <row r="716" spans="9:20" ht="14.25" customHeight="1" x14ac:dyDescent="0.35">
      <c r="I716" s="9"/>
      <c r="J716" s="9"/>
      <c r="K716" s="9"/>
      <c r="L716" s="9"/>
      <c r="M716" s="9"/>
      <c r="N716" s="9"/>
      <c r="O716" s="9"/>
      <c r="T716" s="9"/>
    </row>
    <row r="717" spans="9:20" ht="14.25" customHeight="1" x14ac:dyDescent="0.35">
      <c r="I717" s="9"/>
      <c r="J717" s="9"/>
      <c r="K717" s="9"/>
      <c r="L717" s="9"/>
      <c r="M717" s="9"/>
      <c r="N717" s="9"/>
      <c r="O717" s="9"/>
      <c r="T717" s="9"/>
    </row>
    <row r="718" spans="9:20" ht="14.25" customHeight="1" x14ac:dyDescent="0.35">
      <c r="I718" s="9"/>
      <c r="J718" s="9"/>
      <c r="K718" s="9"/>
      <c r="L718" s="9"/>
      <c r="M718" s="9"/>
      <c r="N718" s="9"/>
      <c r="O718" s="9"/>
      <c r="T718" s="9"/>
    </row>
    <row r="719" spans="9:20" ht="14.25" customHeight="1" x14ac:dyDescent="0.35">
      <c r="I719" s="9"/>
      <c r="J719" s="9"/>
      <c r="K719" s="9"/>
      <c r="L719" s="9"/>
      <c r="M719" s="9"/>
      <c r="N719" s="9"/>
      <c r="O719" s="9"/>
      <c r="T719" s="9"/>
    </row>
    <row r="720" spans="9:20" ht="14.25" customHeight="1" x14ac:dyDescent="0.35">
      <c r="I720" s="9"/>
      <c r="J720" s="9"/>
      <c r="K720" s="9"/>
      <c r="L720" s="9"/>
      <c r="M720" s="9"/>
      <c r="N720" s="9"/>
      <c r="O720" s="9"/>
      <c r="T720" s="9"/>
    </row>
    <row r="721" spans="9:20" ht="14.25" customHeight="1" x14ac:dyDescent="0.35">
      <c r="I721" s="9"/>
      <c r="J721" s="9"/>
      <c r="K721" s="9"/>
      <c r="L721" s="9"/>
      <c r="M721" s="9"/>
      <c r="N721" s="9"/>
      <c r="O721" s="9"/>
      <c r="T721" s="9"/>
    </row>
    <row r="722" spans="9:20" ht="14.25" customHeight="1" x14ac:dyDescent="0.35">
      <c r="I722" s="9"/>
      <c r="J722" s="9"/>
      <c r="K722" s="9"/>
      <c r="L722" s="9"/>
      <c r="M722" s="9"/>
      <c r="N722" s="9"/>
      <c r="O722" s="9"/>
      <c r="T722" s="9"/>
    </row>
    <row r="723" spans="9:20" ht="14.25" customHeight="1" x14ac:dyDescent="0.35">
      <c r="I723" s="9"/>
      <c r="J723" s="9"/>
      <c r="K723" s="9"/>
      <c r="L723" s="9"/>
      <c r="M723" s="9"/>
      <c r="N723" s="9"/>
      <c r="O723" s="9"/>
      <c r="T723" s="9"/>
    </row>
    <row r="724" spans="9:20" ht="14.25" customHeight="1" x14ac:dyDescent="0.35">
      <c r="I724" s="9"/>
      <c r="J724" s="9"/>
      <c r="K724" s="9"/>
      <c r="L724" s="9"/>
      <c r="M724" s="9"/>
      <c r="N724" s="9"/>
      <c r="O724" s="9"/>
      <c r="T724" s="9"/>
    </row>
    <row r="725" spans="9:20" ht="14.25" customHeight="1" x14ac:dyDescent="0.35">
      <c r="I725" s="9"/>
      <c r="J725" s="9"/>
      <c r="K725" s="9"/>
      <c r="L725" s="9"/>
      <c r="M725" s="9"/>
      <c r="N725" s="9"/>
      <c r="O725" s="9"/>
      <c r="T725" s="9"/>
    </row>
    <row r="726" spans="9:20" ht="14.25" customHeight="1" x14ac:dyDescent="0.35">
      <c r="I726" s="9"/>
      <c r="J726" s="9"/>
      <c r="K726" s="9"/>
      <c r="L726" s="9"/>
      <c r="M726" s="9"/>
      <c r="N726" s="9"/>
      <c r="O726" s="9"/>
      <c r="T726" s="9"/>
    </row>
    <row r="727" spans="9:20" ht="14.25" customHeight="1" x14ac:dyDescent="0.35">
      <c r="I727" s="9"/>
      <c r="J727" s="9"/>
      <c r="K727" s="9"/>
      <c r="L727" s="9"/>
      <c r="M727" s="9"/>
      <c r="N727" s="9"/>
      <c r="O727" s="9"/>
      <c r="T727" s="9"/>
    </row>
    <row r="728" spans="9:20" ht="14.25" customHeight="1" x14ac:dyDescent="0.35">
      <c r="I728" s="9"/>
      <c r="J728" s="9"/>
      <c r="K728" s="9"/>
      <c r="L728" s="9"/>
      <c r="M728" s="9"/>
      <c r="N728" s="9"/>
      <c r="O728" s="9"/>
      <c r="T728" s="9"/>
    </row>
    <row r="729" spans="9:20" ht="14.25" customHeight="1" x14ac:dyDescent="0.35">
      <c r="I729" s="9"/>
      <c r="J729" s="9"/>
      <c r="K729" s="9"/>
      <c r="L729" s="9"/>
      <c r="M729" s="9"/>
      <c r="N729" s="9"/>
      <c r="O729" s="9"/>
      <c r="T729" s="9"/>
    </row>
    <row r="730" spans="9:20" ht="14.25" customHeight="1" x14ac:dyDescent="0.35">
      <c r="I730" s="9"/>
      <c r="J730" s="9"/>
      <c r="K730" s="9"/>
      <c r="L730" s="9"/>
      <c r="M730" s="9"/>
      <c r="N730" s="9"/>
      <c r="O730" s="9"/>
      <c r="T730" s="9"/>
    </row>
    <row r="731" spans="9:20" ht="14.25" customHeight="1" x14ac:dyDescent="0.35">
      <c r="I731" s="9"/>
      <c r="J731" s="9"/>
      <c r="K731" s="9"/>
      <c r="L731" s="9"/>
      <c r="M731" s="9"/>
      <c r="N731" s="9"/>
      <c r="O731" s="9"/>
      <c r="T731" s="9"/>
    </row>
    <row r="732" spans="9:20" ht="14.25" customHeight="1" x14ac:dyDescent="0.35">
      <c r="I732" s="9"/>
      <c r="J732" s="9"/>
      <c r="K732" s="9"/>
      <c r="L732" s="9"/>
      <c r="M732" s="9"/>
      <c r="N732" s="9"/>
      <c r="O732" s="9"/>
      <c r="T732" s="9"/>
    </row>
    <row r="733" spans="9:20" ht="14.25" customHeight="1" x14ac:dyDescent="0.35">
      <c r="I733" s="9"/>
      <c r="J733" s="9"/>
      <c r="K733" s="9"/>
      <c r="L733" s="9"/>
      <c r="M733" s="9"/>
      <c r="N733" s="9"/>
      <c r="O733" s="9"/>
      <c r="T733" s="9"/>
    </row>
    <row r="734" spans="9:20" ht="14.25" customHeight="1" x14ac:dyDescent="0.35">
      <c r="I734" s="9"/>
      <c r="J734" s="9"/>
      <c r="K734" s="9"/>
      <c r="L734" s="9"/>
      <c r="M734" s="9"/>
      <c r="N734" s="9"/>
      <c r="O734" s="9"/>
      <c r="T734" s="9"/>
    </row>
    <row r="735" spans="9:20" ht="14.25" customHeight="1" x14ac:dyDescent="0.35">
      <c r="I735" s="9"/>
      <c r="J735" s="9"/>
      <c r="K735" s="9"/>
      <c r="L735" s="9"/>
      <c r="M735" s="9"/>
      <c r="N735" s="9"/>
      <c r="O735" s="9"/>
      <c r="T735" s="9"/>
    </row>
    <row r="736" spans="9:20" ht="14.25" customHeight="1" x14ac:dyDescent="0.35">
      <c r="I736" s="9"/>
      <c r="J736" s="9"/>
      <c r="K736" s="9"/>
      <c r="L736" s="9"/>
      <c r="M736" s="9"/>
      <c r="N736" s="9"/>
      <c r="O736" s="9"/>
      <c r="T736" s="9"/>
    </row>
    <row r="737" spans="9:20" ht="14.25" customHeight="1" x14ac:dyDescent="0.35">
      <c r="I737" s="9"/>
      <c r="J737" s="9"/>
      <c r="K737" s="9"/>
      <c r="L737" s="9"/>
      <c r="M737" s="9"/>
      <c r="N737" s="9"/>
      <c r="O737" s="9"/>
      <c r="T737" s="9"/>
    </row>
    <row r="738" spans="9:20" ht="14.25" customHeight="1" x14ac:dyDescent="0.35">
      <c r="I738" s="9"/>
      <c r="J738" s="9"/>
      <c r="K738" s="9"/>
      <c r="L738" s="9"/>
      <c r="M738" s="9"/>
      <c r="N738" s="9"/>
      <c r="O738" s="9"/>
      <c r="T738" s="9"/>
    </row>
    <row r="739" spans="9:20" ht="14.25" customHeight="1" x14ac:dyDescent="0.35">
      <c r="I739" s="9"/>
      <c r="J739" s="9"/>
      <c r="K739" s="9"/>
      <c r="L739" s="9"/>
      <c r="M739" s="9"/>
      <c r="N739" s="9"/>
      <c r="O739" s="9"/>
      <c r="T739" s="9"/>
    </row>
    <row r="740" spans="9:20" ht="14.25" customHeight="1" x14ac:dyDescent="0.35">
      <c r="I740" s="9"/>
      <c r="J740" s="9"/>
      <c r="K740" s="9"/>
      <c r="L740" s="9"/>
      <c r="M740" s="9"/>
      <c r="N740" s="9"/>
      <c r="O740" s="9"/>
      <c r="T740" s="9"/>
    </row>
    <row r="741" spans="9:20" ht="14.25" customHeight="1" x14ac:dyDescent="0.35">
      <c r="I741" s="9"/>
      <c r="J741" s="9"/>
      <c r="K741" s="9"/>
      <c r="L741" s="9"/>
      <c r="M741" s="9"/>
      <c r="N741" s="9"/>
      <c r="O741" s="9"/>
      <c r="T741" s="9"/>
    </row>
    <row r="742" spans="9:20" ht="14.25" customHeight="1" x14ac:dyDescent="0.35">
      <c r="I742" s="9"/>
      <c r="J742" s="9"/>
      <c r="K742" s="9"/>
      <c r="L742" s="9"/>
      <c r="M742" s="9"/>
      <c r="N742" s="9"/>
      <c r="O742" s="9"/>
      <c r="T742" s="9"/>
    </row>
    <row r="743" spans="9:20" ht="14.25" customHeight="1" x14ac:dyDescent="0.35">
      <c r="I743" s="9"/>
      <c r="J743" s="9"/>
      <c r="K743" s="9"/>
      <c r="L743" s="9"/>
      <c r="M743" s="9"/>
      <c r="N743" s="9"/>
      <c r="O743" s="9"/>
      <c r="T743" s="9"/>
    </row>
    <row r="744" spans="9:20" ht="14.25" customHeight="1" x14ac:dyDescent="0.35">
      <c r="I744" s="9"/>
      <c r="J744" s="9"/>
      <c r="K744" s="9"/>
      <c r="L744" s="9"/>
      <c r="M744" s="9"/>
      <c r="N744" s="9"/>
      <c r="O744" s="9"/>
      <c r="T744" s="9"/>
    </row>
    <row r="745" spans="9:20" ht="14.25" customHeight="1" x14ac:dyDescent="0.35">
      <c r="I745" s="9"/>
      <c r="J745" s="9"/>
      <c r="K745" s="9"/>
      <c r="L745" s="9"/>
      <c r="M745" s="9"/>
      <c r="N745" s="9"/>
      <c r="O745" s="9"/>
      <c r="T745" s="9"/>
    </row>
    <row r="746" spans="9:20" ht="14.25" customHeight="1" x14ac:dyDescent="0.35">
      <c r="I746" s="9"/>
      <c r="J746" s="9"/>
      <c r="K746" s="9"/>
      <c r="L746" s="9"/>
      <c r="M746" s="9"/>
      <c r="N746" s="9"/>
      <c r="O746" s="9"/>
      <c r="T746" s="9"/>
    </row>
    <row r="747" spans="9:20" ht="14.25" customHeight="1" x14ac:dyDescent="0.35">
      <c r="I747" s="9"/>
      <c r="J747" s="9"/>
      <c r="K747" s="9"/>
      <c r="L747" s="9"/>
      <c r="M747" s="9"/>
      <c r="N747" s="9"/>
      <c r="O747" s="9"/>
      <c r="T747" s="9"/>
    </row>
    <row r="748" spans="9:20" ht="14.25" customHeight="1" x14ac:dyDescent="0.35">
      <c r="I748" s="9"/>
      <c r="J748" s="9"/>
      <c r="K748" s="9"/>
      <c r="L748" s="9"/>
      <c r="M748" s="9"/>
      <c r="N748" s="9"/>
      <c r="O748" s="9"/>
      <c r="T748" s="9"/>
    </row>
    <row r="749" spans="9:20" ht="14.25" customHeight="1" x14ac:dyDescent="0.35">
      <c r="I749" s="9"/>
      <c r="J749" s="9"/>
      <c r="K749" s="9"/>
      <c r="L749" s="9"/>
      <c r="M749" s="9"/>
      <c r="N749" s="9"/>
      <c r="O749" s="9"/>
      <c r="T749" s="9"/>
    </row>
    <row r="750" spans="9:20" ht="14.25" customHeight="1" x14ac:dyDescent="0.35">
      <c r="I750" s="9"/>
      <c r="J750" s="9"/>
      <c r="K750" s="9"/>
      <c r="L750" s="9"/>
      <c r="M750" s="9"/>
      <c r="N750" s="9"/>
      <c r="O750" s="9"/>
      <c r="T750" s="9"/>
    </row>
    <row r="751" spans="9:20" ht="14.25" customHeight="1" x14ac:dyDescent="0.35">
      <c r="I751" s="9"/>
      <c r="J751" s="9"/>
      <c r="K751" s="9"/>
      <c r="L751" s="9"/>
      <c r="M751" s="9"/>
      <c r="N751" s="9"/>
      <c r="O751" s="9"/>
      <c r="T751" s="9"/>
    </row>
    <row r="752" spans="9:20" ht="14.25" customHeight="1" x14ac:dyDescent="0.35">
      <c r="I752" s="9"/>
      <c r="J752" s="9"/>
      <c r="K752" s="9"/>
      <c r="L752" s="9"/>
      <c r="M752" s="9"/>
      <c r="N752" s="9"/>
      <c r="O752" s="9"/>
      <c r="T752" s="9"/>
    </row>
    <row r="753" spans="9:20" ht="14.25" customHeight="1" x14ac:dyDescent="0.35">
      <c r="I753" s="9"/>
      <c r="J753" s="9"/>
      <c r="K753" s="9"/>
      <c r="L753" s="9"/>
      <c r="M753" s="9"/>
      <c r="N753" s="9"/>
      <c r="O753" s="9"/>
      <c r="T753" s="9"/>
    </row>
    <row r="754" spans="9:20" ht="14.25" customHeight="1" x14ac:dyDescent="0.35">
      <c r="I754" s="9"/>
      <c r="J754" s="9"/>
      <c r="K754" s="9"/>
      <c r="L754" s="9"/>
      <c r="M754" s="9"/>
      <c r="N754" s="9"/>
      <c r="O754" s="9"/>
      <c r="T754" s="9"/>
    </row>
    <row r="755" spans="9:20" ht="14.25" customHeight="1" x14ac:dyDescent="0.35">
      <c r="I755" s="9"/>
      <c r="J755" s="9"/>
      <c r="K755" s="9"/>
      <c r="L755" s="9"/>
      <c r="M755" s="9"/>
      <c r="N755" s="9"/>
      <c r="O755" s="9"/>
      <c r="T755" s="9"/>
    </row>
    <row r="756" spans="9:20" ht="14.25" customHeight="1" x14ac:dyDescent="0.35">
      <c r="I756" s="9"/>
      <c r="J756" s="9"/>
      <c r="K756" s="9"/>
      <c r="L756" s="9"/>
      <c r="M756" s="9"/>
      <c r="N756" s="9"/>
      <c r="O756" s="9"/>
      <c r="T756" s="9"/>
    </row>
    <row r="757" spans="9:20" ht="14.25" customHeight="1" x14ac:dyDescent="0.35">
      <c r="I757" s="9"/>
      <c r="J757" s="9"/>
      <c r="K757" s="9"/>
      <c r="L757" s="9"/>
      <c r="M757" s="9"/>
      <c r="N757" s="9"/>
      <c r="O757" s="9"/>
      <c r="T757" s="9"/>
    </row>
    <row r="758" spans="9:20" ht="14.25" customHeight="1" x14ac:dyDescent="0.35">
      <c r="I758" s="9"/>
      <c r="J758" s="9"/>
      <c r="K758" s="9"/>
      <c r="L758" s="9"/>
      <c r="M758" s="9"/>
      <c r="N758" s="9"/>
      <c r="O758" s="9"/>
      <c r="T758" s="9"/>
    </row>
    <row r="759" spans="9:20" ht="14.25" customHeight="1" x14ac:dyDescent="0.35">
      <c r="I759" s="9"/>
      <c r="J759" s="9"/>
      <c r="K759" s="9"/>
      <c r="L759" s="9"/>
      <c r="M759" s="9"/>
      <c r="N759" s="9"/>
      <c r="O759" s="9"/>
      <c r="T759" s="9"/>
    </row>
    <row r="760" spans="9:20" ht="14.25" customHeight="1" x14ac:dyDescent="0.35">
      <c r="I760" s="9"/>
      <c r="J760" s="9"/>
      <c r="K760" s="9"/>
      <c r="L760" s="9"/>
      <c r="M760" s="9"/>
      <c r="N760" s="9"/>
      <c r="O760" s="9"/>
      <c r="T760" s="9"/>
    </row>
    <row r="761" spans="9:20" ht="14.25" customHeight="1" x14ac:dyDescent="0.35">
      <c r="I761" s="9"/>
      <c r="J761" s="9"/>
      <c r="K761" s="9"/>
      <c r="L761" s="9"/>
      <c r="M761" s="9"/>
      <c r="N761" s="9"/>
      <c r="O761" s="9"/>
      <c r="T761" s="9"/>
    </row>
    <row r="762" spans="9:20" ht="14.25" customHeight="1" x14ac:dyDescent="0.35">
      <c r="I762" s="9"/>
      <c r="J762" s="9"/>
      <c r="K762" s="9"/>
      <c r="L762" s="9"/>
      <c r="M762" s="9"/>
      <c r="N762" s="9"/>
      <c r="O762" s="9"/>
      <c r="T762" s="9"/>
    </row>
    <row r="763" spans="9:20" ht="14.25" customHeight="1" x14ac:dyDescent="0.35">
      <c r="I763" s="9"/>
      <c r="J763" s="9"/>
      <c r="K763" s="9"/>
      <c r="L763" s="9"/>
      <c r="M763" s="9"/>
      <c r="N763" s="9"/>
      <c r="O763" s="9"/>
      <c r="T763" s="9"/>
    </row>
    <row r="764" spans="9:20" ht="14.25" customHeight="1" x14ac:dyDescent="0.35">
      <c r="I764" s="9"/>
      <c r="J764" s="9"/>
      <c r="K764" s="9"/>
      <c r="L764" s="9"/>
      <c r="M764" s="9"/>
      <c r="N764" s="9"/>
      <c r="O764" s="9"/>
      <c r="T764" s="9"/>
    </row>
    <row r="765" spans="9:20" ht="14.25" customHeight="1" x14ac:dyDescent="0.35">
      <c r="I765" s="9"/>
      <c r="J765" s="9"/>
      <c r="K765" s="9"/>
      <c r="L765" s="9"/>
      <c r="M765" s="9"/>
      <c r="N765" s="9"/>
      <c r="O765" s="9"/>
      <c r="T765" s="9"/>
    </row>
    <row r="766" spans="9:20" ht="14.25" customHeight="1" x14ac:dyDescent="0.35">
      <c r="I766" s="9"/>
      <c r="J766" s="9"/>
      <c r="K766" s="9"/>
      <c r="L766" s="9"/>
      <c r="M766" s="9"/>
      <c r="N766" s="9"/>
      <c r="O766" s="9"/>
      <c r="T766" s="9"/>
    </row>
    <row r="767" spans="9:20" ht="14.25" customHeight="1" x14ac:dyDescent="0.35">
      <c r="I767" s="9"/>
      <c r="J767" s="9"/>
      <c r="K767" s="9"/>
      <c r="L767" s="9"/>
      <c r="M767" s="9"/>
      <c r="N767" s="9"/>
      <c r="O767" s="9"/>
      <c r="T767" s="9"/>
    </row>
    <row r="768" spans="9:20" ht="14.25" customHeight="1" x14ac:dyDescent="0.35">
      <c r="I768" s="9"/>
      <c r="J768" s="9"/>
      <c r="K768" s="9"/>
      <c r="L768" s="9"/>
      <c r="M768" s="9"/>
      <c r="N768" s="9"/>
      <c r="O768" s="9"/>
      <c r="T768" s="9"/>
    </row>
    <row r="769" spans="9:20" ht="14.25" customHeight="1" x14ac:dyDescent="0.35">
      <c r="I769" s="9"/>
      <c r="J769" s="9"/>
      <c r="K769" s="9"/>
      <c r="L769" s="9"/>
      <c r="M769" s="9"/>
      <c r="N769" s="9"/>
      <c r="O769" s="9"/>
      <c r="T769" s="9"/>
    </row>
    <row r="770" spans="9:20" ht="14.25" customHeight="1" x14ac:dyDescent="0.35">
      <c r="I770" s="9"/>
      <c r="J770" s="9"/>
      <c r="K770" s="9"/>
      <c r="L770" s="9"/>
      <c r="M770" s="9"/>
      <c r="N770" s="9"/>
      <c r="O770" s="9"/>
      <c r="T770" s="9"/>
    </row>
    <row r="771" spans="9:20" ht="14.25" customHeight="1" x14ac:dyDescent="0.35">
      <c r="I771" s="9"/>
      <c r="J771" s="9"/>
      <c r="K771" s="9"/>
      <c r="L771" s="9"/>
      <c r="M771" s="9"/>
      <c r="N771" s="9"/>
      <c r="O771" s="9"/>
      <c r="T771" s="9"/>
    </row>
    <row r="772" spans="9:20" ht="14.25" customHeight="1" x14ac:dyDescent="0.35">
      <c r="I772" s="9"/>
      <c r="J772" s="9"/>
      <c r="K772" s="9"/>
      <c r="L772" s="9"/>
      <c r="M772" s="9"/>
      <c r="N772" s="9"/>
      <c r="O772" s="9"/>
      <c r="T772" s="9"/>
    </row>
    <row r="773" spans="9:20" ht="14.25" customHeight="1" x14ac:dyDescent="0.35">
      <c r="I773" s="9"/>
      <c r="J773" s="9"/>
      <c r="K773" s="9"/>
      <c r="L773" s="9"/>
      <c r="M773" s="9"/>
      <c r="N773" s="9"/>
      <c r="O773" s="9"/>
      <c r="T773" s="9"/>
    </row>
    <row r="774" spans="9:20" ht="14.25" customHeight="1" x14ac:dyDescent="0.35">
      <c r="I774" s="9"/>
      <c r="J774" s="9"/>
      <c r="K774" s="9"/>
      <c r="L774" s="9"/>
      <c r="M774" s="9"/>
      <c r="N774" s="9"/>
      <c r="O774" s="9"/>
      <c r="T774" s="9"/>
    </row>
    <row r="775" spans="9:20" ht="14.25" customHeight="1" x14ac:dyDescent="0.35">
      <c r="I775" s="9"/>
      <c r="J775" s="9"/>
      <c r="K775" s="9"/>
      <c r="L775" s="9"/>
      <c r="M775" s="9"/>
      <c r="N775" s="9"/>
      <c r="O775" s="9"/>
      <c r="T775" s="9"/>
    </row>
    <row r="776" spans="9:20" ht="14.25" customHeight="1" x14ac:dyDescent="0.35">
      <c r="I776" s="9"/>
      <c r="J776" s="9"/>
      <c r="K776" s="9"/>
      <c r="L776" s="9"/>
      <c r="M776" s="9"/>
      <c r="N776" s="9"/>
      <c r="O776" s="9"/>
      <c r="T776" s="9"/>
    </row>
    <row r="777" spans="9:20" ht="14.25" customHeight="1" x14ac:dyDescent="0.35">
      <c r="I777" s="9"/>
      <c r="J777" s="9"/>
      <c r="K777" s="9"/>
      <c r="L777" s="9"/>
      <c r="M777" s="9"/>
      <c r="N777" s="9"/>
      <c r="O777" s="9"/>
      <c r="T777" s="9"/>
    </row>
    <row r="778" spans="9:20" ht="14.25" customHeight="1" x14ac:dyDescent="0.35">
      <c r="I778" s="9"/>
      <c r="J778" s="9"/>
      <c r="K778" s="9"/>
      <c r="L778" s="9"/>
      <c r="M778" s="9"/>
      <c r="N778" s="9"/>
      <c r="O778" s="9"/>
      <c r="T778" s="9"/>
    </row>
    <row r="779" spans="9:20" ht="14.25" customHeight="1" x14ac:dyDescent="0.35">
      <c r="I779" s="9"/>
      <c r="J779" s="9"/>
      <c r="K779" s="9"/>
      <c r="L779" s="9"/>
      <c r="M779" s="9"/>
      <c r="N779" s="9"/>
      <c r="O779" s="9"/>
      <c r="T779" s="9"/>
    </row>
    <row r="780" spans="9:20" ht="14.25" customHeight="1" x14ac:dyDescent="0.35">
      <c r="I780" s="9"/>
      <c r="J780" s="9"/>
      <c r="K780" s="9"/>
      <c r="L780" s="9"/>
      <c r="M780" s="9"/>
      <c r="N780" s="9"/>
      <c r="O780" s="9"/>
      <c r="T780" s="9"/>
    </row>
    <row r="781" spans="9:20" ht="14.25" customHeight="1" x14ac:dyDescent="0.35">
      <c r="I781" s="9"/>
      <c r="J781" s="9"/>
      <c r="K781" s="9"/>
      <c r="L781" s="9"/>
      <c r="M781" s="9"/>
      <c r="N781" s="9"/>
      <c r="O781" s="9"/>
      <c r="T781" s="9"/>
    </row>
    <row r="782" spans="9:20" ht="14.25" customHeight="1" x14ac:dyDescent="0.35">
      <c r="I782" s="9"/>
      <c r="J782" s="9"/>
      <c r="K782" s="9"/>
      <c r="L782" s="9"/>
      <c r="M782" s="9"/>
      <c r="N782" s="9"/>
      <c r="O782" s="9"/>
      <c r="T782" s="9"/>
    </row>
    <row r="783" spans="9:20" ht="14.25" customHeight="1" x14ac:dyDescent="0.35">
      <c r="I783" s="9"/>
      <c r="J783" s="9"/>
      <c r="K783" s="9"/>
      <c r="L783" s="9"/>
      <c r="M783" s="9"/>
      <c r="N783" s="9"/>
      <c r="O783" s="9"/>
      <c r="T783" s="9"/>
    </row>
    <row r="784" spans="9:20" ht="14.25" customHeight="1" x14ac:dyDescent="0.35">
      <c r="I784" s="9"/>
      <c r="J784" s="9"/>
      <c r="K784" s="9"/>
      <c r="L784" s="9"/>
      <c r="M784" s="9"/>
      <c r="N784" s="9"/>
      <c r="O784" s="9"/>
      <c r="T784" s="9"/>
    </row>
    <row r="785" spans="9:20" ht="14.25" customHeight="1" x14ac:dyDescent="0.35">
      <c r="I785" s="9"/>
      <c r="J785" s="9"/>
      <c r="K785" s="9"/>
      <c r="L785" s="9"/>
      <c r="M785" s="9"/>
      <c r="N785" s="9"/>
      <c r="O785" s="9"/>
      <c r="T785" s="9"/>
    </row>
    <row r="786" spans="9:20" ht="14.25" customHeight="1" x14ac:dyDescent="0.35">
      <c r="I786" s="9"/>
      <c r="J786" s="9"/>
      <c r="K786" s="9"/>
      <c r="L786" s="9"/>
      <c r="M786" s="9"/>
      <c r="N786" s="9"/>
      <c r="O786" s="9"/>
      <c r="T786" s="9"/>
    </row>
    <row r="787" spans="9:20" ht="14.25" customHeight="1" x14ac:dyDescent="0.35">
      <c r="I787" s="9"/>
      <c r="J787" s="9"/>
      <c r="K787" s="9"/>
      <c r="L787" s="9"/>
      <c r="M787" s="9"/>
      <c r="N787" s="9"/>
      <c r="O787" s="9"/>
      <c r="T787" s="9"/>
    </row>
    <row r="788" spans="9:20" ht="14.25" customHeight="1" x14ac:dyDescent="0.35">
      <c r="I788" s="9"/>
      <c r="J788" s="9"/>
      <c r="K788" s="9"/>
      <c r="L788" s="9"/>
      <c r="M788" s="9"/>
      <c r="N788" s="9"/>
      <c r="O788" s="9"/>
      <c r="T788" s="9"/>
    </row>
    <row r="789" spans="9:20" ht="14.25" customHeight="1" x14ac:dyDescent="0.35">
      <c r="I789" s="9"/>
      <c r="J789" s="9"/>
      <c r="K789" s="9"/>
      <c r="L789" s="9"/>
      <c r="M789" s="9"/>
      <c r="N789" s="9"/>
      <c r="O789" s="9"/>
      <c r="T789" s="9"/>
    </row>
    <row r="790" spans="9:20" ht="14.25" customHeight="1" x14ac:dyDescent="0.35">
      <c r="I790" s="9"/>
      <c r="J790" s="9"/>
      <c r="K790" s="9"/>
      <c r="L790" s="9"/>
      <c r="M790" s="9"/>
      <c r="N790" s="9"/>
      <c r="O790" s="9"/>
      <c r="T790" s="9"/>
    </row>
    <row r="791" spans="9:20" ht="14.25" customHeight="1" x14ac:dyDescent="0.35">
      <c r="I791" s="9"/>
      <c r="J791" s="9"/>
      <c r="K791" s="9"/>
      <c r="L791" s="9"/>
      <c r="M791" s="9"/>
      <c r="N791" s="9"/>
      <c r="O791" s="9"/>
      <c r="T791" s="9"/>
    </row>
    <row r="792" spans="9:20" ht="14.25" customHeight="1" x14ac:dyDescent="0.35">
      <c r="I792" s="9"/>
      <c r="J792" s="9"/>
      <c r="K792" s="9"/>
      <c r="L792" s="9"/>
      <c r="M792" s="9"/>
      <c r="N792" s="9"/>
      <c r="O792" s="9"/>
      <c r="T792" s="9"/>
    </row>
    <row r="793" spans="9:20" ht="14.25" customHeight="1" x14ac:dyDescent="0.35">
      <c r="I793" s="9"/>
      <c r="J793" s="9"/>
      <c r="K793" s="9"/>
      <c r="L793" s="9"/>
      <c r="M793" s="9"/>
      <c r="N793" s="9"/>
      <c r="O793" s="9"/>
      <c r="T793" s="9"/>
    </row>
    <row r="794" spans="9:20" ht="14.25" customHeight="1" x14ac:dyDescent="0.35">
      <c r="I794" s="9"/>
      <c r="J794" s="9"/>
      <c r="K794" s="9"/>
      <c r="L794" s="9"/>
      <c r="M794" s="9"/>
      <c r="N794" s="9"/>
      <c r="O794" s="9"/>
      <c r="T794" s="9"/>
    </row>
    <row r="795" spans="9:20" ht="14.25" customHeight="1" x14ac:dyDescent="0.35">
      <c r="I795" s="9"/>
      <c r="J795" s="9"/>
      <c r="K795" s="9"/>
      <c r="L795" s="9"/>
      <c r="M795" s="9"/>
      <c r="N795" s="9"/>
      <c r="O795" s="9"/>
      <c r="T795" s="9"/>
    </row>
    <row r="796" spans="9:20" ht="14.25" customHeight="1" x14ac:dyDescent="0.35">
      <c r="I796" s="9"/>
      <c r="J796" s="9"/>
      <c r="K796" s="9"/>
      <c r="L796" s="9"/>
      <c r="M796" s="9"/>
      <c r="N796" s="9"/>
      <c r="O796" s="9"/>
      <c r="T796" s="9"/>
    </row>
    <row r="797" spans="9:20" ht="14.25" customHeight="1" x14ac:dyDescent="0.35">
      <c r="I797" s="9"/>
      <c r="J797" s="9"/>
      <c r="K797" s="9"/>
      <c r="L797" s="9"/>
      <c r="M797" s="9"/>
      <c r="N797" s="9"/>
      <c r="O797" s="9"/>
      <c r="T797" s="9"/>
    </row>
    <row r="798" spans="9:20" ht="14.25" customHeight="1" x14ac:dyDescent="0.35">
      <c r="I798" s="9"/>
      <c r="J798" s="9"/>
      <c r="K798" s="9"/>
      <c r="L798" s="9"/>
      <c r="M798" s="9"/>
      <c r="N798" s="9"/>
      <c r="O798" s="9"/>
      <c r="T798" s="9"/>
    </row>
    <row r="799" spans="9:20" ht="14.25" customHeight="1" x14ac:dyDescent="0.35">
      <c r="I799" s="9"/>
      <c r="J799" s="9"/>
      <c r="K799" s="9"/>
      <c r="L799" s="9"/>
      <c r="M799" s="9"/>
      <c r="N799" s="9"/>
      <c r="O799" s="9"/>
      <c r="T799" s="9"/>
    </row>
    <row r="800" spans="9:20" ht="14.25" customHeight="1" x14ac:dyDescent="0.35">
      <c r="I800" s="9"/>
      <c r="J800" s="9"/>
      <c r="K800" s="9"/>
      <c r="L800" s="9"/>
      <c r="M800" s="9"/>
      <c r="N800" s="9"/>
      <c r="O800" s="9"/>
      <c r="T800" s="9"/>
    </row>
    <row r="801" spans="9:20" ht="14.25" customHeight="1" x14ac:dyDescent="0.35">
      <c r="I801" s="9"/>
      <c r="J801" s="9"/>
      <c r="K801" s="9"/>
      <c r="L801" s="9"/>
      <c r="M801" s="9"/>
      <c r="N801" s="9"/>
      <c r="O801" s="9"/>
      <c r="T801" s="9"/>
    </row>
    <row r="802" spans="9:20" ht="14.25" customHeight="1" x14ac:dyDescent="0.35">
      <c r="I802" s="9"/>
      <c r="J802" s="9"/>
      <c r="K802" s="9"/>
      <c r="L802" s="9"/>
      <c r="M802" s="9"/>
      <c r="N802" s="9"/>
      <c r="O802" s="9"/>
      <c r="T802" s="9"/>
    </row>
    <row r="803" spans="9:20" ht="14.25" customHeight="1" x14ac:dyDescent="0.35">
      <c r="I803" s="9"/>
      <c r="J803" s="9"/>
      <c r="K803" s="9"/>
      <c r="L803" s="9"/>
      <c r="M803" s="9"/>
      <c r="N803" s="9"/>
      <c r="O803" s="9"/>
      <c r="T803" s="9"/>
    </row>
    <row r="804" spans="9:20" ht="14.25" customHeight="1" x14ac:dyDescent="0.35">
      <c r="I804" s="9"/>
      <c r="J804" s="9"/>
      <c r="K804" s="9"/>
      <c r="L804" s="9"/>
      <c r="M804" s="9"/>
      <c r="N804" s="9"/>
      <c r="O804" s="9"/>
      <c r="T804" s="9"/>
    </row>
    <row r="805" spans="9:20" ht="14.25" customHeight="1" x14ac:dyDescent="0.35">
      <c r="I805" s="9"/>
      <c r="J805" s="9"/>
      <c r="K805" s="9"/>
      <c r="L805" s="9"/>
      <c r="M805" s="9"/>
      <c r="N805" s="9"/>
      <c r="O805" s="9"/>
      <c r="T805" s="9"/>
    </row>
    <row r="806" spans="9:20" ht="14.25" customHeight="1" x14ac:dyDescent="0.35">
      <c r="I806" s="9"/>
      <c r="J806" s="9"/>
      <c r="K806" s="9"/>
      <c r="L806" s="9"/>
      <c r="M806" s="9"/>
      <c r="N806" s="9"/>
      <c r="O806" s="9"/>
      <c r="T806" s="9"/>
    </row>
    <row r="807" spans="9:20" ht="14.25" customHeight="1" x14ac:dyDescent="0.35">
      <c r="I807" s="9"/>
      <c r="J807" s="9"/>
      <c r="K807" s="9"/>
      <c r="L807" s="9"/>
      <c r="M807" s="9"/>
      <c r="N807" s="9"/>
      <c r="O807" s="9"/>
      <c r="T807" s="9"/>
    </row>
    <row r="808" spans="9:20" ht="14.25" customHeight="1" x14ac:dyDescent="0.35">
      <c r="I808" s="9"/>
      <c r="J808" s="9"/>
      <c r="K808" s="9"/>
      <c r="L808" s="9"/>
      <c r="M808" s="9"/>
      <c r="N808" s="9"/>
      <c r="O808" s="9"/>
      <c r="T808" s="9"/>
    </row>
    <row r="809" spans="9:20" ht="14.25" customHeight="1" x14ac:dyDescent="0.35">
      <c r="I809" s="9"/>
      <c r="J809" s="9"/>
      <c r="K809" s="9"/>
      <c r="L809" s="9"/>
      <c r="M809" s="9"/>
      <c r="N809" s="9"/>
      <c r="O809" s="9"/>
      <c r="T809" s="9"/>
    </row>
    <row r="810" spans="9:20" ht="14.25" customHeight="1" x14ac:dyDescent="0.35">
      <c r="I810" s="9"/>
      <c r="J810" s="9"/>
      <c r="K810" s="9"/>
      <c r="L810" s="9"/>
      <c r="M810" s="9"/>
      <c r="N810" s="9"/>
      <c r="O810" s="9"/>
      <c r="T810" s="9"/>
    </row>
    <row r="811" spans="9:20" ht="14.25" customHeight="1" x14ac:dyDescent="0.35">
      <c r="I811" s="9"/>
      <c r="J811" s="9"/>
      <c r="K811" s="9"/>
      <c r="L811" s="9"/>
      <c r="M811" s="9"/>
      <c r="N811" s="9"/>
      <c r="O811" s="9"/>
      <c r="T811" s="9"/>
    </row>
    <row r="812" spans="9:20" ht="14.25" customHeight="1" x14ac:dyDescent="0.35">
      <c r="I812" s="9"/>
      <c r="J812" s="9"/>
      <c r="K812" s="9"/>
      <c r="L812" s="9"/>
      <c r="M812" s="9"/>
      <c r="N812" s="9"/>
      <c r="O812" s="9"/>
      <c r="T812" s="9"/>
    </row>
    <row r="813" spans="9:20" ht="14.25" customHeight="1" x14ac:dyDescent="0.35">
      <c r="I813" s="9"/>
      <c r="J813" s="9"/>
      <c r="K813" s="9"/>
      <c r="L813" s="9"/>
      <c r="M813" s="9"/>
      <c r="N813" s="9"/>
      <c r="O813" s="9"/>
      <c r="T813" s="9"/>
    </row>
    <row r="814" spans="9:20" ht="14.25" customHeight="1" x14ac:dyDescent="0.35">
      <c r="I814" s="9"/>
      <c r="J814" s="9"/>
      <c r="K814" s="9"/>
      <c r="L814" s="9"/>
      <c r="M814" s="9"/>
      <c r="N814" s="9"/>
      <c r="O814" s="9"/>
      <c r="T814" s="9"/>
    </row>
    <row r="815" spans="9:20" ht="14.25" customHeight="1" x14ac:dyDescent="0.35">
      <c r="I815" s="9"/>
      <c r="J815" s="9"/>
      <c r="K815" s="9"/>
      <c r="L815" s="9"/>
      <c r="M815" s="9"/>
      <c r="N815" s="9"/>
      <c r="O815" s="9"/>
      <c r="T815" s="9"/>
    </row>
    <row r="816" spans="9:20" ht="14.25" customHeight="1" x14ac:dyDescent="0.35">
      <c r="I816" s="9"/>
      <c r="J816" s="9"/>
      <c r="K816" s="9"/>
      <c r="L816" s="9"/>
      <c r="M816" s="9"/>
      <c r="N816" s="9"/>
      <c r="O816" s="9"/>
      <c r="T816" s="9"/>
    </row>
    <row r="817" spans="9:20" ht="14.25" customHeight="1" x14ac:dyDescent="0.35">
      <c r="I817" s="9"/>
      <c r="J817" s="9"/>
      <c r="K817" s="9"/>
      <c r="L817" s="9"/>
      <c r="M817" s="9"/>
      <c r="N817" s="9"/>
      <c r="O817" s="9"/>
      <c r="T817" s="9"/>
    </row>
    <row r="818" spans="9:20" ht="14.25" customHeight="1" x14ac:dyDescent="0.35">
      <c r="I818" s="9"/>
      <c r="J818" s="9"/>
      <c r="K818" s="9"/>
      <c r="L818" s="9"/>
      <c r="M818" s="9"/>
      <c r="N818" s="9"/>
      <c r="O818" s="9"/>
      <c r="T818" s="9"/>
    </row>
    <row r="819" spans="9:20" ht="14.25" customHeight="1" x14ac:dyDescent="0.35">
      <c r="I819" s="9"/>
      <c r="J819" s="9"/>
      <c r="K819" s="9"/>
      <c r="L819" s="9"/>
      <c r="M819" s="9"/>
      <c r="N819" s="9"/>
      <c r="O819" s="9"/>
      <c r="T819" s="9"/>
    </row>
    <row r="820" spans="9:20" ht="14.25" customHeight="1" x14ac:dyDescent="0.35">
      <c r="I820" s="9"/>
      <c r="J820" s="9"/>
      <c r="K820" s="9"/>
      <c r="L820" s="9"/>
      <c r="M820" s="9"/>
      <c r="N820" s="9"/>
      <c r="O820" s="9"/>
      <c r="T820" s="9"/>
    </row>
    <row r="821" spans="9:20" ht="14.25" customHeight="1" x14ac:dyDescent="0.35">
      <c r="I821" s="9"/>
      <c r="J821" s="9"/>
      <c r="K821" s="9"/>
      <c r="L821" s="9"/>
      <c r="M821" s="9"/>
      <c r="N821" s="9"/>
      <c r="O821" s="9"/>
      <c r="T821" s="9"/>
    </row>
    <row r="822" spans="9:20" ht="14.25" customHeight="1" x14ac:dyDescent="0.35">
      <c r="I822" s="9"/>
      <c r="J822" s="9"/>
      <c r="K822" s="9"/>
      <c r="L822" s="9"/>
      <c r="M822" s="9"/>
      <c r="N822" s="9"/>
      <c r="O822" s="9"/>
      <c r="T822" s="9"/>
    </row>
    <row r="823" spans="9:20" ht="14.25" customHeight="1" x14ac:dyDescent="0.35">
      <c r="I823" s="9"/>
      <c r="J823" s="9"/>
      <c r="K823" s="9"/>
      <c r="L823" s="9"/>
      <c r="M823" s="9"/>
      <c r="N823" s="9"/>
      <c r="O823" s="9"/>
      <c r="T823" s="9"/>
    </row>
    <row r="824" spans="9:20" ht="14.25" customHeight="1" x14ac:dyDescent="0.35">
      <c r="I824" s="9"/>
      <c r="J824" s="9"/>
      <c r="K824" s="9"/>
      <c r="L824" s="9"/>
      <c r="M824" s="9"/>
      <c r="N824" s="9"/>
      <c r="O824" s="9"/>
      <c r="T824" s="9"/>
    </row>
    <row r="825" spans="9:20" ht="14.25" customHeight="1" x14ac:dyDescent="0.35">
      <c r="I825" s="9"/>
      <c r="J825" s="9"/>
      <c r="K825" s="9"/>
      <c r="L825" s="9"/>
      <c r="M825" s="9"/>
      <c r="N825" s="9"/>
      <c r="O825" s="9"/>
      <c r="T825" s="9"/>
    </row>
    <row r="826" spans="9:20" ht="14.25" customHeight="1" x14ac:dyDescent="0.35">
      <c r="I826" s="9"/>
      <c r="J826" s="9"/>
      <c r="K826" s="9"/>
      <c r="L826" s="9"/>
      <c r="M826" s="9"/>
      <c r="N826" s="9"/>
      <c r="O826" s="9"/>
      <c r="T826" s="9"/>
    </row>
    <row r="827" spans="9:20" ht="14.25" customHeight="1" x14ac:dyDescent="0.35">
      <c r="I827" s="9"/>
      <c r="J827" s="9"/>
      <c r="K827" s="9"/>
      <c r="L827" s="9"/>
      <c r="M827" s="9"/>
      <c r="N827" s="9"/>
      <c r="O827" s="9"/>
      <c r="T827" s="9"/>
    </row>
    <row r="828" spans="9:20" ht="14.25" customHeight="1" x14ac:dyDescent="0.35">
      <c r="I828" s="9"/>
      <c r="J828" s="9"/>
      <c r="K828" s="9"/>
      <c r="L828" s="9"/>
      <c r="M828" s="9"/>
      <c r="N828" s="9"/>
      <c r="O828" s="9"/>
      <c r="T828" s="9"/>
    </row>
    <row r="829" spans="9:20" ht="14.25" customHeight="1" x14ac:dyDescent="0.35">
      <c r="I829" s="9"/>
      <c r="J829" s="9"/>
      <c r="K829" s="9"/>
      <c r="L829" s="9"/>
      <c r="M829" s="9"/>
      <c r="N829" s="9"/>
      <c r="O829" s="9"/>
      <c r="T829" s="9"/>
    </row>
    <row r="830" spans="9:20" ht="14.25" customHeight="1" x14ac:dyDescent="0.35">
      <c r="I830" s="9"/>
      <c r="J830" s="9"/>
      <c r="K830" s="9"/>
      <c r="L830" s="9"/>
      <c r="M830" s="9"/>
      <c r="N830" s="9"/>
      <c r="O830" s="9"/>
      <c r="T830" s="9"/>
    </row>
    <row r="831" spans="9:20" ht="14.25" customHeight="1" x14ac:dyDescent="0.35">
      <c r="I831" s="9"/>
      <c r="J831" s="9"/>
      <c r="K831" s="9"/>
      <c r="L831" s="9"/>
      <c r="M831" s="9"/>
      <c r="N831" s="9"/>
      <c r="O831" s="9"/>
      <c r="T831" s="9"/>
    </row>
    <row r="832" spans="9:20" ht="14.25" customHeight="1" x14ac:dyDescent="0.35">
      <c r="I832" s="9"/>
      <c r="J832" s="9"/>
      <c r="K832" s="9"/>
      <c r="L832" s="9"/>
      <c r="M832" s="9"/>
      <c r="N832" s="9"/>
      <c r="O832" s="9"/>
      <c r="T832" s="9"/>
    </row>
    <row r="833" spans="9:20" ht="14.25" customHeight="1" x14ac:dyDescent="0.35">
      <c r="I833" s="9"/>
      <c r="J833" s="9"/>
      <c r="K833" s="9"/>
      <c r="L833" s="9"/>
      <c r="M833" s="9"/>
      <c r="N833" s="9"/>
      <c r="O833" s="9"/>
      <c r="T833" s="9"/>
    </row>
    <row r="834" spans="9:20" ht="14.25" customHeight="1" x14ac:dyDescent="0.35">
      <c r="I834" s="9"/>
      <c r="J834" s="9"/>
      <c r="K834" s="9"/>
      <c r="L834" s="9"/>
      <c r="M834" s="9"/>
      <c r="N834" s="9"/>
      <c r="O834" s="9"/>
      <c r="T834" s="9"/>
    </row>
    <row r="835" spans="9:20" ht="14.25" customHeight="1" x14ac:dyDescent="0.35">
      <c r="I835" s="9"/>
      <c r="J835" s="9"/>
      <c r="K835" s="9"/>
      <c r="L835" s="9"/>
      <c r="M835" s="9"/>
      <c r="N835" s="9"/>
      <c r="O835" s="9"/>
      <c r="T835" s="9"/>
    </row>
    <row r="836" spans="9:20" ht="14.25" customHeight="1" x14ac:dyDescent="0.35">
      <c r="I836" s="9"/>
      <c r="J836" s="9"/>
      <c r="K836" s="9"/>
      <c r="L836" s="9"/>
      <c r="M836" s="9"/>
      <c r="N836" s="9"/>
      <c r="O836" s="9"/>
      <c r="T836" s="9"/>
    </row>
    <row r="837" spans="9:20" ht="14.25" customHeight="1" x14ac:dyDescent="0.35">
      <c r="I837" s="9"/>
      <c r="J837" s="9"/>
      <c r="K837" s="9"/>
      <c r="L837" s="9"/>
      <c r="M837" s="9"/>
      <c r="N837" s="9"/>
      <c r="O837" s="9"/>
      <c r="T837" s="9"/>
    </row>
    <row r="838" spans="9:20" ht="14.25" customHeight="1" x14ac:dyDescent="0.35">
      <c r="I838" s="9"/>
      <c r="J838" s="9"/>
      <c r="K838" s="9"/>
      <c r="L838" s="9"/>
      <c r="M838" s="9"/>
      <c r="N838" s="9"/>
      <c r="O838" s="9"/>
      <c r="T838" s="9"/>
    </row>
    <row r="839" spans="9:20" ht="14.25" customHeight="1" x14ac:dyDescent="0.35">
      <c r="I839" s="9"/>
      <c r="J839" s="9"/>
      <c r="K839" s="9"/>
      <c r="L839" s="9"/>
      <c r="M839" s="9"/>
      <c r="N839" s="9"/>
      <c r="O839" s="9"/>
      <c r="T839" s="9"/>
    </row>
    <row r="840" spans="9:20" ht="14.25" customHeight="1" x14ac:dyDescent="0.35">
      <c r="I840" s="9"/>
      <c r="J840" s="9"/>
      <c r="K840" s="9"/>
      <c r="L840" s="9"/>
      <c r="M840" s="9"/>
      <c r="N840" s="9"/>
      <c r="O840" s="9"/>
      <c r="T840" s="9"/>
    </row>
    <row r="841" spans="9:20" ht="14.25" customHeight="1" x14ac:dyDescent="0.35">
      <c r="I841" s="9"/>
      <c r="J841" s="9"/>
      <c r="K841" s="9"/>
      <c r="L841" s="9"/>
      <c r="M841" s="9"/>
      <c r="N841" s="9"/>
      <c r="O841" s="9"/>
      <c r="T841" s="9"/>
    </row>
    <row r="842" spans="9:20" ht="14.25" customHeight="1" x14ac:dyDescent="0.35">
      <c r="I842" s="9"/>
      <c r="J842" s="9"/>
      <c r="K842" s="9"/>
      <c r="L842" s="9"/>
      <c r="M842" s="9"/>
      <c r="N842" s="9"/>
      <c r="O842" s="9"/>
      <c r="T842" s="9"/>
    </row>
    <row r="843" spans="9:20" ht="14.25" customHeight="1" x14ac:dyDescent="0.35">
      <c r="I843" s="9"/>
      <c r="J843" s="9"/>
      <c r="K843" s="9"/>
      <c r="L843" s="9"/>
      <c r="M843" s="9"/>
      <c r="N843" s="9"/>
      <c r="O843" s="9"/>
      <c r="T843" s="9"/>
    </row>
    <row r="844" spans="9:20" ht="14.25" customHeight="1" x14ac:dyDescent="0.35">
      <c r="I844" s="9"/>
      <c r="J844" s="9"/>
      <c r="K844" s="9"/>
      <c r="L844" s="9"/>
      <c r="M844" s="9"/>
      <c r="N844" s="9"/>
      <c r="O844" s="9"/>
      <c r="T844" s="9"/>
    </row>
    <row r="845" spans="9:20" ht="14.25" customHeight="1" x14ac:dyDescent="0.35">
      <c r="I845" s="9"/>
      <c r="J845" s="9"/>
      <c r="K845" s="9"/>
      <c r="L845" s="9"/>
      <c r="M845" s="9"/>
      <c r="N845" s="9"/>
      <c r="O845" s="9"/>
      <c r="T845" s="9"/>
    </row>
    <row r="846" spans="9:20" ht="14.25" customHeight="1" x14ac:dyDescent="0.35">
      <c r="I846" s="9"/>
      <c r="J846" s="9"/>
      <c r="K846" s="9"/>
      <c r="L846" s="9"/>
      <c r="M846" s="9"/>
      <c r="N846" s="9"/>
      <c r="O846" s="9"/>
      <c r="T846" s="9"/>
    </row>
    <row r="847" spans="9:20" ht="14.25" customHeight="1" x14ac:dyDescent="0.35">
      <c r="I847" s="9"/>
      <c r="J847" s="9"/>
      <c r="K847" s="9"/>
      <c r="L847" s="9"/>
      <c r="M847" s="9"/>
      <c r="N847" s="9"/>
      <c r="O847" s="9"/>
      <c r="T847" s="9"/>
    </row>
    <row r="848" spans="9:20" ht="14.25" customHeight="1" x14ac:dyDescent="0.35">
      <c r="I848" s="9"/>
      <c r="J848" s="9"/>
      <c r="K848" s="9"/>
      <c r="L848" s="9"/>
      <c r="M848" s="9"/>
      <c r="N848" s="9"/>
      <c r="O848" s="9"/>
      <c r="T848" s="9"/>
    </row>
    <row r="849" spans="9:20" ht="14.25" customHeight="1" x14ac:dyDescent="0.35">
      <c r="I849" s="9"/>
      <c r="J849" s="9"/>
      <c r="K849" s="9"/>
      <c r="L849" s="9"/>
      <c r="M849" s="9"/>
      <c r="N849" s="9"/>
      <c r="O849" s="9"/>
      <c r="T849" s="9"/>
    </row>
    <row r="850" spans="9:20" ht="14.25" customHeight="1" x14ac:dyDescent="0.35">
      <c r="I850" s="9"/>
      <c r="J850" s="9"/>
      <c r="K850" s="9"/>
      <c r="L850" s="9"/>
      <c r="M850" s="9"/>
      <c r="N850" s="9"/>
      <c r="O850" s="9"/>
      <c r="T850" s="9"/>
    </row>
    <row r="851" spans="9:20" ht="14.25" customHeight="1" x14ac:dyDescent="0.35">
      <c r="I851" s="9"/>
      <c r="J851" s="9"/>
      <c r="K851" s="9"/>
      <c r="L851" s="9"/>
      <c r="M851" s="9"/>
      <c r="N851" s="9"/>
      <c r="O851" s="9"/>
      <c r="T851" s="9"/>
    </row>
    <row r="852" spans="9:20" ht="14.25" customHeight="1" x14ac:dyDescent="0.35">
      <c r="I852" s="9"/>
      <c r="J852" s="9"/>
      <c r="K852" s="9"/>
      <c r="L852" s="9"/>
      <c r="M852" s="9"/>
      <c r="N852" s="9"/>
      <c r="O852" s="9"/>
      <c r="T852" s="9"/>
    </row>
    <row r="853" spans="9:20" ht="14.25" customHeight="1" x14ac:dyDescent="0.35">
      <c r="I853" s="9"/>
      <c r="J853" s="9"/>
      <c r="K853" s="9"/>
      <c r="L853" s="9"/>
      <c r="M853" s="9"/>
      <c r="N853" s="9"/>
      <c r="O853" s="9"/>
      <c r="T853" s="9"/>
    </row>
    <row r="854" spans="9:20" ht="14.25" customHeight="1" x14ac:dyDescent="0.35">
      <c r="I854" s="9"/>
      <c r="J854" s="9"/>
      <c r="K854" s="9"/>
      <c r="L854" s="9"/>
      <c r="M854" s="9"/>
      <c r="N854" s="9"/>
      <c r="O854" s="9"/>
      <c r="T854" s="9"/>
    </row>
    <row r="855" spans="9:20" ht="14.25" customHeight="1" x14ac:dyDescent="0.35">
      <c r="I855" s="9"/>
      <c r="J855" s="9"/>
      <c r="K855" s="9"/>
      <c r="L855" s="9"/>
      <c r="M855" s="9"/>
      <c r="N855" s="9"/>
      <c r="O855" s="9"/>
      <c r="T855" s="9"/>
    </row>
    <row r="856" spans="9:20" ht="14.25" customHeight="1" x14ac:dyDescent="0.35">
      <c r="I856" s="9"/>
      <c r="J856" s="9"/>
      <c r="K856" s="9"/>
      <c r="L856" s="9"/>
      <c r="M856" s="9"/>
      <c r="N856" s="9"/>
      <c r="O856" s="9"/>
      <c r="T856" s="9"/>
    </row>
    <row r="857" spans="9:20" ht="14.25" customHeight="1" x14ac:dyDescent="0.35">
      <c r="I857" s="9"/>
      <c r="J857" s="9"/>
      <c r="K857" s="9"/>
      <c r="L857" s="9"/>
      <c r="M857" s="9"/>
      <c r="N857" s="9"/>
      <c r="O857" s="9"/>
      <c r="T857" s="9"/>
    </row>
    <row r="858" spans="9:20" ht="14.25" customHeight="1" x14ac:dyDescent="0.35">
      <c r="I858" s="9"/>
      <c r="J858" s="9"/>
      <c r="K858" s="9"/>
      <c r="L858" s="9"/>
      <c r="M858" s="9"/>
      <c r="N858" s="9"/>
      <c r="O858" s="9"/>
      <c r="T858" s="9"/>
    </row>
    <row r="859" spans="9:20" ht="14.25" customHeight="1" x14ac:dyDescent="0.35">
      <c r="I859" s="9"/>
      <c r="J859" s="9"/>
      <c r="K859" s="9"/>
      <c r="L859" s="9"/>
      <c r="M859" s="9"/>
      <c r="N859" s="9"/>
      <c r="O859" s="9"/>
      <c r="T859" s="9"/>
    </row>
    <row r="860" spans="9:20" ht="14.25" customHeight="1" x14ac:dyDescent="0.35">
      <c r="I860" s="9"/>
      <c r="J860" s="9"/>
      <c r="K860" s="9"/>
      <c r="L860" s="9"/>
      <c r="M860" s="9"/>
      <c r="N860" s="9"/>
      <c r="O860" s="9"/>
      <c r="T860" s="9"/>
    </row>
    <row r="861" spans="9:20" ht="14.25" customHeight="1" x14ac:dyDescent="0.35">
      <c r="I861" s="9"/>
      <c r="J861" s="9"/>
      <c r="K861" s="9"/>
      <c r="L861" s="9"/>
      <c r="M861" s="9"/>
      <c r="N861" s="9"/>
      <c r="O861" s="9"/>
      <c r="T861" s="9"/>
    </row>
    <row r="862" spans="9:20" ht="14.25" customHeight="1" x14ac:dyDescent="0.35">
      <c r="I862" s="9"/>
      <c r="J862" s="9"/>
      <c r="K862" s="9"/>
      <c r="L862" s="9"/>
      <c r="M862" s="9"/>
      <c r="N862" s="9"/>
      <c r="O862" s="9"/>
      <c r="T862" s="9"/>
    </row>
    <row r="863" spans="9:20" ht="14.25" customHeight="1" x14ac:dyDescent="0.35">
      <c r="I863" s="9"/>
      <c r="J863" s="9"/>
      <c r="K863" s="9"/>
      <c r="L863" s="9"/>
      <c r="M863" s="9"/>
      <c r="N863" s="9"/>
      <c r="O863" s="9"/>
      <c r="T863" s="9"/>
    </row>
    <row r="864" spans="9:20" ht="14.25" customHeight="1" x14ac:dyDescent="0.35">
      <c r="I864" s="9"/>
      <c r="J864" s="9"/>
      <c r="K864" s="9"/>
      <c r="L864" s="9"/>
      <c r="M864" s="9"/>
      <c r="N864" s="9"/>
      <c r="O864" s="9"/>
      <c r="T864" s="9"/>
    </row>
    <row r="865" spans="9:20" ht="14.25" customHeight="1" x14ac:dyDescent="0.35">
      <c r="I865" s="9"/>
      <c r="J865" s="9"/>
      <c r="K865" s="9"/>
      <c r="L865" s="9"/>
      <c r="M865" s="9"/>
      <c r="N865" s="9"/>
      <c r="O865" s="9"/>
      <c r="T865" s="9"/>
    </row>
    <row r="866" spans="9:20" ht="14.25" customHeight="1" x14ac:dyDescent="0.35">
      <c r="I866" s="9"/>
      <c r="J866" s="9"/>
      <c r="K866" s="9"/>
      <c r="L866" s="9"/>
      <c r="M866" s="9"/>
      <c r="N866" s="9"/>
      <c r="O866" s="9"/>
      <c r="T866" s="9"/>
    </row>
    <row r="867" spans="9:20" ht="14.25" customHeight="1" x14ac:dyDescent="0.35">
      <c r="I867" s="9"/>
      <c r="J867" s="9"/>
      <c r="K867" s="9"/>
      <c r="L867" s="9"/>
      <c r="M867" s="9"/>
      <c r="N867" s="9"/>
      <c r="O867" s="9"/>
      <c r="T867" s="9"/>
    </row>
    <row r="868" spans="9:20" ht="14.25" customHeight="1" x14ac:dyDescent="0.35">
      <c r="I868" s="9"/>
      <c r="J868" s="9"/>
      <c r="K868" s="9"/>
      <c r="L868" s="9"/>
      <c r="M868" s="9"/>
      <c r="N868" s="9"/>
      <c r="O868" s="9"/>
      <c r="T868" s="9"/>
    </row>
    <row r="869" spans="9:20" ht="14.25" customHeight="1" x14ac:dyDescent="0.35">
      <c r="I869" s="9"/>
      <c r="J869" s="9"/>
      <c r="K869" s="9"/>
      <c r="L869" s="9"/>
      <c r="M869" s="9"/>
      <c r="N869" s="9"/>
      <c r="O869" s="9"/>
      <c r="T869" s="9"/>
    </row>
    <row r="870" spans="9:20" ht="14.25" customHeight="1" x14ac:dyDescent="0.35">
      <c r="I870" s="9"/>
      <c r="J870" s="9"/>
      <c r="K870" s="9"/>
      <c r="L870" s="9"/>
      <c r="M870" s="9"/>
      <c r="N870" s="9"/>
      <c r="O870" s="9"/>
      <c r="T870" s="9"/>
    </row>
    <row r="871" spans="9:20" ht="14.25" customHeight="1" x14ac:dyDescent="0.35">
      <c r="I871" s="9"/>
      <c r="J871" s="9"/>
      <c r="K871" s="9"/>
      <c r="L871" s="9"/>
      <c r="M871" s="9"/>
      <c r="N871" s="9"/>
      <c r="O871" s="9"/>
      <c r="T871" s="9"/>
    </row>
    <row r="872" spans="9:20" ht="14.25" customHeight="1" x14ac:dyDescent="0.35">
      <c r="I872" s="9"/>
      <c r="J872" s="9"/>
      <c r="K872" s="9"/>
      <c r="L872" s="9"/>
      <c r="M872" s="9"/>
      <c r="N872" s="9"/>
      <c r="O872" s="9"/>
      <c r="T872" s="9"/>
    </row>
    <row r="873" spans="9:20" ht="14.25" customHeight="1" x14ac:dyDescent="0.35">
      <c r="I873" s="9"/>
      <c r="J873" s="9"/>
      <c r="K873" s="9"/>
      <c r="L873" s="9"/>
      <c r="M873" s="9"/>
      <c r="N873" s="9"/>
      <c r="O873" s="9"/>
      <c r="T873" s="9"/>
    </row>
    <row r="874" spans="9:20" ht="14.25" customHeight="1" x14ac:dyDescent="0.35">
      <c r="I874" s="9"/>
      <c r="J874" s="9"/>
      <c r="K874" s="9"/>
      <c r="L874" s="9"/>
      <c r="M874" s="9"/>
      <c r="N874" s="9"/>
      <c r="O874" s="9"/>
      <c r="T874" s="9"/>
    </row>
    <row r="875" spans="9:20" ht="14.25" customHeight="1" x14ac:dyDescent="0.35">
      <c r="I875" s="9"/>
      <c r="J875" s="9"/>
      <c r="K875" s="9"/>
      <c r="L875" s="9"/>
      <c r="M875" s="9"/>
      <c r="N875" s="9"/>
      <c r="O875" s="9"/>
      <c r="T875" s="9"/>
    </row>
    <row r="876" spans="9:20" ht="14.25" customHeight="1" x14ac:dyDescent="0.35">
      <c r="I876" s="9"/>
      <c r="J876" s="9"/>
      <c r="K876" s="9"/>
      <c r="L876" s="9"/>
      <c r="M876" s="9"/>
      <c r="N876" s="9"/>
      <c r="O876" s="9"/>
      <c r="T876" s="9"/>
    </row>
    <row r="877" spans="9:20" ht="14.25" customHeight="1" x14ac:dyDescent="0.35">
      <c r="I877" s="9"/>
      <c r="J877" s="9"/>
      <c r="K877" s="9"/>
      <c r="L877" s="9"/>
      <c r="M877" s="9"/>
      <c r="N877" s="9"/>
      <c r="O877" s="9"/>
      <c r="T877" s="9"/>
    </row>
    <row r="878" spans="9:20" ht="14.25" customHeight="1" x14ac:dyDescent="0.35">
      <c r="I878" s="9"/>
      <c r="J878" s="9"/>
      <c r="K878" s="9"/>
      <c r="L878" s="9"/>
      <c r="M878" s="9"/>
      <c r="N878" s="9"/>
      <c r="O878" s="9"/>
      <c r="T878" s="9"/>
    </row>
    <row r="879" spans="9:20" ht="14.25" customHeight="1" x14ac:dyDescent="0.35">
      <c r="I879" s="9"/>
      <c r="J879" s="9"/>
      <c r="K879" s="9"/>
      <c r="L879" s="9"/>
      <c r="M879" s="9"/>
      <c r="N879" s="9"/>
      <c r="O879" s="9"/>
      <c r="T879" s="9"/>
    </row>
    <row r="880" spans="9:20" ht="14.25" customHeight="1" x14ac:dyDescent="0.35">
      <c r="I880" s="9"/>
      <c r="J880" s="9"/>
      <c r="K880" s="9"/>
      <c r="L880" s="9"/>
      <c r="M880" s="9"/>
      <c r="N880" s="9"/>
      <c r="O880" s="9"/>
      <c r="T880" s="9"/>
    </row>
    <row r="881" spans="9:20" ht="14.25" customHeight="1" x14ac:dyDescent="0.35">
      <c r="I881" s="9"/>
      <c r="J881" s="9"/>
      <c r="K881" s="9"/>
      <c r="L881" s="9"/>
      <c r="M881" s="9"/>
      <c r="N881" s="9"/>
      <c r="O881" s="9"/>
      <c r="T881" s="9"/>
    </row>
    <row r="882" spans="9:20" ht="14.25" customHeight="1" x14ac:dyDescent="0.35">
      <c r="I882" s="9"/>
      <c r="J882" s="9"/>
      <c r="K882" s="9"/>
      <c r="L882" s="9"/>
      <c r="M882" s="9"/>
      <c r="N882" s="9"/>
      <c r="O882" s="9"/>
      <c r="T882" s="9"/>
    </row>
    <row r="883" spans="9:20" ht="14.25" customHeight="1" x14ac:dyDescent="0.35">
      <c r="I883" s="9"/>
      <c r="J883" s="9"/>
      <c r="K883" s="9"/>
      <c r="L883" s="9"/>
      <c r="M883" s="9"/>
      <c r="N883" s="9"/>
      <c r="O883" s="9"/>
      <c r="T883" s="9"/>
    </row>
    <row r="884" spans="9:20" ht="14.25" customHeight="1" x14ac:dyDescent="0.35">
      <c r="I884" s="9"/>
      <c r="J884" s="9"/>
      <c r="K884" s="9"/>
      <c r="L884" s="9"/>
      <c r="M884" s="9"/>
      <c r="N884" s="9"/>
      <c r="O884" s="9"/>
      <c r="T884" s="9"/>
    </row>
    <row r="885" spans="9:20" ht="14.25" customHeight="1" x14ac:dyDescent="0.35">
      <c r="I885" s="9"/>
      <c r="J885" s="9"/>
      <c r="K885" s="9"/>
      <c r="L885" s="9"/>
      <c r="M885" s="9"/>
      <c r="N885" s="9"/>
      <c r="O885" s="9"/>
      <c r="T885" s="9"/>
    </row>
    <row r="886" spans="9:20" ht="14.25" customHeight="1" x14ac:dyDescent="0.35">
      <c r="I886" s="9"/>
      <c r="J886" s="9"/>
      <c r="K886" s="9"/>
      <c r="L886" s="9"/>
      <c r="M886" s="9"/>
      <c r="N886" s="9"/>
      <c r="O886" s="9"/>
      <c r="T886" s="9"/>
    </row>
    <row r="887" spans="9:20" ht="14.25" customHeight="1" x14ac:dyDescent="0.35">
      <c r="I887" s="9"/>
      <c r="J887" s="9"/>
      <c r="K887" s="9"/>
      <c r="L887" s="9"/>
      <c r="M887" s="9"/>
      <c r="N887" s="9"/>
      <c r="O887" s="9"/>
      <c r="T887" s="9"/>
    </row>
    <row r="888" spans="9:20" ht="14.25" customHeight="1" x14ac:dyDescent="0.35">
      <c r="I888" s="9"/>
      <c r="J888" s="9"/>
      <c r="K888" s="9"/>
      <c r="L888" s="9"/>
      <c r="M888" s="9"/>
      <c r="N888" s="9"/>
      <c r="O888" s="9"/>
      <c r="T888" s="9"/>
    </row>
    <row r="889" spans="9:20" ht="14.25" customHeight="1" x14ac:dyDescent="0.35">
      <c r="I889" s="9"/>
      <c r="J889" s="9"/>
      <c r="K889" s="9"/>
      <c r="L889" s="9"/>
      <c r="M889" s="9"/>
      <c r="N889" s="9"/>
      <c r="O889" s="9"/>
      <c r="T889" s="9"/>
    </row>
    <row r="890" spans="9:20" ht="14.25" customHeight="1" x14ac:dyDescent="0.35">
      <c r="I890" s="9"/>
      <c r="J890" s="9"/>
      <c r="K890" s="9"/>
      <c r="L890" s="9"/>
      <c r="M890" s="9"/>
      <c r="N890" s="9"/>
      <c r="O890" s="9"/>
      <c r="T890" s="9"/>
    </row>
    <row r="891" spans="9:20" ht="14.25" customHeight="1" x14ac:dyDescent="0.35">
      <c r="I891" s="9"/>
      <c r="J891" s="9"/>
      <c r="K891" s="9"/>
      <c r="L891" s="9"/>
      <c r="M891" s="9"/>
      <c r="N891" s="9"/>
      <c r="O891" s="9"/>
      <c r="T891" s="9"/>
    </row>
    <row r="892" spans="9:20" ht="14.25" customHeight="1" x14ac:dyDescent="0.35">
      <c r="I892" s="9"/>
      <c r="J892" s="9"/>
      <c r="K892" s="9"/>
      <c r="L892" s="9"/>
      <c r="M892" s="9"/>
      <c r="N892" s="9"/>
      <c r="O892" s="9"/>
      <c r="T892" s="9"/>
    </row>
    <row r="893" spans="9:20" ht="14.25" customHeight="1" x14ac:dyDescent="0.35">
      <c r="I893" s="9"/>
      <c r="J893" s="9"/>
      <c r="K893" s="9"/>
      <c r="L893" s="9"/>
      <c r="M893" s="9"/>
      <c r="N893" s="9"/>
      <c r="O893" s="9"/>
      <c r="T893" s="9"/>
    </row>
    <row r="894" spans="9:20" ht="14.25" customHeight="1" x14ac:dyDescent="0.35">
      <c r="I894" s="9"/>
      <c r="J894" s="9"/>
      <c r="K894" s="9"/>
      <c r="L894" s="9"/>
      <c r="M894" s="9"/>
      <c r="N894" s="9"/>
      <c r="O894" s="9"/>
      <c r="T894" s="9"/>
    </row>
    <row r="895" spans="9:20" ht="14.25" customHeight="1" x14ac:dyDescent="0.35">
      <c r="I895" s="9"/>
      <c r="J895" s="9"/>
      <c r="K895" s="9"/>
      <c r="L895" s="9"/>
      <c r="M895" s="9"/>
      <c r="N895" s="9"/>
      <c r="O895" s="9"/>
      <c r="T895" s="9"/>
    </row>
    <row r="896" spans="9:20" ht="14.25" customHeight="1" x14ac:dyDescent="0.35">
      <c r="I896" s="9"/>
      <c r="J896" s="9"/>
      <c r="K896" s="9"/>
      <c r="L896" s="9"/>
      <c r="M896" s="9"/>
      <c r="N896" s="9"/>
      <c r="O896" s="9"/>
      <c r="T896" s="9"/>
    </row>
    <row r="897" spans="9:20" ht="14.25" customHeight="1" x14ac:dyDescent="0.35">
      <c r="I897" s="9"/>
      <c r="J897" s="9"/>
      <c r="K897" s="9"/>
      <c r="L897" s="9"/>
      <c r="M897" s="9"/>
      <c r="N897" s="9"/>
      <c r="O897" s="9"/>
      <c r="T897" s="9"/>
    </row>
    <row r="898" spans="9:20" ht="14.25" customHeight="1" x14ac:dyDescent="0.35">
      <c r="I898" s="9"/>
      <c r="J898" s="9"/>
      <c r="K898" s="9"/>
      <c r="L898" s="9"/>
      <c r="M898" s="9"/>
      <c r="N898" s="9"/>
      <c r="O898" s="9"/>
      <c r="T898" s="9"/>
    </row>
    <row r="899" spans="9:20" ht="14.25" customHeight="1" x14ac:dyDescent="0.35">
      <c r="I899" s="9"/>
      <c r="J899" s="9"/>
      <c r="K899" s="9"/>
      <c r="L899" s="9"/>
      <c r="M899" s="9"/>
      <c r="N899" s="9"/>
      <c r="O899" s="9"/>
      <c r="T899" s="9"/>
    </row>
    <row r="900" spans="9:20" ht="14.25" customHeight="1" x14ac:dyDescent="0.35">
      <c r="I900" s="9"/>
      <c r="J900" s="9"/>
      <c r="K900" s="9"/>
      <c r="L900" s="9"/>
      <c r="M900" s="9"/>
      <c r="N900" s="9"/>
      <c r="O900" s="9"/>
      <c r="T900" s="9"/>
    </row>
    <row r="901" spans="9:20" ht="14.25" customHeight="1" x14ac:dyDescent="0.35">
      <c r="I901" s="9"/>
      <c r="J901" s="9"/>
      <c r="K901" s="9"/>
      <c r="L901" s="9"/>
      <c r="M901" s="9"/>
      <c r="N901" s="9"/>
      <c r="O901" s="9"/>
      <c r="T901" s="9"/>
    </row>
    <row r="902" spans="9:20" ht="14.25" customHeight="1" x14ac:dyDescent="0.35">
      <c r="I902" s="9"/>
      <c r="J902" s="9"/>
      <c r="K902" s="9"/>
      <c r="L902" s="9"/>
      <c r="M902" s="9"/>
      <c r="N902" s="9"/>
      <c r="O902" s="9"/>
      <c r="T902" s="9"/>
    </row>
    <row r="903" spans="9:20" ht="14.25" customHeight="1" x14ac:dyDescent="0.35">
      <c r="I903" s="9"/>
      <c r="J903" s="9"/>
      <c r="K903" s="9"/>
      <c r="L903" s="9"/>
      <c r="M903" s="9"/>
      <c r="N903" s="9"/>
      <c r="O903" s="9"/>
      <c r="T903" s="9"/>
    </row>
    <row r="904" spans="9:20" ht="14.25" customHeight="1" x14ac:dyDescent="0.35">
      <c r="I904" s="9"/>
      <c r="J904" s="9"/>
      <c r="K904" s="9"/>
      <c r="L904" s="9"/>
      <c r="M904" s="9"/>
      <c r="N904" s="9"/>
      <c r="O904" s="9"/>
      <c r="T904" s="9"/>
    </row>
    <row r="905" spans="9:20" ht="14.25" customHeight="1" x14ac:dyDescent="0.35">
      <c r="I905" s="9"/>
      <c r="J905" s="9"/>
      <c r="K905" s="9"/>
      <c r="L905" s="9"/>
      <c r="M905" s="9"/>
      <c r="N905" s="9"/>
      <c r="O905" s="9"/>
      <c r="T905" s="9"/>
    </row>
    <row r="906" spans="9:20" ht="14.25" customHeight="1" x14ac:dyDescent="0.35">
      <c r="I906" s="9"/>
      <c r="J906" s="9"/>
      <c r="K906" s="9"/>
      <c r="L906" s="9"/>
      <c r="M906" s="9"/>
      <c r="N906" s="9"/>
      <c r="O906" s="9"/>
      <c r="T906" s="9"/>
    </row>
    <row r="907" spans="9:20" ht="14.25" customHeight="1" x14ac:dyDescent="0.35">
      <c r="I907" s="9"/>
      <c r="J907" s="9"/>
      <c r="K907" s="9"/>
      <c r="L907" s="9"/>
      <c r="M907" s="9"/>
      <c r="N907" s="9"/>
      <c r="O907" s="9"/>
      <c r="T907" s="9"/>
    </row>
    <row r="908" spans="9:20" ht="14.25" customHeight="1" x14ac:dyDescent="0.35">
      <c r="I908" s="9"/>
      <c r="J908" s="9"/>
      <c r="K908" s="9"/>
      <c r="L908" s="9"/>
      <c r="M908" s="9"/>
      <c r="N908" s="9"/>
      <c r="O908" s="9"/>
      <c r="T908" s="9"/>
    </row>
    <row r="909" spans="9:20" ht="14.25" customHeight="1" x14ac:dyDescent="0.35">
      <c r="I909" s="9"/>
      <c r="J909" s="9"/>
      <c r="K909" s="9"/>
      <c r="L909" s="9"/>
      <c r="M909" s="9"/>
      <c r="N909" s="9"/>
      <c r="O909" s="9"/>
      <c r="T909" s="9"/>
    </row>
    <row r="910" spans="9:20" ht="14.25" customHeight="1" x14ac:dyDescent="0.35">
      <c r="I910" s="9"/>
      <c r="J910" s="9"/>
      <c r="K910" s="9"/>
      <c r="L910" s="9"/>
      <c r="M910" s="9"/>
      <c r="N910" s="9"/>
      <c r="O910" s="9"/>
      <c r="T910" s="9"/>
    </row>
    <row r="911" spans="9:20" ht="14.25" customHeight="1" x14ac:dyDescent="0.35">
      <c r="I911" s="9"/>
      <c r="J911" s="9"/>
      <c r="K911" s="9"/>
      <c r="L911" s="9"/>
      <c r="M911" s="9"/>
      <c r="N911" s="9"/>
      <c r="O911" s="9"/>
      <c r="T911" s="9"/>
    </row>
    <row r="912" spans="9:20" ht="14.25" customHeight="1" x14ac:dyDescent="0.35">
      <c r="I912" s="9"/>
      <c r="J912" s="9"/>
      <c r="K912" s="9"/>
      <c r="L912" s="9"/>
      <c r="M912" s="9"/>
      <c r="N912" s="9"/>
      <c r="O912" s="9"/>
      <c r="T912" s="9"/>
    </row>
    <row r="913" spans="9:20" ht="14.25" customHeight="1" x14ac:dyDescent="0.35">
      <c r="I913" s="9"/>
      <c r="J913" s="9"/>
      <c r="K913" s="9"/>
      <c r="L913" s="9"/>
      <c r="M913" s="9"/>
      <c r="N913" s="9"/>
      <c r="O913" s="9"/>
      <c r="T913" s="9"/>
    </row>
    <row r="914" spans="9:20" ht="14.25" customHeight="1" x14ac:dyDescent="0.35">
      <c r="I914" s="9"/>
      <c r="J914" s="9"/>
      <c r="K914" s="9"/>
      <c r="L914" s="9"/>
      <c r="M914" s="9"/>
      <c r="N914" s="9"/>
      <c r="O914" s="9"/>
      <c r="T914" s="9"/>
    </row>
    <row r="915" spans="9:20" ht="14.25" customHeight="1" x14ac:dyDescent="0.35">
      <c r="I915" s="9"/>
      <c r="J915" s="9"/>
      <c r="K915" s="9"/>
      <c r="L915" s="9"/>
      <c r="M915" s="9"/>
      <c r="N915" s="9"/>
      <c r="O915" s="9"/>
      <c r="T915" s="9"/>
    </row>
    <row r="916" spans="9:20" ht="14.25" customHeight="1" x14ac:dyDescent="0.35">
      <c r="I916" s="9"/>
      <c r="J916" s="9"/>
      <c r="K916" s="9"/>
      <c r="L916" s="9"/>
      <c r="M916" s="9"/>
      <c r="N916" s="9"/>
      <c r="O916" s="9"/>
      <c r="T916" s="9"/>
    </row>
    <row r="917" spans="9:20" ht="14.25" customHeight="1" x14ac:dyDescent="0.35">
      <c r="I917" s="9"/>
      <c r="J917" s="9"/>
      <c r="K917" s="9"/>
      <c r="L917" s="9"/>
      <c r="M917" s="9"/>
      <c r="N917" s="9"/>
      <c r="O917" s="9"/>
      <c r="T917" s="9"/>
    </row>
    <row r="918" spans="9:20" ht="14.25" customHeight="1" x14ac:dyDescent="0.35">
      <c r="I918" s="9"/>
      <c r="J918" s="9"/>
      <c r="K918" s="9"/>
      <c r="L918" s="9"/>
      <c r="M918" s="9"/>
      <c r="N918" s="9"/>
      <c r="O918" s="9"/>
      <c r="T918" s="9"/>
    </row>
    <row r="919" spans="9:20" ht="14.25" customHeight="1" x14ac:dyDescent="0.35">
      <c r="I919" s="9"/>
      <c r="J919" s="9"/>
      <c r="K919" s="9"/>
      <c r="L919" s="9"/>
      <c r="M919" s="9"/>
      <c r="N919" s="9"/>
      <c r="O919" s="9"/>
      <c r="T919" s="9"/>
    </row>
    <row r="920" spans="9:20" ht="14.25" customHeight="1" x14ac:dyDescent="0.35">
      <c r="I920" s="9"/>
      <c r="J920" s="9"/>
      <c r="K920" s="9"/>
      <c r="L920" s="9"/>
      <c r="M920" s="9"/>
      <c r="N920" s="9"/>
      <c r="O920" s="9"/>
      <c r="T920" s="9"/>
    </row>
    <row r="921" spans="9:20" ht="14.25" customHeight="1" x14ac:dyDescent="0.35">
      <c r="I921" s="9"/>
      <c r="J921" s="9"/>
      <c r="K921" s="9"/>
      <c r="L921" s="9"/>
      <c r="M921" s="9"/>
      <c r="N921" s="9"/>
      <c r="O921" s="9"/>
      <c r="T921" s="9"/>
    </row>
    <row r="922" spans="9:20" ht="14.25" customHeight="1" x14ac:dyDescent="0.35">
      <c r="I922" s="9"/>
      <c r="J922" s="9"/>
      <c r="K922" s="9"/>
      <c r="L922" s="9"/>
      <c r="M922" s="9"/>
      <c r="N922" s="9"/>
      <c r="O922" s="9"/>
      <c r="T922" s="9"/>
    </row>
    <row r="923" spans="9:20" ht="14.25" customHeight="1" x14ac:dyDescent="0.35">
      <c r="I923" s="9"/>
      <c r="J923" s="9"/>
      <c r="K923" s="9"/>
      <c r="L923" s="9"/>
      <c r="M923" s="9"/>
      <c r="N923" s="9"/>
      <c r="O923" s="9"/>
      <c r="T923" s="9"/>
    </row>
    <row r="924" spans="9:20" ht="14.25" customHeight="1" x14ac:dyDescent="0.35">
      <c r="I924" s="9"/>
      <c r="J924" s="9"/>
      <c r="K924" s="9"/>
      <c r="L924" s="9"/>
      <c r="M924" s="9"/>
      <c r="N924" s="9"/>
      <c r="O924" s="9"/>
      <c r="T924" s="9"/>
    </row>
    <row r="925" spans="9:20" ht="14.25" customHeight="1" x14ac:dyDescent="0.35">
      <c r="I925" s="9"/>
      <c r="J925" s="9"/>
      <c r="K925" s="9"/>
      <c r="L925" s="9"/>
      <c r="M925" s="9"/>
      <c r="N925" s="9"/>
      <c r="O925" s="9"/>
      <c r="T925" s="9"/>
    </row>
    <row r="926" spans="9:20" ht="14.25" customHeight="1" x14ac:dyDescent="0.35">
      <c r="I926" s="9"/>
      <c r="J926" s="9"/>
      <c r="K926" s="9"/>
      <c r="L926" s="9"/>
      <c r="M926" s="9"/>
      <c r="N926" s="9"/>
      <c r="O926" s="9"/>
      <c r="T926" s="9"/>
    </row>
    <row r="927" spans="9:20" ht="14.25" customHeight="1" x14ac:dyDescent="0.35">
      <c r="I927" s="9"/>
      <c r="J927" s="9"/>
      <c r="K927" s="9"/>
      <c r="L927" s="9"/>
      <c r="M927" s="9"/>
      <c r="N927" s="9"/>
      <c r="O927" s="9"/>
      <c r="T927" s="9"/>
    </row>
    <row r="928" spans="9:20" ht="14.25" customHeight="1" x14ac:dyDescent="0.35">
      <c r="I928" s="9"/>
      <c r="J928" s="9"/>
      <c r="K928" s="9"/>
      <c r="L928" s="9"/>
      <c r="M928" s="9"/>
      <c r="N928" s="9"/>
      <c r="O928" s="9"/>
      <c r="T928" s="9"/>
    </row>
    <row r="929" spans="9:20" ht="14.25" customHeight="1" x14ac:dyDescent="0.35">
      <c r="I929" s="9"/>
      <c r="J929" s="9"/>
      <c r="K929" s="9"/>
      <c r="L929" s="9"/>
      <c r="M929" s="9"/>
      <c r="N929" s="9"/>
      <c r="O929" s="9"/>
      <c r="T929" s="9"/>
    </row>
    <row r="930" spans="9:20" ht="14.25" customHeight="1" x14ac:dyDescent="0.35">
      <c r="I930" s="9"/>
      <c r="J930" s="9"/>
      <c r="K930" s="9"/>
      <c r="L930" s="9"/>
      <c r="M930" s="9"/>
      <c r="N930" s="9"/>
      <c r="O930" s="9"/>
      <c r="T930" s="9"/>
    </row>
    <row r="931" spans="9:20" ht="14.25" customHeight="1" x14ac:dyDescent="0.35">
      <c r="I931" s="9"/>
      <c r="J931" s="9"/>
      <c r="K931" s="9"/>
      <c r="L931" s="9"/>
      <c r="M931" s="9"/>
      <c r="N931" s="9"/>
      <c r="O931" s="9"/>
      <c r="T931" s="9"/>
    </row>
    <row r="932" spans="9:20" ht="14.25" customHeight="1" x14ac:dyDescent="0.35">
      <c r="I932" s="9"/>
      <c r="J932" s="9"/>
      <c r="K932" s="9"/>
      <c r="L932" s="9"/>
      <c r="M932" s="9"/>
      <c r="N932" s="9"/>
      <c r="O932" s="9"/>
      <c r="T932" s="9"/>
    </row>
    <row r="933" spans="9:20" ht="14.25" customHeight="1" x14ac:dyDescent="0.35">
      <c r="I933" s="9"/>
      <c r="J933" s="9"/>
      <c r="K933" s="9"/>
      <c r="L933" s="9"/>
      <c r="M933" s="9"/>
      <c r="N933" s="9"/>
      <c r="O933" s="9"/>
      <c r="T933" s="9"/>
    </row>
    <row r="934" spans="9:20" ht="14.25" customHeight="1" x14ac:dyDescent="0.35">
      <c r="I934" s="9"/>
      <c r="J934" s="9"/>
      <c r="K934" s="9"/>
      <c r="L934" s="9"/>
      <c r="M934" s="9"/>
      <c r="N934" s="9"/>
      <c r="O934" s="9"/>
      <c r="T934" s="9"/>
    </row>
    <row r="935" spans="9:20" ht="14.25" customHeight="1" x14ac:dyDescent="0.35">
      <c r="I935" s="9"/>
      <c r="J935" s="9"/>
      <c r="K935" s="9"/>
      <c r="L935" s="9"/>
      <c r="M935" s="9"/>
      <c r="N935" s="9"/>
      <c r="O935" s="9"/>
      <c r="T935" s="9"/>
    </row>
    <row r="936" spans="9:20" ht="14.25" customHeight="1" x14ac:dyDescent="0.35">
      <c r="I936" s="9"/>
      <c r="J936" s="9"/>
      <c r="K936" s="9"/>
      <c r="L936" s="9"/>
      <c r="M936" s="9"/>
      <c r="N936" s="9"/>
      <c r="O936" s="9"/>
      <c r="T936" s="9"/>
    </row>
    <row r="937" spans="9:20" ht="14.25" customHeight="1" x14ac:dyDescent="0.35">
      <c r="I937" s="9"/>
      <c r="J937" s="9"/>
      <c r="K937" s="9"/>
      <c r="L937" s="9"/>
      <c r="M937" s="9"/>
      <c r="N937" s="9"/>
      <c r="O937" s="9"/>
      <c r="T937" s="9"/>
    </row>
    <row r="938" spans="9:20" ht="14.25" customHeight="1" x14ac:dyDescent="0.35">
      <c r="I938" s="9"/>
      <c r="J938" s="9"/>
      <c r="K938" s="9"/>
      <c r="L938" s="9"/>
      <c r="M938" s="9"/>
      <c r="N938" s="9"/>
      <c r="O938" s="9"/>
      <c r="T938" s="9"/>
    </row>
    <row r="939" spans="9:20" ht="14.25" customHeight="1" x14ac:dyDescent="0.35">
      <c r="I939" s="9"/>
      <c r="J939" s="9"/>
      <c r="K939" s="9"/>
      <c r="L939" s="9"/>
      <c r="M939" s="9"/>
      <c r="N939" s="9"/>
      <c r="O939" s="9"/>
      <c r="T939" s="9"/>
    </row>
    <row r="940" spans="9:20" ht="14.25" customHeight="1" x14ac:dyDescent="0.35">
      <c r="I940" s="9"/>
      <c r="J940" s="9"/>
      <c r="K940" s="9"/>
      <c r="L940" s="9"/>
      <c r="M940" s="9"/>
      <c r="N940" s="9"/>
      <c r="O940" s="9"/>
      <c r="T940" s="9"/>
    </row>
    <row r="941" spans="9:20" ht="14.25" customHeight="1" x14ac:dyDescent="0.35">
      <c r="I941" s="9"/>
      <c r="J941" s="9"/>
      <c r="K941" s="9"/>
      <c r="L941" s="9"/>
      <c r="M941" s="9"/>
      <c r="N941" s="9"/>
      <c r="O941" s="9"/>
      <c r="T941" s="9"/>
    </row>
    <row r="942" spans="9:20" ht="14.25" customHeight="1" x14ac:dyDescent="0.35">
      <c r="I942" s="9"/>
      <c r="J942" s="9"/>
      <c r="K942" s="9"/>
      <c r="L942" s="9"/>
      <c r="M942" s="9"/>
      <c r="N942" s="9"/>
      <c r="O942" s="9"/>
      <c r="T942" s="9"/>
    </row>
    <row r="943" spans="9:20" ht="14.25" customHeight="1" x14ac:dyDescent="0.35">
      <c r="I943" s="9"/>
      <c r="J943" s="9"/>
      <c r="K943" s="9"/>
      <c r="L943" s="9"/>
      <c r="M943" s="9"/>
      <c r="N943" s="9"/>
      <c r="O943" s="9"/>
      <c r="T943" s="9"/>
    </row>
    <row r="944" spans="9:20" ht="14.25" customHeight="1" x14ac:dyDescent="0.35">
      <c r="I944" s="9"/>
      <c r="J944" s="9"/>
      <c r="K944" s="9"/>
      <c r="L944" s="9"/>
      <c r="M944" s="9"/>
      <c r="N944" s="9"/>
      <c r="O944" s="9"/>
      <c r="T944" s="9"/>
    </row>
    <row r="945" spans="9:20" ht="14.25" customHeight="1" x14ac:dyDescent="0.35">
      <c r="I945" s="9"/>
      <c r="J945" s="9"/>
      <c r="K945" s="9"/>
      <c r="L945" s="9"/>
      <c r="M945" s="9"/>
      <c r="N945" s="9"/>
      <c r="O945" s="9"/>
      <c r="T945" s="9"/>
    </row>
    <row r="946" spans="9:20" ht="14.25" customHeight="1" x14ac:dyDescent="0.35">
      <c r="I946" s="9"/>
      <c r="J946" s="9"/>
      <c r="K946" s="9"/>
      <c r="L946" s="9"/>
      <c r="M946" s="9"/>
      <c r="N946" s="9"/>
      <c r="O946" s="9"/>
      <c r="T946" s="9"/>
    </row>
    <row r="947" spans="9:20" ht="14.25" customHeight="1" x14ac:dyDescent="0.35">
      <c r="I947" s="9"/>
      <c r="J947" s="9"/>
      <c r="K947" s="9"/>
      <c r="L947" s="9"/>
      <c r="M947" s="9"/>
      <c r="N947" s="9"/>
      <c r="O947" s="9"/>
      <c r="T947" s="9"/>
    </row>
    <row r="948" spans="9:20" ht="14.25" customHeight="1" x14ac:dyDescent="0.35">
      <c r="I948" s="9"/>
      <c r="J948" s="9"/>
      <c r="K948" s="9"/>
      <c r="L948" s="9"/>
      <c r="M948" s="9"/>
      <c r="N948" s="9"/>
      <c r="O948" s="9"/>
      <c r="T948" s="9"/>
    </row>
    <row r="949" spans="9:20" ht="14.25" customHeight="1" x14ac:dyDescent="0.35">
      <c r="I949" s="9"/>
      <c r="J949" s="9"/>
      <c r="K949" s="9"/>
      <c r="L949" s="9"/>
      <c r="M949" s="9"/>
      <c r="N949" s="9"/>
      <c r="O949" s="9"/>
      <c r="T949" s="9"/>
    </row>
    <row r="950" spans="9:20" ht="14.25" customHeight="1" x14ac:dyDescent="0.35">
      <c r="I950" s="9"/>
      <c r="J950" s="9"/>
      <c r="K950" s="9"/>
      <c r="L950" s="9"/>
      <c r="M950" s="9"/>
      <c r="N950" s="9"/>
      <c r="O950" s="9"/>
      <c r="T950" s="9"/>
    </row>
    <row r="951" spans="9:20" ht="14.25" customHeight="1" x14ac:dyDescent="0.35">
      <c r="I951" s="9"/>
      <c r="J951" s="9"/>
      <c r="K951" s="9"/>
      <c r="L951" s="9"/>
      <c r="M951" s="9"/>
      <c r="N951" s="9"/>
      <c r="O951" s="9"/>
      <c r="T951" s="9"/>
    </row>
    <row r="952" spans="9:20" ht="14.25" customHeight="1" x14ac:dyDescent="0.35">
      <c r="I952" s="9"/>
      <c r="J952" s="9"/>
      <c r="K952" s="9"/>
      <c r="L952" s="9"/>
      <c r="M952" s="9"/>
      <c r="N952" s="9"/>
      <c r="O952" s="9"/>
      <c r="T952" s="9"/>
    </row>
    <row r="953" spans="9:20" ht="14.25" customHeight="1" x14ac:dyDescent="0.35">
      <c r="I953" s="9"/>
      <c r="J953" s="9"/>
      <c r="K953" s="9"/>
      <c r="L953" s="9"/>
      <c r="M953" s="9"/>
      <c r="N953" s="9"/>
      <c r="O953" s="9"/>
      <c r="T953" s="9"/>
    </row>
    <row r="954" spans="9:20" ht="14.25" customHeight="1" x14ac:dyDescent="0.35">
      <c r="I954" s="9"/>
      <c r="J954" s="9"/>
      <c r="K954" s="9"/>
      <c r="L954" s="9"/>
      <c r="M954" s="9"/>
      <c r="N954" s="9"/>
      <c r="O954" s="9"/>
      <c r="T954" s="9"/>
    </row>
    <row r="955" spans="9:20" ht="14.25" customHeight="1" x14ac:dyDescent="0.35">
      <c r="I955" s="9"/>
      <c r="J955" s="9"/>
      <c r="K955" s="9"/>
      <c r="L955" s="9"/>
      <c r="M955" s="9"/>
      <c r="N955" s="9"/>
      <c r="O955" s="9"/>
      <c r="T955" s="9"/>
    </row>
    <row r="956" spans="9:20" ht="14.25" customHeight="1" x14ac:dyDescent="0.35">
      <c r="I956" s="9"/>
      <c r="J956" s="9"/>
      <c r="K956" s="9"/>
      <c r="L956" s="9"/>
      <c r="M956" s="9"/>
      <c r="N956" s="9"/>
      <c r="O956" s="9"/>
      <c r="T956" s="9"/>
    </row>
    <row r="957" spans="9:20" ht="14.25" customHeight="1" x14ac:dyDescent="0.35">
      <c r="I957" s="9"/>
      <c r="J957" s="9"/>
      <c r="K957" s="9"/>
      <c r="L957" s="9"/>
      <c r="M957" s="9"/>
      <c r="N957" s="9"/>
      <c r="O957" s="9"/>
      <c r="T957" s="9"/>
    </row>
    <row r="958" spans="9:20" ht="14.25" customHeight="1" x14ac:dyDescent="0.35">
      <c r="I958" s="9"/>
      <c r="J958" s="9"/>
      <c r="K958" s="9"/>
      <c r="L958" s="9"/>
      <c r="M958" s="9"/>
      <c r="N958" s="9"/>
      <c r="O958" s="9"/>
      <c r="T958" s="9"/>
    </row>
    <row r="959" spans="9:20" ht="14.25" customHeight="1" x14ac:dyDescent="0.35">
      <c r="I959" s="9"/>
      <c r="J959" s="9"/>
      <c r="K959" s="9"/>
      <c r="L959" s="9"/>
      <c r="M959" s="9"/>
      <c r="N959" s="9"/>
      <c r="O959" s="9"/>
      <c r="T959" s="9"/>
    </row>
    <row r="960" spans="9:20" ht="14.25" customHeight="1" x14ac:dyDescent="0.35">
      <c r="I960" s="9"/>
      <c r="J960" s="9"/>
      <c r="K960" s="9"/>
      <c r="L960" s="9"/>
      <c r="M960" s="9"/>
      <c r="N960" s="9"/>
      <c r="O960" s="9"/>
      <c r="T960" s="9"/>
    </row>
    <row r="961" spans="9:20" ht="14.25" customHeight="1" x14ac:dyDescent="0.35">
      <c r="I961" s="9"/>
      <c r="J961" s="9"/>
      <c r="K961" s="9"/>
      <c r="L961" s="9"/>
      <c r="M961" s="9"/>
      <c r="N961" s="9"/>
      <c r="O961" s="9"/>
      <c r="T961" s="9"/>
    </row>
    <row r="962" spans="9:20" ht="14.25" customHeight="1" x14ac:dyDescent="0.35">
      <c r="I962" s="9"/>
      <c r="J962" s="9"/>
      <c r="K962" s="9"/>
      <c r="L962" s="9"/>
      <c r="M962" s="9"/>
      <c r="N962" s="9"/>
      <c r="O962" s="9"/>
      <c r="T962" s="9"/>
    </row>
    <row r="963" spans="9:20" ht="14.25" customHeight="1" x14ac:dyDescent="0.35">
      <c r="I963" s="9"/>
      <c r="J963" s="9"/>
      <c r="K963" s="9"/>
      <c r="L963" s="9"/>
      <c r="M963" s="9"/>
      <c r="N963" s="9"/>
      <c r="O963" s="9"/>
      <c r="T963" s="9"/>
    </row>
    <row r="964" spans="9:20" ht="14.25" customHeight="1" x14ac:dyDescent="0.35">
      <c r="I964" s="9"/>
      <c r="J964" s="9"/>
      <c r="K964" s="9"/>
      <c r="L964" s="9"/>
      <c r="M964" s="9"/>
      <c r="N964" s="9"/>
      <c r="O964" s="9"/>
      <c r="T964" s="9"/>
    </row>
    <row r="965" spans="9:20" ht="14.25" customHeight="1" x14ac:dyDescent="0.35">
      <c r="I965" s="9"/>
      <c r="J965" s="9"/>
      <c r="K965" s="9"/>
      <c r="L965" s="9"/>
      <c r="M965" s="9"/>
      <c r="N965" s="9"/>
      <c r="O965" s="9"/>
      <c r="T965" s="9"/>
    </row>
    <row r="966" spans="9:20" ht="14.25" customHeight="1" x14ac:dyDescent="0.35">
      <c r="I966" s="9"/>
      <c r="J966" s="9"/>
      <c r="K966" s="9"/>
      <c r="L966" s="9"/>
      <c r="M966" s="9"/>
      <c r="N966" s="9"/>
      <c r="O966" s="9"/>
      <c r="T966" s="9"/>
    </row>
    <row r="967" spans="9:20" ht="14.25" customHeight="1" x14ac:dyDescent="0.35">
      <c r="I967" s="9"/>
      <c r="J967" s="9"/>
      <c r="K967" s="9"/>
      <c r="L967" s="9"/>
      <c r="M967" s="9"/>
      <c r="N967" s="9"/>
      <c r="O967" s="9"/>
      <c r="T967" s="9"/>
    </row>
    <row r="968" spans="9:20" ht="14.25" customHeight="1" x14ac:dyDescent="0.35">
      <c r="I968" s="9"/>
      <c r="J968" s="9"/>
      <c r="K968" s="9"/>
      <c r="L968" s="9"/>
      <c r="M968" s="9"/>
      <c r="N968" s="9"/>
      <c r="O968" s="9"/>
      <c r="T968" s="9"/>
    </row>
    <row r="969" spans="9:20" ht="14.25" customHeight="1" x14ac:dyDescent="0.35">
      <c r="I969" s="9"/>
      <c r="J969" s="9"/>
      <c r="K969" s="9"/>
      <c r="L969" s="9"/>
      <c r="M969" s="9"/>
      <c r="N969" s="9"/>
      <c r="O969" s="9"/>
      <c r="T969" s="9"/>
    </row>
    <row r="970" spans="9:20" ht="14.25" customHeight="1" x14ac:dyDescent="0.35">
      <c r="I970" s="9"/>
      <c r="J970" s="9"/>
      <c r="K970" s="9"/>
      <c r="L970" s="9"/>
      <c r="M970" s="9"/>
      <c r="N970" s="9"/>
      <c r="O970" s="9"/>
      <c r="T970" s="9"/>
    </row>
    <row r="971" spans="9:20" ht="14.25" customHeight="1" x14ac:dyDescent="0.35">
      <c r="I971" s="9"/>
      <c r="J971" s="9"/>
      <c r="K971" s="9"/>
      <c r="L971" s="9"/>
      <c r="M971" s="9"/>
      <c r="N971" s="9"/>
      <c r="O971" s="9"/>
      <c r="T971" s="9"/>
    </row>
    <row r="972" spans="9:20" ht="14.25" customHeight="1" x14ac:dyDescent="0.35">
      <c r="I972" s="9"/>
      <c r="J972" s="9"/>
      <c r="K972" s="9"/>
      <c r="L972" s="9"/>
      <c r="M972" s="9"/>
      <c r="N972" s="9"/>
      <c r="O972" s="9"/>
      <c r="T972" s="9"/>
    </row>
    <row r="973" spans="9:20" ht="14.25" customHeight="1" x14ac:dyDescent="0.35">
      <c r="I973" s="9"/>
      <c r="J973" s="9"/>
      <c r="K973" s="9"/>
      <c r="L973" s="9"/>
      <c r="M973" s="9"/>
      <c r="N973" s="9"/>
      <c r="O973" s="9"/>
      <c r="T973" s="9"/>
    </row>
    <row r="974" spans="9:20" ht="14.25" customHeight="1" x14ac:dyDescent="0.35">
      <c r="I974" s="9"/>
      <c r="J974" s="9"/>
      <c r="K974" s="9"/>
      <c r="L974" s="9"/>
      <c r="M974" s="9"/>
      <c r="N974" s="9"/>
      <c r="O974" s="9"/>
      <c r="T974" s="9"/>
    </row>
    <row r="975" spans="9:20" ht="14.25" customHeight="1" x14ac:dyDescent="0.35">
      <c r="I975" s="9"/>
      <c r="J975" s="9"/>
      <c r="K975" s="9"/>
      <c r="L975" s="9"/>
      <c r="M975" s="9"/>
      <c r="N975" s="9"/>
      <c r="O975" s="9"/>
      <c r="T975" s="9"/>
    </row>
    <row r="976" spans="9:20" ht="14.25" customHeight="1" x14ac:dyDescent="0.35">
      <c r="I976" s="9"/>
      <c r="J976" s="9"/>
      <c r="K976" s="9"/>
      <c r="L976" s="9"/>
      <c r="M976" s="9"/>
      <c r="N976" s="9"/>
      <c r="O976" s="9"/>
      <c r="T976" s="9"/>
    </row>
    <row r="977" spans="9:20" ht="14.25" customHeight="1" x14ac:dyDescent="0.35">
      <c r="I977" s="9"/>
      <c r="J977" s="9"/>
      <c r="K977" s="9"/>
      <c r="L977" s="9"/>
      <c r="M977" s="9"/>
      <c r="N977" s="9"/>
      <c r="O977" s="9"/>
      <c r="T977" s="9"/>
    </row>
    <row r="978" spans="9:20" ht="14.25" customHeight="1" x14ac:dyDescent="0.35">
      <c r="I978" s="9"/>
      <c r="J978" s="9"/>
      <c r="K978" s="9"/>
      <c r="L978" s="9"/>
      <c r="M978" s="9"/>
      <c r="N978" s="9"/>
      <c r="O978" s="9"/>
      <c r="T978" s="9"/>
    </row>
    <row r="979" spans="9:20" ht="14.25" customHeight="1" x14ac:dyDescent="0.35">
      <c r="I979" s="9"/>
      <c r="J979" s="9"/>
      <c r="K979" s="9"/>
      <c r="L979" s="9"/>
      <c r="M979" s="9"/>
      <c r="N979" s="9"/>
      <c r="O979" s="9"/>
      <c r="T979" s="9"/>
    </row>
    <row r="980" spans="9:20" ht="14.25" customHeight="1" x14ac:dyDescent="0.35">
      <c r="I980" s="9"/>
      <c r="J980" s="9"/>
      <c r="K980" s="9"/>
      <c r="L980" s="9"/>
      <c r="M980" s="9"/>
      <c r="N980" s="9"/>
      <c r="O980" s="9"/>
      <c r="T980" s="9"/>
    </row>
    <row r="981" spans="9:20" ht="14.25" customHeight="1" x14ac:dyDescent="0.35">
      <c r="I981" s="9"/>
      <c r="J981" s="9"/>
      <c r="K981" s="9"/>
      <c r="L981" s="9"/>
      <c r="M981" s="9"/>
      <c r="N981" s="9"/>
      <c r="O981" s="9"/>
      <c r="T981" s="9"/>
    </row>
    <row r="982" spans="9:20" ht="14.25" customHeight="1" x14ac:dyDescent="0.35">
      <c r="I982" s="9"/>
      <c r="J982" s="9"/>
      <c r="K982" s="9"/>
      <c r="L982" s="9"/>
      <c r="M982" s="9"/>
      <c r="N982" s="9"/>
      <c r="O982" s="9"/>
      <c r="T982" s="9"/>
    </row>
    <row r="983" spans="9:20" ht="14.25" customHeight="1" x14ac:dyDescent="0.35">
      <c r="I983" s="9"/>
      <c r="J983" s="9"/>
      <c r="K983" s="9"/>
      <c r="L983" s="9"/>
      <c r="M983" s="9"/>
      <c r="N983" s="9"/>
      <c r="O983" s="9"/>
      <c r="T983" s="9"/>
    </row>
    <row r="984" spans="9:20" ht="14.25" customHeight="1" x14ac:dyDescent="0.35">
      <c r="I984" s="9"/>
      <c r="J984" s="9"/>
      <c r="K984" s="9"/>
      <c r="L984" s="9"/>
      <c r="M984" s="9"/>
      <c r="N984" s="9"/>
      <c r="O984" s="9"/>
      <c r="T984" s="9"/>
    </row>
    <row r="985" spans="9:20" ht="14.25" customHeight="1" x14ac:dyDescent="0.35">
      <c r="I985" s="9"/>
      <c r="J985" s="9"/>
      <c r="K985" s="9"/>
      <c r="L985" s="9"/>
      <c r="M985" s="9"/>
      <c r="N985" s="9"/>
      <c r="O985" s="9"/>
      <c r="T985" s="9"/>
    </row>
    <row r="986" spans="9:20" ht="14.25" customHeight="1" x14ac:dyDescent="0.35">
      <c r="I986" s="9"/>
      <c r="J986" s="9"/>
      <c r="K986" s="9"/>
      <c r="L986" s="9"/>
      <c r="M986" s="9"/>
      <c r="N986" s="9"/>
      <c r="O986" s="9"/>
      <c r="T986" s="9"/>
    </row>
    <row r="987" spans="9:20" ht="14.25" customHeight="1" x14ac:dyDescent="0.35">
      <c r="I987" s="9"/>
      <c r="J987" s="9"/>
      <c r="K987" s="9"/>
      <c r="L987" s="9"/>
      <c r="M987" s="9"/>
      <c r="N987" s="9"/>
      <c r="O987" s="9"/>
      <c r="T987" s="9"/>
    </row>
    <row r="988" spans="9:20" ht="14.25" customHeight="1" x14ac:dyDescent="0.35">
      <c r="I988" s="9"/>
      <c r="J988" s="9"/>
      <c r="K988" s="9"/>
      <c r="L988" s="9"/>
      <c r="M988" s="9"/>
      <c r="N988" s="9"/>
      <c r="O988" s="9"/>
      <c r="T988" s="9"/>
    </row>
    <row r="989" spans="9:20" ht="14.25" customHeight="1" x14ac:dyDescent="0.35">
      <c r="I989" s="9"/>
      <c r="J989" s="9"/>
      <c r="K989" s="9"/>
      <c r="L989" s="9"/>
      <c r="M989" s="9"/>
      <c r="N989" s="9"/>
      <c r="O989" s="9"/>
      <c r="T989" s="9"/>
    </row>
    <row r="990" spans="9:20" ht="14.25" customHeight="1" x14ac:dyDescent="0.35">
      <c r="I990" s="9"/>
      <c r="J990" s="9"/>
      <c r="K990" s="9"/>
      <c r="L990" s="9"/>
      <c r="M990" s="9"/>
      <c r="N990" s="9"/>
      <c r="O990" s="9"/>
      <c r="T990" s="9"/>
    </row>
    <row r="991" spans="9:20" ht="14.25" customHeight="1" x14ac:dyDescent="0.35">
      <c r="I991" s="9"/>
      <c r="J991" s="9"/>
      <c r="K991" s="9"/>
      <c r="L991" s="9"/>
      <c r="M991" s="9"/>
      <c r="N991" s="9"/>
      <c r="O991" s="9"/>
      <c r="T991" s="9"/>
    </row>
    <row r="992" spans="9:20" ht="14.25" customHeight="1" x14ac:dyDescent="0.35">
      <c r="I992" s="9"/>
      <c r="J992" s="9"/>
      <c r="K992" s="9"/>
      <c r="L992" s="9"/>
      <c r="M992" s="9"/>
      <c r="N992" s="9"/>
      <c r="O992" s="9"/>
      <c r="T992" s="9"/>
    </row>
    <row r="993" spans="9:20" ht="14.25" customHeight="1" x14ac:dyDescent="0.35">
      <c r="I993" s="9"/>
      <c r="J993" s="9"/>
      <c r="K993" s="9"/>
      <c r="L993" s="9"/>
      <c r="M993" s="9"/>
      <c r="N993" s="9"/>
      <c r="O993" s="9"/>
      <c r="T993" s="9"/>
    </row>
    <row r="994" spans="9:20" ht="14.25" customHeight="1" x14ac:dyDescent="0.35">
      <c r="I994" s="9"/>
      <c r="J994" s="9"/>
      <c r="K994" s="9"/>
      <c r="L994" s="9"/>
      <c r="M994" s="9"/>
      <c r="N994" s="9"/>
      <c r="O994" s="9"/>
      <c r="T994" s="9"/>
    </row>
    <row r="995" spans="9:20" ht="14.25" customHeight="1" x14ac:dyDescent="0.35">
      <c r="I995" s="9"/>
      <c r="J995" s="9"/>
      <c r="K995" s="9"/>
      <c r="L995" s="9"/>
      <c r="M995" s="9"/>
      <c r="N995" s="9"/>
      <c r="O995" s="9"/>
      <c r="T995" s="9"/>
    </row>
    <row r="996" spans="9:20" ht="14.25" customHeight="1" x14ac:dyDescent="0.35">
      <c r="I996" s="9"/>
      <c r="J996" s="9"/>
      <c r="K996" s="9"/>
      <c r="L996" s="9"/>
      <c r="M996" s="9"/>
      <c r="N996" s="9"/>
      <c r="O996" s="9"/>
      <c r="T996" s="9"/>
    </row>
    <row r="997" spans="9:20" ht="14.25" customHeight="1" x14ac:dyDescent="0.35">
      <c r="I997" s="9"/>
      <c r="J997" s="9"/>
      <c r="K997" s="9"/>
      <c r="L997" s="9"/>
      <c r="M997" s="9"/>
      <c r="N997" s="9"/>
      <c r="O997" s="9"/>
      <c r="T997" s="9"/>
    </row>
    <row r="998" spans="9:20" ht="14.25" customHeight="1" x14ac:dyDescent="0.35">
      <c r="I998" s="9"/>
      <c r="J998" s="9"/>
      <c r="K998" s="9"/>
      <c r="L998" s="9"/>
      <c r="M998" s="9"/>
      <c r="N998" s="9"/>
      <c r="O998" s="9"/>
      <c r="T998" s="9"/>
    </row>
    <row r="999" spans="9:20" ht="14.25" customHeight="1" x14ac:dyDescent="0.35">
      <c r="I999" s="9"/>
      <c r="J999" s="9"/>
      <c r="K999" s="9"/>
      <c r="L999" s="9"/>
      <c r="M999" s="9"/>
      <c r="N999" s="9"/>
      <c r="O999" s="9"/>
      <c r="T999" s="9"/>
    </row>
    <row r="1000" spans="9:20" ht="14.25" customHeight="1" x14ac:dyDescent="0.35">
      <c r="I1000" s="9"/>
      <c r="J1000" s="9"/>
      <c r="K1000" s="9"/>
      <c r="L1000" s="9"/>
      <c r="M1000" s="9"/>
      <c r="N1000" s="9"/>
      <c r="O1000" s="9"/>
      <c r="T1000" s="9"/>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pane ySplit="1" topLeftCell="A277" activePane="bottomLeft" state="frozen"/>
      <selection pane="bottomLeft" activeCell="V293" sqref="V293"/>
    </sheetView>
  </sheetViews>
  <sheetFormatPr defaultColWidth="12.6640625" defaultRowHeight="15" customHeight="1" x14ac:dyDescent="0.3"/>
  <cols>
    <col min="1" max="1" width="11.9140625" style="18" customWidth="1"/>
    <col min="2" max="20" width="8.6640625" style="18" customWidth="1"/>
    <col min="21" max="21" width="12.6640625" style="18"/>
  </cols>
  <sheetData>
    <row r="1" spans="1:20" ht="14.25" customHeight="1" x14ac:dyDescent="0.35">
      <c r="A1" s="9" t="s">
        <v>0</v>
      </c>
      <c r="B1" s="17" t="s">
        <v>1</v>
      </c>
      <c r="C1" s="9" t="s">
        <v>2</v>
      </c>
      <c r="D1" s="9" t="s">
        <v>3</v>
      </c>
      <c r="E1" s="9" t="s">
        <v>4</v>
      </c>
      <c r="F1" s="9" t="s">
        <v>5</v>
      </c>
      <c r="G1" s="9" t="s">
        <v>6</v>
      </c>
      <c r="H1" s="9" t="s">
        <v>7</v>
      </c>
      <c r="I1" s="10" t="s">
        <v>8</v>
      </c>
      <c r="J1" s="10" t="s">
        <v>9</v>
      </c>
      <c r="K1" s="10" t="s">
        <v>10</v>
      </c>
      <c r="L1" s="10" t="s">
        <v>11</v>
      </c>
      <c r="M1" s="10" t="s">
        <v>12</v>
      </c>
      <c r="N1" s="10" t="s">
        <v>13</v>
      </c>
      <c r="O1" s="10" t="s">
        <v>14</v>
      </c>
      <c r="P1" s="9" t="s">
        <v>15</v>
      </c>
      <c r="Q1" s="9" t="s">
        <v>16</v>
      </c>
      <c r="R1" s="9" t="s">
        <v>17</v>
      </c>
      <c r="S1" s="9" t="s">
        <v>18</v>
      </c>
      <c r="T1" s="10" t="s">
        <v>19</v>
      </c>
    </row>
    <row r="2" spans="1:20" ht="14.25" customHeight="1" x14ac:dyDescent="0.35">
      <c r="A2" s="9" t="s">
        <v>20</v>
      </c>
      <c r="B2" s="17" t="s">
        <v>240</v>
      </c>
      <c r="C2" s="17">
        <v>0</v>
      </c>
      <c r="D2" s="17">
        <v>0</v>
      </c>
      <c r="E2" s="17">
        <v>0</v>
      </c>
      <c r="F2" s="17">
        <v>0</v>
      </c>
      <c r="G2" s="17">
        <v>0</v>
      </c>
      <c r="H2" s="17">
        <v>0</v>
      </c>
      <c r="I2" s="17">
        <v>0</v>
      </c>
      <c r="J2" s="17">
        <v>0</v>
      </c>
      <c r="K2" s="17">
        <v>0</v>
      </c>
      <c r="L2" s="17">
        <v>0</v>
      </c>
      <c r="M2" s="17">
        <v>0</v>
      </c>
      <c r="N2" s="17">
        <v>0</v>
      </c>
      <c r="O2" s="17">
        <v>0</v>
      </c>
      <c r="P2" s="17">
        <v>0</v>
      </c>
      <c r="Q2" s="17">
        <v>0</v>
      </c>
      <c r="R2" s="17">
        <f t="shared" ref="R2:R212" si="0">IF(T2="",0,IF(T2&lt;50,1-T2/100,25/T2))</f>
        <v>0</v>
      </c>
      <c r="S2" s="17">
        <v>0</v>
      </c>
      <c r="T2" s="17"/>
    </row>
    <row r="3" spans="1:20" ht="14.25" customHeight="1" x14ac:dyDescent="0.35">
      <c r="A3" s="9" t="s">
        <v>22</v>
      </c>
      <c r="B3" s="17" t="s">
        <v>240</v>
      </c>
      <c r="C3" s="17">
        <v>0</v>
      </c>
      <c r="D3" s="17">
        <v>0</v>
      </c>
      <c r="E3" s="17">
        <v>0</v>
      </c>
      <c r="F3" s="17">
        <v>0</v>
      </c>
      <c r="G3" s="17">
        <v>0</v>
      </c>
      <c r="H3" s="17">
        <v>0</v>
      </c>
      <c r="I3" s="17">
        <v>0</v>
      </c>
      <c r="J3" s="17">
        <v>0</v>
      </c>
      <c r="K3" s="17">
        <v>0</v>
      </c>
      <c r="L3" s="17">
        <v>0</v>
      </c>
      <c r="M3" s="17">
        <v>0</v>
      </c>
      <c r="N3" s="17">
        <v>0</v>
      </c>
      <c r="O3" s="17">
        <v>0</v>
      </c>
      <c r="P3" s="17">
        <v>0</v>
      </c>
      <c r="Q3" s="17">
        <v>0</v>
      </c>
      <c r="R3" s="17">
        <f t="shared" si="0"/>
        <v>0</v>
      </c>
      <c r="S3" s="17">
        <v>0</v>
      </c>
      <c r="T3" s="17"/>
    </row>
    <row r="4" spans="1:20" ht="14.25" customHeight="1" x14ac:dyDescent="0.35">
      <c r="A4" s="9" t="s">
        <v>23</v>
      </c>
      <c r="B4" s="17" t="s">
        <v>240</v>
      </c>
      <c r="C4" s="17">
        <v>0</v>
      </c>
      <c r="D4" s="17">
        <v>0</v>
      </c>
      <c r="E4" s="17">
        <v>0</v>
      </c>
      <c r="F4" s="17">
        <v>0</v>
      </c>
      <c r="G4" s="17">
        <v>0</v>
      </c>
      <c r="H4" s="17">
        <v>0</v>
      </c>
      <c r="I4" s="17">
        <v>0</v>
      </c>
      <c r="J4" s="17">
        <v>0</v>
      </c>
      <c r="K4" s="17">
        <v>0</v>
      </c>
      <c r="L4" s="17">
        <v>0</v>
      </c>
      <c r="M4" s="17">
        <v>0</v>
      </c>
      <c r="N4" s="17">
        <v>0</v>
      </c>
      <c r="O4" s="17">
        <v>0</v>
      </c>
      <c r="P4" s="17">
        <v>0</v>
      </c>
      <c r="Q4" s="17">
        <v>0</v>
      </c>
      <c r="R4" s="17">
        <f t="shared" si="0"/>
        <v>0</v>
      </c>
      <c r="S4" s="17">
        <v>0</v>
      </c>
      <c r="T4" s="17"/>
    </row>
    <row r="5" spans="1:20" ht="14.25" customHeight="1" x14ac:dyDescent="0.35">
      <c r="A5" s="9" t="s">
        <v>24</v>
      </c>
      <c r="B5" s="17" t="s">
        <v>240</v>
      </c>
      <c r="C5" s="17">
        <v>0</v>
      </c>
      <c r="D5" s="17">
        <v>0</v>
      </c>
      <c r="E5" s="17">
        <v>0</v>
      </c>
      <c r="F5" s="17">
        <v>0</v>
      </c>
      <c r="G5" s="17">
        <v>0</v>
      </c>
      <c r="H5" s="17">
        <v>0</v>
      </c>
      <c r="I5" s="17">
        <v>0</v>
      </c>
      <c r="J5" s="17">
        <v>0</v>
      </c>
      <c r="K5" s="17">
        <v>0</v>
      </c>
      <c r="L5" s="17">
        <v>0</v>
      </c>
      <c r="M5" s="17">
        <v>0</v>
      </c>
      <c r="N5" s="17">
        <v>0</v>
      </c>
      <c r="O5" s="17">
        <v>0</v>
      </c>
      <c r="P5" s="17">
        <v>0</v>
      </c>
      <c r="Q5" s="17">
        <v>0</v>
      </c>
      <c r="R5" s="17">
        <f t="shared" si="0"/>
        <v>0</v>
      </c>
      <c r="S5" s="17">
        <v>0</v>
      </c>
      <c r="T5" s="17"/>
    </row>
    <row r="6" spans="1:20" ht="14.25" customHeight="1" x14ac:dyDescent="0.35">
      <c r="A6" s="9" t="s">
        <v>25</v>
      </c>
      <c r="B6" s="17" t="s">
        <v>240</v>
      </c>
      <c r="C6" s="17">
        <v>0</v>
      </c>
      <c r="D6" s="17">
        <v>0</v>
      </c>
      <c r="E6" s="17">
        <v>0</v>
      </c>
      <c r="F6" s="17">
        <v>0</v>
      </c>
      <c r="G6" s="17">
        <v>0</v>
      </c>
      <c r="H6" s="17">
        <v>0</v>
      </c>
      <c r="I6" s="17">
        <v>0</v>
      </c>
      <c r="J6" s="17">
        <v>0</v>
      </c>
      <c r="K6" s="17">
        <v>0</v>
      </c>
      <c r="L6" s="17">
        <v>0</v>
      </c>
      <c r="M6" s="17">
        <v>0</v>
      </c>
      <c r="N6" s="17">
        <v>0</v>
      </c>
      <c r="O6" s="17">
        <v>0</v>
      </c>
      <c r="P6" s="17">
        <v>0</v>
      </c>
      <c r="Q6" s="17">
        <v>0</v>
      </c>
      <c r="R6" s="17">
        <f t="shared" si="0"/>
        <v>0</v>
      </c>
      <c r="S6" s="17">
        <v>0</v>
      </c>
      <c r="T6" s="17"/>
    </row>
    <row r="7" spans="1:20" ht="14.25" customHeight="1" x14ac:dyDescent="0.35">
      <c r="A7" s="9" t="s">
        <v>26</v>
      </c>
      <c r="B7" s="17" t="s">
        <v>240</v>
      </c>
      <c r="C7" s="17">
        <v>0</v>
      </c>
      <c r="D7" s="17">
        <v>0</v>
      </c>
      <c r="E7" s="17">
        <v>0</v>
      </c>
      <c r="F7" s="17">
        <v>0</v>
      </c>
      <c r="G7" s="17">
        <v>0</v>
      </c>
      <c r="H7" s="17">
        <v>0</v>
      </c>
      <c r="I7" s="17">
        <v>0</v>
      </c>
      <c r="J7" s="17">
        <v>0</v>
      </c>
      <c r="K7" s="17">
        <v>0</v>
      </c>
      <c r="L7" s="17">
        <v>0</v>
      </c>
      <c r="M7" s="17">
        <v>0</v>
      </c>
      <c r="N7" s="17">
        <v>0</v>
      </c>
      <c r="O7" s="17">
        <v>0</v>
      </c>
      <c r="P7" s="17">
        <v>0</v>
      </c>
      <c r="Q7" s="17">
        <v>0</v>
      </c>
      <c r="R7" s="17">
        <f t="shared" si="0"/>
        <v>0</v>
      </c>
      <c r="S7" s="17">
        <v>0</v>
      </c>
      <c r="T7" s="17"/>
    </row>
    <row r="8" spans="1:20" ht="14.25" customHeight="1" x14ac:dyDescent="0.35">
      <c r="A8" s="9" t="s">
        <v>27</v>
      </c>
      <c r="B8" s="17" t="s">
        <v>240</v>
      </c>
      <c r="C8" s="17">
        <v>0</v>
      </c>
      <c r="D8" s="17">
        <v>0</v>
      </c>
      <c r="E8" s="17">
        <v>0</v>
      </c>
      <c r="F8" s="17">
        <v>0</v>
      </c>
      <c r="G8" s="17">
        <v>0</v>
      </c>
      <c r="H8" s="17">
        <v>0</v>
      </c>
      <c r="I8" s="17">
        <v>0</v>
      </c>
      <c r="J8" s="17">
        <v>0</v>
      </c>
      <c r="K8" s="17">
        <v>0</v>
      </c>
      <c r="L8" s="17">
        <v>0</v>
      </c>
      <c r="M8" s="17">
        <v>0</v>
      </c>
      <c r="N8" s="17">
        <v>0</v>
      </c>
      <c r="O8" s="17">
        <v>0</v>
      </c>
      <c r="P8" s="17">
        <v>0</v>
      </c>
      <c r="Q8" s="17">
        <v>0</v>
      </c>
      <c r="R8" s="17">
        <f t="shared" si="0"/>
        <v>0</v>
      </c>
      <c r="S8" s="17">
        <v>0</v>
      </c>
      <c r="T8" s="17"/>
    </row>
    <row r="9" spans="1:20" ht="14.25" customHeight="1" x14ac:dyDescent="0.35">
      <c r="A9" s="9" t="s">
        <v>28</v>
      </c>
      <c r="B9" s="17" t="s">
        <v>240</v>
      </c>
      <c r="C9" s="17">
        <v>0</v>
      </c>
      <c r="D9" s="17">
        <v>0</v>
      </c>
      <c r="E9" s="17">
        <v>0</v>
      </c>
      <c r="F9" s="17">
        <v>0</v>
      </c>
      <c r="G9" s="17">
        <v>0</v>
      </c>
      <c r="H9" s="17">
        <v>0</v>
      </c>
      <c r="I9" s="17">
        <v>0</v>
      </c>
      <c r="J9" s="17">
        <v>0</v>
      </c>
      <c r="K9" s="17">
        <v>0</v>
      </c>
      <c r="L9" s="17">
        <v>0</v>
      </c>
      <c r="M9" s="17">
        <v>0</v>
      </c>
      <c r="N9" s="17">
        <v>0</v>
      </c>
      <c r="O9" s="17">
        <v>0</v>
      </c>
      <c r="P9" s="17">
        <v>0</v>
      </c>
      <c r="Q9" s="17">
        <v>0</v>
      </c>
      <c r="R9" s="17">
        <f t="shared" si="0"/>
        <v>0</v>
      </c>
      <c r="S9" s="17">
        <v>0</v>
      </c>
      <c r="T9" s="17"/>
    </row>
    <row r="10" spans="1:20" ht="14.25" customHeight="1" x14ac:dyDescent="0.35">
      <c r="A10" s="9" t="s">
        <v>29</v>
      </c>
      <c r="B10" s="17" t="s">
        <v>240</v>
      </c>
      <c r="C10" s="17">
        <v>0</v>
      </c>
      <c r="D10" s="17">
        <v>0</v>
      </c>
      <c r="E10" s="17">
        <v>0</v>
      </c>
      <c r="F10" s="17">
        <v>0</v>
      </c>
      <c r="G10" s="17">
        <v>0</v>
      </c>
      <c r="H10" s="17">
        <v>0</v>
      </c>
      <c r="I10" s="17">
        <v>0</v>
      </c>
      <c r="J10" s="17">
        <v>0</v>
      </c>
      <c r="K10" s="17">
        <v>0</v>
      </c>
      <c r="L10" s="17">
        <v>0</v>
      </c>
      <c r="M10" s="17">
        <v>0</v>
      </c>
      <c r="N10" s="17">
        <v>0</v>
      </c>
      <c r="O10" s="17">
        <v>0</v>
      </c>
      <c r="P10" s="17">
        <v>0</v>
      </c>
      <c r="Q10" s="17">
        <v>0</v>
      </c>
      <c r="R10" s="17">
        <f t="shared" si="0"/>
        <v>0</v>
      </c>
      <c r="S10" s="17">
        <v>0</v>
      </c>
      <c r="T10" s="17"/>
    </row>
    <row r="11" spans="1:20" ht="14.25" customHeight="1" x14ac:dyDescent="0.35">
      <c r="A11" s="9" t="s">
        <v>30</v>
      </c>
      <c r="B11" s="17" t="s">
        <v>240</v>
      </c>
      <c r="C11" s="17">
        <v>0</v>
      </c>
      <c r="D11" s="17">
        <v>0</v>
      </c>
      <c r="E11" s="17">
        <v>0</v>
      </c>
      <c r="F11" s="17">
        <v>0</v>
      </c>
      <c r="G11" s="17">
        <v>0</v>
      </c>
      <c r="H11" s="17">
        <v>0</v>
      </c>
      <c r="I11" s="17">
        <v>0</v>
      </c>
      <c r="J11" s="17">
        <v>0</v>
      </c>
      <c r="K11" s="17">
        <v>0</v>
      </c>
      <c r="L11" s="17">
        <v>0</v>
      </c>
      <c r="M11" s="17">
        <v>0</v>
      </c>
      <c r="N11" s="17">
        <v>0</v>
      </c>
      <c r="O11" s="17">
        <v>0</v>
      </c>
      <c r="P11" s="17">
        <v>0</v>
      </c>
      <c r="Q11" s="17">
        <v>0</v>
      </c>
      <c r="R11" s="17">
        <f t="shared" si="0"/>
        <v>0</v>
      </c>
      <c r="S11" s="17">
        <v>0</v>
      </c>
      <c r="T11" s="17"/>
    </row>
    <row r="12" spans="1:20" ht="14.25" customHeight="1" x14ac:dyDescent="0.35">
      <c r="A12" s="9" t="s">
        <v>31</v>
      </c>
      <c r="B12" s="17" t="s">
        <v>240</v>
      </c>
      <c r="C12" s="17">
        <v>0</v>
      </c>
      <c r="D12" s="17">
        <v>0</v>
      </c>
      <c r="E12" s="17">
        <v>0</v>
      </c>
      <c r="F12" s="17">
        <v>0</v>
      </c>
      <c r="G12" s="17">
        <v>0</v>
      </c>
      <c r="H12" s="17">
        <v>0</v>
      </c>
      <c r="I12" s="17">
        <v>0</v>
      </c>
      <c r="J12" s="17">
        <v>0</v>
      </c>
      <c r="K12" s="17">
        <v>0</v>
      </c>
      <c r="L12" s="17">
        <v>0</v>
      </c>
      <c r="M12" s="17">
        <v>0</v>
      </c>
      <c r="N12" s="17">
        <v>0</v>
      </c>
      <c r="O12" s="17">
        <v>0</v>
      </c>
      <c r="P12" s="17">
        <v>0</v>
      </c>
      <c r="Q12" s="17">
        <v>0</v>
      </c>
      <c r="R12" s="17">
        <f t="shared" si="0"/>
        <v>0</v>
      </c>
      <c r="S12" s="17">
        <v>0</v>
      </c>
      <c r="T12" s="17"/>
    </row>
    <row r="13" spans="1:20" ht="14.25" customHeight="1" x14ac:dyDescent="0.35">
      <c r="A13" s="9" t="s">
        <v>32</v>
      </c>
      <c r="B13" s="17" t="s">
        <v>240</v>
      </c>
      <c r="C13" s="17">
        <v>0</v>
      </c>
      <c r="D13" s="17">
        <v>0</v>
      </c>
      <c r="E13" s="17">
        <v>0</v>
      </c>
      <c r="F13" s="17">
        <v>0</v>
      </c>
      <c r="G13" s="17">
        <v>0</v>
      </c>
      <c r="H13" s="17">
        <v>0</v>
      </c>
      <c r="I13" s="17">
        <v>0</v>
      </c>
      <c r="J13" s="17">
        <v>0</v>
      </c>
      <c r="K13" s="17">
        <v>0</v>
      </c>
      <c r="L13" s="17">
        <v>0</v>
      </c>
      <c r="M13" s="17">
        <v>0</v>
      </c>
      <c r="N13" s="17">
        <v>0</v>
      </c>
      <c r="O13" s="17">
        <v>0</v>
      </c>
      <c r="P13" s="17">
        <v>0</v>
      </c>
      <c r="Q13" s="17">
        <v>0</v>
      </c>
      <c r="R13" s="17">
        <f t="shared" si="0"/>
        <v>0</v>
      </c>
      <c r="S13" s="17">
        <v>0</v>
      </c>
      <c r="T13" s="17"/>
    </row>
    <row r="14" spans="1:20" ht="14.25" customHeight="1" x14ac:dyDescent="0.35">
      <c r="A14" s="9" t="s">
        <v>33</v>
      </c>
      <c r="B14" s="17" t="s">
        <v>240</v>
      </c>
      <c r="C14" s="17">
        <v>0</v>
      </c>
      <c r="D14" s="17">
        <v>0</v>
      </c>
      <c r="E14" s="17">
        <v>0</v>
      </c>
      <c r="F14" s="17">
        <v>0</v>
      </c>
      <c r="G14" s="17">
        <v>0</v>
      </c>
      <c r="H14" s="17">
        <v>0</v>
      </c>
      <c r="I14" s="17">
        <v>0</v>
      </c>
      <c r="J14" s="17">
        <v>0</v>
      </c>
      <c r="K14" s="17">
        <v>0</v>
      </c>
      <c r="L14" s="17">
        <v>0</v>
      </c>
      <c r="M14" s="17">
        <v>0</v>
      </c>
      <c r="N14" s="17">
        <v>0</v>
      </c>
      <c r="O14" s="17">
        <v>0</v>
      </c>
      <c r="P14" s="17">
        <v>0</v>
      </c>
      <c r="Q14" s="17">
        <v>0</v>
      </c>
      <c r="R14" s="17">
        <f t="shared" si="0"/>
        <v>0</v>
      </c>
      <c r="S14" s="17">
        <v>0</v>
      </c>
      <c r="T14" s="17"/>
    </row>
    <row r="15" spans="1:20" ht="14.25" customHeight="1" x14ac:dyDescent="0.35">
      <c r="A15" s="9" t="s">
        <v>34</v>
      </c>
      <c r="B15" s="17" t="s">
        <v>240</v>
      </c>
      <c r="C15" s="17">
        <v>0</v>
      </c>
      <c r="D15" s="17">
        <v>0</v>
      </c>
      <c r="E15" s="17">
        <v>0</v>
      </c>
      <c r="F15" s="17">
        <v>0</v>
      </c>
      <c r="G15" s="17">
        <v>0</v>
      </c>
      <c r="H15" s="17">
        <v>0</v>
      </c>
      <c r="I15" s="17">
        <v>0</v>
      </c>
      <c r="J15" s="17">
        <v>0</v>
      </c>
      <c r="K15" s="17">
        <v>0</v>
      </c>
      <c r="L15" s="17">
        <v>0</v>
      </c>
      <c r="M15" s="17">
        <v>0</v>
      </c>
      <c r="N15" s="17">
        <v>0</v>
      </c>
      <c r="O15" s="17">
        <v>0</v>
      </c>
      <c r="P15" s="17">
        <v>0</v>
      </c>
      <c r="Q15" s="17">
        <v>0</v>
      </c>
      <c r="R15" s="17">
        <f t="shared" si="0"/>
        <v>0</v>
      </c>
      <c r="S15" s="17">
        <v>0</v>
      </c>
      <c r="T15" s="17"/>
    </row>
    <row r="16" spans="1:20" ht="14.25" customHeight="1" x14ac:dyDescent="0.35">
      <c r="A16" s="9" t="s">
        <v>35</v>
      </c>
      <c r="B16" s="17" t="s">
        <v>240</v>
      </c>
      <c r="C16" s="17">
        <v>0</v>
      </c>
      <c r="D16" s="17">
        <v>0</v>
      </c>
      <c r="E16" s="17">
        <v>0</v>
      </c>
      <c r="F16" s="17">
        <v>0</v>
      </c>
      <c r="G16" s="17">
        <v>0</v>
      </c>
      <c r="H16" s="17">
        <v>0</v>
      </c>
      <c r="I16" s="17">
        <v>0</v>
      </c>
      <c r="J16" s="17">
        <v>0</v>
      </c>
      <c r="K16" s="17">
        <v>0</v>
      </c>
      <c r="L16" s="17">
        <v>0</v>
      </c>
      <c r="M16" s="17">
        <v>0</v>
      </c>
      <c r="N16" s="17">
        <v>0</v>
      </c>
      <c r="O16" s="17">
        <v>0</v>
      </c>
      <c r="P16" s="17">
        <v>0</v>
      </c>
      <c r="Q16" s="17">
        <v>0</v>
      </c>
      <c r="R16" s="17">
        <f t="shared" si="0"/>
        <v>0</v>
      </c>
      <c r="S16" s="17">
        <v>0</v>
      </c>
      <c r="T16" s="17"/>
    </row>
    <row r="17" spans="1:20" ht="14.25" customHeight="1" x14ac:dyDescent="0.35">
      <c r="A17" s="9" t="s">
        <v>36</v>
      </c>
      <c r="B17" s="17" t="s">
        <v>240</v>
      </c>
      <c r="C17" s="17">
        <v>0</v>
      </c>
      <c r="D17" s="17">
        <v>0</v>
      </c>
      <c r="E17" s="17">
        <v>0</v>
      </c>
      <c r="F17" s="17">
        <v>0</v>
      </c>
      <c r="G17" s="17">
        <v>0</v>
      </c>
      <c r="H17" s="17">
        <v>0</v>
      </c>
      <c r="I17" s="17">
        <v>0</v>
      </c>
      <c r="J17" s="17">
        <v>0</v>
      </c>
      <c r="K17" s="17">
        <v>0</v>
      </c>
      <c r="L17" s="17">
        <v>0</v>
      </c>
      <c r="M17" s="17">
        <v>0</v>
      </c>
      <c r="N17" s="17">
        <v>0</v>
      </c>
      <c r="O17" s="17">
        <v>0</v>
      </c>
      <c r="P17" s="17">
        <v>0</v>
      </c>
      <c r="Q17" s="17">
        <v>0</v>
      </c>
      <c r="R17" s="17">
        <f t="shared" si="0"/>
        <v>0</v>
      </c>
      <c r="S17" s="17">
        <v>0</v>
      </c>
      <c r="T17" s="17"/>
    </row>
    <row r="18" spans="1:20" ht="14.25" customHeight="1" x14ac:dyDescent="0.35">
      <c r="A18" s="9" t="s">
        <v>37</v>
      </c>
      <c r="B18" s="17" t="s">
        <v>240</v>
      </c>
      <c r="C18" s="17">
        <v>0</v>
      </c>
      <c r="D18" s="17">
        <v>0</v>
      </c>
      <c r="E18" s="17">
        <v>0</v>
      </c>
      <c r="F18" s="17">
        <v>0</v>
      </c>
      <c r="G18" s="17">
        <v>0</v>
      </c>
      <c r="H18" s="17">
        <v>0</v>
      </c>
      <c r="I18" s="17">
        <v>0</v>
      </c>
      <c r="J18" s="17">
        <v>0</v>
      </c>
      <c r="K18" s="17">
        <v>0</v>
      </c>
      <c r="L18" s="17">
        <v>0</v>
      </c>
      <c r="M18" s="17">
        <v>0</v>
      </c>
      <c r="N18" s="17">
        <v>0</v>
      </c>
      <c r="O18" s="17">
        <v>0</v>
      </c>
      <c r="P18" s="17">
        <v>0</v>
      </c>
      <c r="Q18" s="17">
        <v>0</v>
      </c>
      <c r="R18" s="17">
        <f t="shared" si="0"/>
        <v>0</v>
      </c>
      <c r="S18" s="17">
        <v>0</v>
      </c>
      <c r="T18" s="17"/>
    </row>
    <row r="19" spans="1:20" ht="14.25" customHeight="1" x14ac:dyDescent="0.35">
      <c r="A19" s="9" t="s">
        <v>38</v>
      </c>
      <c r="B19" s="17" t="s">
        <v>240</v>
      </c>
      <c r="C19" s="17">
        <v>0</v>
      </c>
      <c r="D19" s="17">
        <v>0</v>
      </c>
      <c r="E19" s="17">
        <v>0</v>
      </c>
      <c r="F19" s="17">
        <v>0</v>
      </c>
      <c r="G19" s="17">
        <v>0</v>
      </c>
      <c r="H19" s="17">
        <v>0</v>
      </c>
      <c r="I19" s="17">
        <v>0</v>
      </c>
      <c r="J19" s="17">
        <v>0</v>
      </c>
      <c r="K19" s="17">
        <v>0</v>
      </c>
      <c r="L19" s="17">
        <v>0</v>
      </c>
      <c r="M19" s="17">
        <v>0</v>
      </c>
      <c r="N19" s="17">
        <v>0</v>
      </c>
      <c r="O19" s="17">
        <v>0</v>
      </c>
      <c r="P19" s="17">
        <v>0</v>
      </c>
      <c r="Q19" s="17">
        <v>0</v>
      </c>
      <c r="R19" s="17">
        <f t="shared" si="0"/>
        <v>0</v>
      </c>
      <c r="S19" s="17">
        <v>0</v>
      </c>
      <c r="T19" s="17"/>
    </row>
    <row r="20" spans="1:20" ht="14.25" customHeight="1" x14ac:dyDescent="0.35">
      <c r="A20" s="9" t="s">
        <v>39</v>
      </c>
      <c r="B20" s="17" t="s">
        <v>240</v>
      </c>
      <c r="C20" s="17">
        <v>0</v>
      </c>
      <c r="D20" s="17">
        <v>0</v>
      </c>
      <c r="E20" s="17">
        <v>0</v>
      </c>
      <c r="F20" s="17">
        <v>0</v>
      </c>
      <c r="G20" s="17">
        <v>0</v>
      </c>
      <c r="H20" s="17">
        <v>0</v>
      </c>
      <c r="I20" s="17">
        <v>0</v>
      </c>
      <c r="J20" s="17">
        <v>0</v>
      </c>
      <c r="K20" s="17">
        <v>0</v>
      </c>
      <c r="L20" s="17">
        <v>0</v>
      </c>
      <c r="M20" s="17">
        <v>0</v>
      </c>
      <c r="N20" s="17">
        <v>0</v>
      </c>
      <c r="O20" s="17">
        <v>0</v>
      </c>
      <c r="P20" s="17">
        <v>0</v>
      </c>
      <c r="Q20" s="17">
        <v>0</v>
      </c>
      <c r="R20" s="17">
        <f t="shared" si="0"/>
        <v>0</v>
      </c>
      <c r="S20" s="17">
        <v>0</v>
      </c>
      <c r="T20" s="17"/>
    </row>
    <row r="21" spans="1:20" ht="14.25" customHeight="1" x14ac:dyDescent="0.35">
      <c r="A21" s="9" t="s">
        <v>40</v>
      </c>
      <c r="B21" s="17" t="s">
        <v>240</v>
      </c>
      <c r="C21" s="17">
        <v>0</v>
      </c>
      <c r="D21" s="17">
        <v>0</v>
      </c>
      <c r="E21" s="17">
        <v>0</v>
      </c>
      <c r="F21" s="17">
        <v>0</v>
      </c>
      <c r="G21" s="17">
        <v>0</v>
      </c>
      <c r="H21" s="17">
        <v>0</v>
      </c>
      <c r="I21" s="17">
        <v>0</v>
      </c>
      <c r="J21" s="17">
        <v>0</v>
      </c>
      <c r="K21" s="17">
        <v>0</v>
      </c>
      <c r="L21" s="17">
        <v>0</v>
      </c>
      <c r="M21" s="17">
        <v>0</v>
      </c>
      <c r="N21" s="17">
        <v>0</v>
      </c>
      <c r="O21" s="17">
        <v>0</v>
      </c>
      <c r="P21" s="17">
        <v>0</v>
      </c>
      <c r="Q21" s="17">
        <v>0</v>
      </c>
      <c r="R21" s="17">
        <f t="shared" si="0"/>
        <v>0</v>
      </c>
      <c r="S21" s="17">
        <v>0</v>
      </c>
      <c r="T21" s="17"/>
    </row>
    <row r="22" spans="1:20" ht="14.25" customHeight="1" x14ac:dyDescent="0.35">
      <c r="A22" s="9" t="s">
        <v>41</v>
      </c>
      <c r="B22" s="17" t="s">
        <v>240</v>
      </c>
      <c r="C22" s="17">
        <v>0</v>
      </c>
      <c r="D22" s="17">
        <v>0</v>
      </c>
      <c r="E22" s="17">
        <v>0</v>
      </c>
      <c r="F22" s="17">
        <v>0</v>
      </c>
      <c r="G22" s="17">
        <v>0</v>
      </c>
      <c r="H22" s="17">
        <v>0</v>
      </c>
      <c r="I22" s="17">
        <v>0</v>
      </c>
      <c r="J22" s="17">
        <v>0</v>
      </c>
      <c r="K22" s="17">
        <v>0</v>
      </c>
      <c r="L22" s="17">
        <v>0</v>
      </c>
      <c r="M22" s="17">
        <v>0</v>
      </c>
      <c r="N22" s="17">
        <v>0</v>
      </c>
      <c r="O22" s="17">
        <v>0</v>
      </c>
      <c r="P22" s="17">
        <v>0</v>
      </c>
      <c r="Q22" s="17">
        <v>0</v>
      </c>
      <c r="R22" s="17">
        <f t="shared" si="0"/>
        <v>0</v>
      </c>
      <c r="S22" s="17">
        <v>0</v>
      </c>
      <c r="T22" s="17"/>
    </row>
    <row r="23" spans="1:20" ht="14.25" customHeight="1" x14ac:dyDescent="0.35">
      <c r="A23" s="9" t="s">
        <v>42</v>
      </c>
      <c r="B23" s="17" t="s">
        <v>240</v>
      </c>
      <c r="C23" s="17">
        <v>0</v>
      </c>
      <c r="D23" s="17">
        <v>0</v>
      </c>
      <c r="E23" s="17">
        <v>0</v>
      </c>
      <c r="F23" s="17">
        <v>0</v>
      </c>
      <c r="G23" s="17">
        <v>0</v>
      </c>
      <c r="H23" s="17">
        <v>0</v>
      </c>
      <c r="I23" s="17">
        <v>0</v>
      </c>
      <c r="J23" s="17">
        <v>0</v>
      </c>
      <c r="K23" s="17">
        <v>0</v>
      </c>
      <c r="L23" s="17">
        <v>0</v>
      </c>
      <c r="M23" s="17">
        <v>0</v>
      </c>
      <c r="N23" s="17">
        <v>0</v>
      </c>
      <c r="O23" s="17">
        <v>0</v>
      </c>
      <c r="P23" s="17">
        <v>0</v>
      </c>
      <c r="Q23" s="17">
        <v>0</v>
      </c>
      <c r="R23" s="17">
        <f t="shared" si="0"/>
        <v>0</v>
      </c>
      <c r="S23" s="17">
        <v>0</v>
      </c>
      <c r="T23" s="17"/>
    </row>
    <row r="24" spans="1:20" ht="14.25" customHeight="1" x14ac:dyDescent="0.35">
      <c r="A24" s="9" t="s">
        <v>43</v>
      </c>
      <c r="B24" s="17" t="s">
        <v>240</v>
      </c>
      <c r="C24" s="17">
        <v>0</v>
      </c>
      <c r="D24" s="17">
        <v>0</v>
      </c>
      <c r="E24" s="17">
        <v>0</v>
      </c>
      <c r="F24" s="17">
        <v>0</v>
      </c>
      <c r="G24" s="17">
        <v>0</v>
      </c>
      <c r="H24" s="17">
        <v>0</v>
      </c>
      <c r="I24" s="17">
        <v>0</v>
      </c>
      <c r="J24" s="17">
        <v>0</v>
      </c>
      <c r="K24" s="17">
        <v>0</v>
      </c>
      <c r="L24" s="17">
        <v>0</v>
      </c>
      <c r="M24" s="17">
        <v>0</v>
      </c>
      <c r="N24" s="17">
        <v>0</v>
      </c>
      <c r="O24" s="17">
        <v>0</v>
      </c>
      <c r="P24" s="17">
        <v>0</v>
      </c>
      <c r="Q24" s="17">
        <v>0</v>
      </c>
      <c r="R24" s="17">
        <f t="shared" si="0"/>
        <v>0</v>
      </c>
      <c r="S24" s="17">
        <v>0</v>
      </c>
      <c r="T24" s="17"/>
    </row>
    <row r="25" spans="1:20" ht="14.25" customHeight="1" x14ac:dyDescent="0.35">
      <c r="A25" s="9" t="s">
        <v>44</v>
      </c>
      <c r="B25" s="17" t="s">
        <v>240</v>
      </c>
      <c r="C25" s="17">
        <v>0</v>
      </c>
      <c r="D25" s="17">
        <v>0</v>
      </c>
      <c r="E25" s="17">
        <v>0</v>
      </c>
      <c r="F25" s="17">
        <v>0</v>
      </c>
      <c r="G25" s="17">
        <v>0</v>
      </c>
      <c r="H25" s="17">
        <v>0</v>
      </c>
      <c r="I25" s="17">
        <v>0</v>
      </c>
      <c r="J25" s="17">
        <v>0</v>
      </c>
      <c r="K25" s="17">
        <v>0</v>
      </c>
      <c r="L25" s="17">
        <v>0</v>
      </c>
      <c r="M25" s="17">
        <v>0</v>
      </c>
      <c r="N25" s="17">
        <v>0</v>
      </c>
      <c r="O25" s="17">
        <v>0</v>
      </c>
      <c r="P25" s="17">
        <v>0</v>
      </c>
      <c r="Q25" s="17">
        <v>0</v>
      </c>
      <c r="R25" s="17">
        <f t="shared" si="0"/>
        <v>0</v>
      </c>
      <c r="S25" s="17">
        <v>0</v>
      </c>
      <c r="T25" s="17"/>
    </row>
    <row r="26" spans="1:20" ht="14.25" customHeight="1" x14ac:dyDescent="0.35">
      <c r="A26" s="9" t="s">
        <v>45</v>
      </c>
      <c r="B26" s="17" t="s">
        <v>240</v>
      </c>
      <c r="C26" s="17">
        <v>0</v>
      </c>
      <c r="D26" s="17">
        <v>0</v>
      </c>
      <c r="E26" s="17">
        <v>0</v>
      </c>
      <c r="F26" s="17">
        <v>0</v>
      </c>
      <c r="G26" s="17">
        <v>0</v>
      </c>
      <c r="H26" s="17">
        <v>0</v>
      </c>
      <c r="I26" s="17">
        <v>0</v>
      </c>
      <c r="J26" s="17">
        <v>0</v>
      </c>
      <c r="K26" s="17">
        <v>0</v>
      </c>
      <c r="L26" s="17">
        <v>0</v>
      </c>
      <c r="M26" s="17">
        <v>0</v>
      </c>
      <c r="N26" s="17">
        <v>0</v>
      </c>
      <c r="O26" s="17">
        <v>0</v>
      </c>
      <c r="P26" s="17">
        <v>0</v>
      </c>
      <c r="Q26" s="17">
        <v>0</v>
      </c>
      <c r="R26" s="17">
        <f t="shared" si="0"/>
        <v>0</v>
      </c>
      <c r="S26" s="17">
        <v>0</v>
      </c>
      <c r="T26" s="17"/>
    </row>
    <row r="27" spans="1:20" ht="14.25" customHeight="1" x14ac:dyDescent="0.35">
      <c r="A27" s="9" t="s">
        <v>46</v>
      </c>
      <c r="B27" s="17" t="s">
        <v>240</v>
      </c>
      <c r="C27" s="17">
        <v>0</v>
      </c>
      <c r="D27" s="17">
        <v>0</v>
      </c>
      <c r="E27" s="17">
        <v>0</v>
      </c>
      <c r="F27" s="17">
        <v>0</v>
      </c>
      <c r="G27" s="17">
        <v>0</v>
      </c>
      <c r="H27" s="17">
        <v>0</v>
      </c>
      <c r="I27" s="17">
        <v>0</v>
      </c>
      <c r="J27" s="17">
        <v>0</v>
      </c>
      <c r="K27" s="17">
        <v>0</v>
      </c>
      <c r="L27" s="17">
        <v>0</v>
      </c>
      <c r="M27" s="17">
        <v>0</v>
      </c>
      <c r="N27" s="17">
        <v>0</v>
      </c>
      <c r="O27" s="17">
        <v>0</v>
      </c>
      <c r="P27" s="17">
        <v>0</v>
      </c>
      <c r="Q27" s="17">
        <v>0</v>
      </c>
      <c r="R27" s="17">
        <f t="shared" si="0"/>
        <v>0</v>
      </c>
      <c r="S27" s="17">
        <v>0</v>
      </c>
      <c r="T27" s="17"/>
    </row>
    <row r="28" spans="1:20" ht="14.25" customHeight="1" x14ac:dyDescent="0.35">
      <c r="A28" s="9" t="s">
        <v>47</v>
      </c>
      <c r="B28" s="17" t="s">
        <v>240</v>
      </c>
      <c r="C28" s="17">
        <v>0</v>
      </c>
      <c r="D28" s="17">
        <v>0</v>
      </c>
      <c r="E28" s="17">
        <v>0</v>
      </c>
      <c r="F28" s="17">
        <v>0</v>
      </c>
      <c r="G28" s="17">
        <v>0</v>
      </c>
      <c r="H28" s="17">
        <v>0</v>
      </c>
      <c r="I28" s="17">
        <v>0</v>
      </c>
      <c r="J28" s="17">
        <v>0</v>
      </c>
      <c r="K28" s="17">
        <v>0</v>
      </c>
      <c r="L28" s="17">
        <v>0</v>
      </c>
      <c r="M28" s="17">
        <v>0</v>
      </c>
      <c r="N28" s="17">
        <v>0</v>
      </c>
      <c r="O28" s="17">
        <v>0</v>
      </c>
      <c r="P28" s="17">
        <v>0</v>
      </c>
      <c r="Q28" s="17">
        <v>0</v>
      </c>
      <c r="R28" s="17">
        <f t="shared" si="0"/>
        <v>0</v>
      </c>
      <c r="S28" s="17">
        <v>0</v>
      </c>
      <c r="T28" s="17"/>
    </row>
    <row r="29" spans="1:20" ht="14.25" customHeight="1" x14ac:dyDescent="0.35">
      <c r="A29" s="9" t="s">
        <v>48</v>
      </c>
      <c r="B29" s="17" t="s">
        <v>240</v>
      </c>
      <c r="C29" s="17">
        <v>0</v>
      </c>
      <c r="D29" s="17">
        <v>0</v>
      </c>
      <c r="E29" s="17">
        <v>0</v>
      </c>
      <c r="F29" s="17">
        <v>0</v>
      </c>
      <c r="G29" s="17">
        <v>0</v>
      </c>
      <c r="H29" s="17">
        <v>0</v>
      </c>
      <c r="I29" s="17">
        <v>0</v>
      </c>
      <c r="J29" s="17">
        <v>0</v>
      </c>
      <c r="K29" s="17">
        <v>0</v>
      </c>
      <c r="L29" s="17">
        <v>0</v>
      </c>
      <c r="M29" s="17">
        <v>0</v>
      </c>
      <c r="N29" s="17">
        <v>0</v>
      </c>
      <c r="O29" s="17">
        <v>0</v>
      </c>
      <c r="P29" s="17">
        <v>0</v>
      </c>
      <c r="Q29" s="17">
        <v>0</v>
      </c>
      <c r="R29" s="17">
        <f t="shared" si="0"/>
        <v>0</v>
      </c>
      <c r="S29" s="17">
        <v>0</v>
      </c>
      <c r="T29" s="17"/>
    </row>
    <row r="30" spans="1:20" ht="14.25" customHeight="1" x14ac:dyDescent="0.35">
      <c r="A30" s="9" t="s">
        <v>49</v>
      </c>
      <c r="B30" s="17" t="s">
        <v>240</v>
      </c>
      <c r="C30" s="17">
        <v>0</v>
      </c>
      <c r="D30" s="17">
        <v>0</v>
      </c>
      <c r="E30" s="17">
        <v>0</v>
      </c>
      <c r="F30" s="17">
        <v>0</v>
      </c>
      <c r="G30" s="17">
        <v>0</v>
      </c>
      <c r="H30" s="17">
        <v>0</v>
      </c>
      <c r="I30" s="17">
        <v>0</v>
      </c>
      <c r="J30" s="17">
        <v>0</v>
      </c>
      <c r="K30" s="17">
        <v>0</v>
      </c>
      <c r="L30" s="17">
        <v>0</v>
      </c>
      <c r="M30" s="17">
        <v>0</v>
      </c>
      <c r="N30" s="17">
        <v>0</v>
      </c>
      <c r="O30" s="17">
        <v>0</v>
      </c>
      <c r="P30" s="17">
        <v>0</v>
      </c>
      <c r="Q30" s="17">
        <v>0</v>
      </c>
      <c r="R30" s="17">
        <f t="shared" si="0"/>
        <v>0</v>
      </c>
      <c r="S30" s="17">
        <v>0</v>
      </c>
      <c r="T30" s="17"/>
    </row>
    <row r="31" spans="1:20" ht="14.25" customHeight="1" x14ac:dyDescent="0.35">
      <c r="A31" s="9" t="s">
        <v>50</v>
      </c>
      <c r="B31" s="17" t="s">
        <v>240</v>
      </c>
      <c r="C31" s="17">
        <v>0</v>
      </c>
      <c r="D31" s="17">
        <v>0</v>
      </c>
      <c r="E31" s="17">
        <v>0</v>
      </c>
      <c r="F31" s="17">
        <v>0</v>
      </c>
      <c r="G31" s="17">
        <v>0</v>
      </c>
      <c r="H31" s="17">
        <v>0</v>
      </c>
      <c r="I31" s="17">
        <v>0</v>
      </c>
      <c r="J31" s="17">
        <v>0</v>
      </c>
      <c r="K31" s="17">
        <v>0</v>
      </c>
      <c r="L31" s="17">
        <v>0</v>
      </c>
      <c r="M31" s="17">
        <v>0</v>
      </c>
      <c r="N31" s="17">
        <v>0</v>
      </c>
      <c r="O31" s="17">
        <v>0</v>
      </c>
      <c r="P31" s="17">
        <v>0</v>
      </c>
      <c r="Q31" s="17">
        <v>0</v>
      </c>
      <c r="R31" s="17">
        <f t="shared" si="0"/>
        <v>0</v>
      </c>
      <c r="S31" s="17">
        <v>0</v>
      </c>
      <c r="T31" s="17"/>
    </row>
    <row r="32" spans="1:20" ht="14.25" customHeight="1" x14ac:dyDescent="0.35">
      <c r="A32" s="9" t="s">
        <v>51</v>
      </c>
      <c r="B32" s="17" t="s">
        <v>240</v>
      </c>
      <c r="C32" s="17">
        <v>0</v>
      </c>
      <c r="D32" s="17">
        <v>0</v>
      </c>
      <c r="E32" s="17">
        <v>0</v>
      </c>
      <c r="F32" s="17">
        <v>0</v>
      </c>
      <c r="G32" s="17">
        <v>0</v>
      </c>
      <c r="H32" s="17">
        <v>0</v>
      </c>
      <c r="I32" s="17">
        <v>0</v>
      </c>
      <c r="J32" s="17">
        <v>0</v>
      </c>
      <c r="K32" s="17">
        <v>0</v>
      </c>
      <c r="L32" s="17">
        <v>0</v>
      </c>
      <c r="M32" s="17">
        <v>0</v>
      </c>
      <c r="N32" s="17">
        <v>0</v>
      </c>
      <c r="O32" s="17">
        <v>0</v>
      </c>
      <c r="P32" s="17">
        <v>0</v>
      </c>
      <c r="Q32" s="17">
        <v>0</v>
      </c>
      <c r="R32" s="17">
        <f t="shared" si="0"/>
        <v>0</v>
      </c>
      <c r="S32" s="17">
        <v>0</v>
      </c>
      <c r="T32" s="17"/>
    </row>
    <row r="33" spans="1:20" ht="14.25" customHeight="1" x14ac:dyDescent="0.35">
      <c r="A33" s="9" t="s">
        <v>52</v>
      </c>
      <c r="B33" s="17" t="s">
        <v>240</v>
      </c>
      <c r="C33" s="17">
        <v>0</v>
      </c>
      <c r="D33" s="17">
        <v>0</v>
      </c>
      <c r="E33" s="17">
        <v>0</v>
      </c>
      <c r="F33" s="17">
        <v>0</v>
      </c>
      <c r="G33" s="17">
        <v>0</v>
      </c>
      <c r="H33" s="17">
        <v>0</v>
      </c>
      <c r="I33" s="17">
        <v>0</v>
      </c>
      <c r="J33" s="17">
        <v>0</v>
      </c>
      <c r="K33" s="17">
        <v>0</v>
      </c>
      <c r="L33" s="17">
        <v>0</v>
      </c>
      <c r="M33" s="17">
        <v>0</v>
      </c>
      <c r="N33" s="17">
        <v>0</v>
      </c>
      <c r="O33" s="17">
        <v>0</v>
      </c>
      <c r="P33" s="17">
        <v>0</v>
      </c>
      <c r="Q33" s="17">
        <v>0</v>
      </c>
      <c r="R33" s="17">
        <f t="shared" si="0"/>
        <v>0</v>
      </c>
      <c r="S33" s="17">
        <v>0</v>
      </c>
      <c r="T33" s="17"/>
    </row>
    <row r="34" spans="1:20" ht="14.25" customHeight="1" x14ac:dyDescent="0.35">
      <c r="A34" s="9" t="s">
        <v>53</v>
      </c>
      <c r="B34" s="17" t="s">
        <v>240</v>
      </c>
      <c r="C34" s="17">
        <v>0</v>
      </c>
      <c r="D34" s="17">
        <v>0</v>
      </c>
      <c r="E34" s="17">
        <v>0</v>
      </c>
      <c r="F34" s="17">
        <v>0</v>
      </c>
      <c r="G34" s="17">
        <v>0</v>
      </c>
      <c r="H34" s="17">
        <v>0</v>
      </c>
      <c r="I34" s="17">
        <v>0</v>
      </c>
      <c r="J34" s="17">
        <v>0</v>
      </c>
      <c r="K34" s="17">
        <v>0</v>
      </c>
      <c r="L34" s="17">
        <v>0</v>
      </c>
      <c r="M34" s="17">
        <v>0</v>
      </c>
      <c r="N34" s="17">
        <v>0</v>
      </c>
      <c r="O34" s="17">
        <v>0</v>
      </c>
      <c r="P34" s="17">
        <v>0</v>
      </c>
      <c r="Q34" s="17">
        <v>0</v>
      </c>
      <c r="R34" s="17">
        <f t="shared" si="0"/>
        <v>0</v>
      </c>
      <c r="S34" s="17">
        <v>0</v>
      </c>
      <c r="T34" s="17"/>
    </row>
    <row r="35" spans="1:20" ht="14.25" customHeight="1" x14ac:dyDescent="0.35">
      <c r="A35" s="9" t="s">
        <v>54</v>
      </c>
      <c r="B35" s="17" t="s">
        <v>240</v>
      </c>
      <c r="C35" s="17">
        <v>0</v>
      </c>
      <c r="D35" s="17">
        <v>0</v>
      </c>
      <c r="E35" s="17">
        <v>0</v>
      </c>
      <c r="F35" s="17">
        <v>0</v>
      </c>
      <c r="G35" s="17">
        <v>0</v>
      </c>
      <c r="H35" s="17">
        <v>0</v>
      </c>
      <c r="I35" s="17">
        <v>0</v>
      </c>
      <c r="J35" s="17">
        <v>0</v>
      </c>
      <c r="K35" s="17">
        <v>0</v>
      </c>
      <c r="L35" s="17">
        <v>0</v>
      </c>
      <c r="M35" s="17">
        <v>0</v>
      </c>
      <c r="N35" s="17">
        <v>0</v>
      </c>
      <c r="O35" s="17">
        <v>0</v>
      </c>
      <c r="P35" s="17">
        <v>0</v>
      </c>
      <c r="Q35" s="17">
        <v>0</v>
      </c>
      <c r="R35" s="17">
        <f t="shared" si="0"/>
        <v>0</v>
      </c>
      <c r="S35" s="17">
        <v>0</v>
      </c>
      <c r="T35" s="17"/>
    </row>
    <row r="36" spans="1:20" ht="14.25" customHeight="1" x14ac:dyDescent="0.35">
      <c r="A36" s="9" t="s">
        <v>55</v>
      </c>
      <c r="B36" s="17" t="s">
        <v>240</v>
      </c>
      <c r="C36" s="17">
        <v>0</v>
      </c>
      <c r="D36" s="17">
        <v>0</v>
      </c>
      <c r="E36" s="17">
        <v>0</v>
      </c>
      <c r="F36" s="17">
        <v>0</v>
      </c>
      <c r="G36" s="17">
        <v>0</v>
      </c>
      <c r="H36" s="17">
        <v>0</v>
      </c>
      <c r="I36" s="17">
        <v>0</v>
      </c>
      <c r="J36" s="17">
        <v>0</v>
      </c>
      <c r="K36" s="17">
        <v>0</v>
      </c>
      <c r="L36" s="17">
        <v>0</v>
      </c>
      <c r="M36" s="17">
        <v>0</v>
      </c>
      <c r="N36" s="17">
        <v>0</v>
      </c>
      <c r="O36" s="17">
        <v>0</v>
      </c>
      <c r="P36" s="17">
        <v>0</v>
      </c>
      <c r="Q36" s="17">
        <v>0</v>
      </c>
      <c r="R36" s="17">
        <f t="shared" si="0"/>
        <v>0</v>
      </c>
      <c r="S36" s="17">
        <v>0</v>
      </c>
      <c r="T36" s="17"/>
    </row>
    <row r="37" spans="1:20" ht="14.25" customHeight="1" x14ac:dyDescent="0.35">
      <c r="A37" s="9" t="s">
        <v>56</v>
      </c>
      <c r="B37" s="17" t="s">
        <v>240</v>
      </c>
      <c r="C37" s="17">
        <v>0</v>
      </c>
      <c r="D37" s="17">
        <v>0</v>
      </c>
      <c r="E37" s="17">
        <v>0</v>
      </c>
      <c r="F37" s="17">
        <v>0</v>
      </c>
      <c r="G37" s="17">
        <v>0</v>
      </c>
      <c r="H37" s="17">
        <v>0</v>
      </c>
      <c r="I37" s="17">
        <v>0</v>
      </c>
      <c r="J37" s="17">
        <v>0</v>
      </c>
      <c r="K37" s="17">
        <v>0</v>
      </c>
      <c r="L37" s="17">
        <v>0</v>
      </c>
      <c r="M37" s="17">
        <v>0</v>
      </c>
      <c r="N37" s="17">
        <v>0</v>
      </c>
      <c r="O37" s="17">
        <v>0</v>
      </c>
      <c r="P37" s="17">
        <v>0</v>
      </c>
      <c r="Q37" s="17">
        <v>0</v>
      </c>
      <c r="R37" s="17">
        <f t="shared" si="0"/>
        <v>0</v>
      </c>
      <c r="S37" s="17">
        <v>0</v>
      </c>
      <c r="T37" s="17"/>
    </row>
    <row r="38" spans="1:20" ht="14.25" customHeight="1" x14ac:dyDescent="0.35">
      <c r="A38" s="9" t="s">
        <v>57</v>
      </c>
      <c r="B38" s="17" t="s">
        <v>240</v>
      </c>
      <c r="C38" s="17">
        <v>0</v>
      </c>
      <c r="D38" s="17">
        <v>0</v>
      </c>
      <c r="E38" s="17">
        <v>0</v>
      </c>
      <c r="F38" s="17">
        <v>0</v>
      </c>
      <c r="G38" s="17">
        <v>0</v>
      </c>
      <c r="H38" s="17">
        <v>0</v>
      </c>
      <c r="I38" s="17">
        <v>0</v>
      </c>
      <c r="J38" s="17">
        <v>0</v>
      </c>
      <c r="K38" s="17">
        <v>0</v>
      </c>
      <c r="L38" s="17">
        <v>0</v>
      </c>
      <c r="M38" s="17">
        <v>0</v>
      </c>
      <c r="N38" s="17">
        <v>0</v>
      </c>
      <c r="O38" s="17">
        <v>0</v>
      </c>
      <c r="P38" s="17">
        <v>0</v>
      </c>
      <c r="Q38" s="17">
        <v>0</v>
      </c>
      <c r="R38" s="17">
        <f t="shared" si="0"/>
        <v>0</v>
      </c>
      <c r="S38" s="17">
        <v>0</v>
      </c>
      <c r="T38" s="17"/>
    </row>
    <row r="39" spans="1:20" ht="14.25" customHeight="1" x14ac:dyDescent="0.35">
      <c r="A39" s="9" t="s">
        <v>58</v>
      </c>
      <c r="B39" s="17" t="s">
        <v>240</v>
      </c>
      <c r="C39" s="17">
        <v>0</v>
      </c>
      <c r="D39" s="17">
        <v>0</v>
      </c>
      <c r="E39" s="17">
        <v>0</v>
      </c>
      <c r="F39" s="17">
        <v>0</v>
      </c>
      <c r="G39" s="17">
        <v>0</v>
      </c>
      <c r="H39" s="17">
        <v>0</v>
      </c>
      <c r="I39" s="17">
        <v>0</v>
      </c>
      <c r="J39" s="17">
        <v>0</v>
      </c>
      <c r="K39" s="17">
        <v>0</v>
      </c>
      <c r="L39" s="17">
        <v>0</v>
      </c>
      <c r="M39" s="17">
        <v>0</v>
      </c>
      <c r="N39" s="17">
        <v>0</v>
      </c>
      <c r="O39" s="17">
        <v>0</v>
      </c>
      <c r="P39" s="17">
        <v>0</v>
      </c>
      <c r="Q39" s="17">
        <v>0</v>
      </c>
      <c r="R39" s="17">
        <f t="shared" si="0"/>
        <v>0</v>
      </c>
      <c r="S39" s="17">
        <v>0</v>
      </c>
      <c r="T39" s="17"/>
    </row>
    <row r="40" spans="1:20" ht="14.25" customHeight="1" x14ac:dyDescent="0.35">
      <c r="A40" s="9" t="s">
        <v>59</v>
      </c>
      <c r="B40" s="17" t="s">
        <v>240</v>
      </c>
      <c r="C40" s="17">
        <v>0</v>
      </c>
      <c r="D40" s="17">
        <v>0</v>
      </c>
      <c r="E40" s="17">
        <v>0</v>
      </c>
      <c r="F40" s="17">
        <v>0</v>
      </c>
      <c r="G40" s="17">
        <v>0</v>
      </c>
      <c r="H40" s="17">
        <v>0</v>
      </c>
      <c r="I40" s="17">
        <v>0</v>
      </c>
      <c r="J40" s="17">
        <v>0</v>
      </c>
      <c r="K40" s="17">
        <v>0</v>
      </c>
      <c r="L40" s="17">
        <v>0</v>
      </c>
      <c r="M40" s="17">
        <v>0</v>
      </c>
      <c r="N40" s="17">
        <v>0</v>
      </c>
      <c r="O40" s="17">
        <v>0</v>
      </c>
      <c r="P40" s="17">
        <v>0</v>
      </c>
      <c r="Q40" s="17">
        <v>0</v>
      </c>
      <c r="R40" s="17">
        <f t="shared" si="0"/>
        <v>0</v>
      </c>
      <c r="S40" s="17">
        <v>0</v>
      </c>
      <c r="T40" s="17"/>
    </row>
    <row r="41" spans="1:20" ht="14.25" customHeight="1" x14ac:dyDescent="0.35">
      <c r="A41" s="9" t="s">
        <v>60</v>
      </c>
      <c r="B41" s="17" t="s">
        <v>240</v>
      </c>
      <c r="C41" s="17">
        <v>0</v>
      </c>
      <c r="D41" s="17">
        <v>0</v>
      </c>
      <c r="E41" s="17">
        <v>0</v>
      </c>
      <c r="F41" s="17">
        <v>0</v>
      </c>
      <c r="G41" s="17">
        <v>0</v>
      </c>
      <c r="H41" s="17">
        <v>0</v>
      </c>
      <c r="I41" s="17">
        <v>0</v>
      </c>
      <c r="J41" s="17">
        <v>0</v>
      </c>
      <c r="K41" s="17">
        <v>0</v>
      </c>
      <c r="L41" s="17">
        <v>0</v>
      </c>
      <c r="M41" s="17">
        <v>0</v>
      </c>
      <c r="N41" s="17">
        <v>0</v>
      </c>
      <c r="O41" s="17">
        <v>0</v>
      </c>
      <c r="P41" s="17">
        <v>0</v>
      </c>
      <c r="Q41" s="17">
        <v>0</v>
      </c>
      <c r="R41" s="17">
        <f t="shared" si="0"/>
        <v>0</v>
      </c>
      <c r="S41" s="17">
        <v>0</v>
      </c>
      <c r="T41" s="17"/>
    </row>
    <row r="42" spans="1:20" ht="14.25" customHeight="1" x14ac:dyDescent="0.35">
      <c r="A42" s="9" t="s">
        <v>61</v>
      </c>
      <c r="B42" s="17" t="s">
        <v>240</v>
      </c>
      <c r="C42" s="17">
        <v>0</v>
      </c>
      <c r="D42" s="17">
        <v>0</v>
      </c>
      <c r="E42" s="17">
        <v>0</v>
      </c>
      <c r="F42" s="17">
        <v>0</v>
      </c>
      <c r="G42" s="17">
        <v>0</v>
      </c>
      <c r="H42" s="17">
        <v>0</v>
      </c>
      <c r="I42" s="17">
        <v>0</v>
      </c>
      <c r="J42" s="17">
        <v>0</v>
      </c>
      <c r="K42" s="17">
        <v>0</v>
      </c>
      <c r="L42" s="17">
        <v>0</v>
      </c>
      <c r="M42" s="17">
        <v>0</v>
      </c>
      <c r="N42" s="17">
        <v>0</v>
      </c>
      <c r="O42" s="17">
        <v>0</v>
      </c>
      <c r="P42" s="17">
        <v>0</v>
      </c>
      <c r="Q42" s="17">
        <v>0</v>
      </c>
      <c r="R42" s="17">
        <f t="shared" si="0"/>
        <v>0</v>
      </c>
      <c r="S42" s="17">
        <v>0</v>
      </c>
      <c r="T42" s="17"/>
    </row>
    <row r="43" spans="1:20" ht="14.25" customHeight="1" x14ac:dyDescent="0.35">
      <c r="A43" s="9" t="s">
        <v>62</v>
      </c>
      <c r="B43" s="17" t="s">
        <v>240</v>
      </c>
      <c r="C43" s="17">
        <v>0</v>
      </c>
      <c r="D43" s="17">
        <v>0</v>
      </c>
      <c r="E43" s="17">
        <v>0</v>
      </c>
      <c r="F43" s="17">
        <v>0</v>
      </c>
      <c r="G43" s="17">
        <v>0</v>
      </c>
      <c r="H43" s="17">
        <v>0</v>
      </c>
      <c r="I43" s="17">
        <v>0</v>
      </c>
      <c r="J43" s="17">
        <v>0</v>
      </c>
      <c r="K43" s="17">
        <v>0</v>
      </c>
      <c r="L43" s="17">
        <v>0</v>
      </c>
      <c r="M43" s="17">
        <v>0</v>
      </c>
      <c r="N43" s="17">
        <v>0</v>
      </c>
      <c r="O43" s="17">
        <v>0</v>
      </c>
      <c r="P43" s="17">
        <v>0</v>
      </c>
      <c r="Q43" s="17">
        <v>0</v>
      </c>
      <c r="R43" s="17">
        <f t="shared" si="0"/>
        <v>0</v>
      </c>
      <c r="S43" s="17">
        <v>0</v>
      </c>
      <c r="T43" s="17"/>
    </row>
    <row r="44" spans="1:20" ht="14.25" customHeight="1" x14ac:dyDescent="0.35">
      <c r="A44" s="9" t="s">
        <v>63</v>
      </c>
      <c r="B44" s="17" t="s">
        <v>240</v>
      </c>
      <c r="C44" s="17">
        <v>0</v>
      </c>
      <c r="D44" s="17">
        <v>0</v>
      </c>
      <c r="E44" s="17">
        <v>0</v>
      </c>
      <c r="F44" s="17">
        <v>0</v>
      </c>
      <c r="G44" s="17">
        <v>0</v>
      </c>
      <c r="H44" s="17">
        <v>0</v>
      </c>
      <c r="I44" s="17">
        <v>0</v>
      </c>
      <c r="J44" s="17">
        <v>0</v>
      </c>
      <c r="K44" s="17">
        <v>0</v>
      </c>
      <c r="L44" s="17">
        <v>0</v>
      </c>
      <c r="M44" s="17">
        <v>0</v>
      </c>
      <c r="N44" s="17">
        <v>0</v>
      </c>
      <c r="O44" s="17">
        <v>0</v>
      </c>
      <c r="P44" s="17">
        <v>0</v>
      </c>
      <c r="Q44" s="17">
        <v>0</v>
      </c>
      <c r="R44" s="17">
        <f t="shared" si="0"/>
        <v>0</v>
      </c>
      <c r="S44" s="17">
        <v>0</v>
      </c>
      <c r="T44" s="17"/>
    </row>
    <row r="45" spans="1:20" ht="14.25" customHeight="1" x14ac:dyDescent="0.35">
      <c r="A45" s="9" t="s">
        <v>64</v>
      </c>
      <c r="B45" s="17" t="s">
        <v>240</v>
      </c>
      <c r="C45" s="17">
        <v>0</v>
      </c>
      <c r="D45" s="17">
        <v>0</v>
      </c>
      <c r="E45" s="17">
        <v>0</v>
      </c>
      <c r="F45" s="17">
        <v>0</v>
      </c>
      <c r="G45" s="17">
        <v>0</v>
      </c>
      <c r="H45" s="17">
        <v>0</v>
      </c>
      <c r="I45" s="17">
        <v>0</v>
      </c>
      <c r="J45" s="17">
        <v>0</v>
      </c>
      <c r="K45" s="17">
        <v>0</v>
      </c>
      <c r="L45" s="17">
        <v>0</v>
      </c>
      <c r="M45" s="17">
        <v>0</v>
      </c>
      <c r="N45" s="17">
        <v>0</v>
      </c>
      <c r="O45" s="17">
        <v>0</v>
      </c>
      <c r="P45" s="17">
        <v>0</v>
      </c>
      <c r="Q45" s="17">
        <v>0</v>
      </c>
      <c r="R45" s="17">
        <f t="shared" si="0"/>
        <v>0</v>
      </c>
      <c r="S45" s="17">
        <v>0</v>
      </c>
      <c r="T45" s="17"/>
    </row>
    <row r="46" spans="1:20" ht="14.25" customHeight="1" x14ac:dyDescent="0.35">
      <c r="A46" s="9" t="s">
        <v>65</v>
      </c>
      <c r="B46" s="17" t="s">
        <v>240</v>
      </c>
      <c r="C46" s="17">
        <v>0</v>
      </c>
      <c r="D46" s="17">
        <v>0</v>
      </c>
      <c r="E46" s="17">
        <v>0</v>
      </c>
      <c r="F46" s="17">
        <v>0</v>
      </c>
      <c r="G46" s="17">
        <v>0</v>
      </c>
      <c r="H46" s="17">
        <v>0</v>
      </c>
      <c r="I46" s="17">
        <v>0</v>
      </c>
      <c r="J46" s="17">
        <v>0</v>
      </c>
      <c r="K46" s="17">
        <v>0</v>
      </c>
      <c r="L46" s="17">
        <v>0</v>
      </c>
      <c r="M46" s="17">
        <v>0</v>
      </c>
      <c r="N46" s="17">
        <v>0</v>
      </c>
      <c r="O46" s="17">
        <v>0</v>
      </c>
      <c r="P46" s="17">
        <v>0</v>
      </c>
      <c r="Q46" s="17">
        <v>0</v>
      </c>
      <c r="R46" s="17">
        <f t="shared" si="0"/>
        <v>0</v>
      </c>
      <c r="S46" s="17">
        <v>0</v>
      </c>
      <c r="T46" s="17"/>
    </row>
    <row r="47" spans="1:20" ht="14.25" customHeight="1" x14ac:dyDescent="0.35">
      <c r="A47" s="9" t="s">
        <v>66</v>
      </c>
      <c r="B47" s="17" t="s">
        <v>240</v>
      </c>
      <c r="C47" s="17">
        <v>0</v>
      </c>
      <c r="D47" s="17">
        <v>0</v>
      </c>
      <c r="E47" s="17">
        <v>0</v>
      </c>
      <c r="F47" s="17">
        <v>0</v>
      </c>
      <c r="G47" s="17">
        <v>0</v>
      </c>
      <c r="H47" s="17">
        <v>0</v>
      </c>
      <c r="I47" s="17">
        <v>0</v>
      </c>
      <c r="J47" s="17">
        <v>0</v>
      </c>
      <c r="K47" s="17">
        <v>0</v>
      </c>
      <c r="L47" s="17">
        <v>0</v>
      </c>
      <c r="M47" s="17">
        <v>0</v>
      </c>
      <c r="N47" s="17">
        <v>0</v>
      </c>
      <c r="O47" s="17">
        <v>0</v>
      </c>
      <c r="P47" s="17">
        <v>0</v>
      </c>
      <c r="Q47" s="17">
        <v>0</v>
      </c>
      <c r="R47" s="17">
        <f t="shared" si="0"/>
        <v>0</v>
      </c>
      <c r="S47" s="17">
        <v>0</v>
      </c>
      <c r="T47" s="17"/>
    </row>
    <row r="48" spans="1:20" ht="14.25" customHeight="1" x14ac:dyDescent="0.35">
      <c r="A48" s="9" t="s">
        <v>67</v>
      </c>
      <c r="B48" s="17" t="s">
        <v>240</v>
      </c>
      <c r="C48" s="17">
        <v>0</v>
      </c>
      <c r="D48" s="17">
        <v>0</v>
      </c>
      <c r="E48" s="17">
        <v>0</v>
      </c>
      <c r="F48" s="17">
        <v>0</v>
      </c>
      <c r="G48" s="17">
        <v>0</v>
      </c>
      <c r="H48" s="17">
        <v>0</v>
      </c>
      <c r="I48" s="17">
        <v>0</v>
      </c>
      <c r="J48" s="17">
        <v>0</v>
      </c>
      <c r="K48" s="17">
        <v>0</v>
      </c>
      <c r="L48" s="17">
        <v>0</v>
      </c>
      <c r="M48" s="17">
        <v>0</v>
      </c>
      <c r="N48" s="17">
        <v>0</v>
      </c>
      <c r="O48" s="17">
        <v>0</v>
      </c>
      <c r="P48" s="17">
        <v>0</v>
      </c>
      <c r="Q48" s="17">
        <v>0</v>
      </c>
      <c r="R48" s="17">
        <f t="shared" si="0"/>
        <v>0</v>
      </c>
      <c r="S48" s="17">
        <v>0</v>
      </c>
      <c r="T48" s="17"/>
    </row>
    <row r="49" spans="1:20" ht="14.25" customHeight="1" x14ac:dyDescent="0.35">
      <c r="A49" s="9" t="s">
        <v>68</v>
      </c>
      <c r="B49" s="17" t="s">
        <v>240</v>
      </c>
      <c r="C49" s="17">
        <v>0</v>
      </c>
      <c r="D49" s="17">
        <v>0</v>
      </c>
      <c r="E49" s="17">
        <v>0</v>
      </c>
      <c r="F49" s="17">
        <v>0</v>
      </c>
      <c r="G49" s="17">
        <v>0</v>
      </c>
      <c r="H49" s="17">
        <v>0</v>
      </c>
      <c r="I49" s="17">
        <v>0</v>
      </c>
      <c r="J49" s="17">
        <v>0</v>
      </c>
      <c r="K49" s="17">
        <v>0</v>
      </c>
      <c r="L49" s="17">
        <v>0</v>
      </c>
      <c r="M49" s="17">
        <v>0</v>
      </c>
      <c r="N49" s="17">
        <v>0</v>
      </c>
      <c r="O49" s="17">
        <v>0</v>
      </c>
      <c r="P49" s="17">
        <v>0</v>
      </c>
      <c r="Q49" s="17">
        <v>0</v>
      </c>
      <c r="R49" s="17">
        <f t="shared" si="0"/>
        <v>0</v>
      </c>
      <c r="S49" s="17">
        <v>0</v>
      </c>
      <c r="T49" s="17"/>
    </row>
    <row r="50" spans="1:20" ht="14.25" customHeight="1" x14ac:dyDescent="0.35">
      <c r="A50" s="9" t="s">
        <v>69</v>
      </c>
      <c r="B50" s="17" t="s">
        <v>240</v>
      </c>
      <c r="C50" s="17">
        <v>0</v>
      </c>
      <c r="D50" s="17">
        <v>0</v>
      </c>
      <c r="E50" s="17">
        <v>0</v>
      </c>
      <c r="F50" s="17">
        <v>0</v>
      </c>
      <c r="G50" s="17">
        <v>0</v>
      </c>
      <c r="H50" s="17">
        <v>0</v>
      </c>
      <c r="I50" s="17">
        <v>0</v>
      </c>
      <c r="J50" s="17">
        <v>0</v>
      </c>
      <c r="K50" s="17">
        <v>0</v>
      </c>
      <c r="L50" s="17">
        <v>0</v>
      </c>
      <c r="M50" s="17">
        <v>0</v>
      </c>
      <c r="N50" s="17">
        <v>0</v>
      </c>
      <c r="O50" s="17">
        <v>0</v>
      </c>
      <c r="P50" s="17">
        <v>0</v>
      </c>
      <c r="Q50" s="17">
        <v>0</v>
      </c>
      <c r="R50" s="17">
        <f t="shared" si="0"/>
        <v>0</v>
      </c>
      <c r="S50" s="17">
        <v>0</v>
      </c>
      <c r="T50" s="17"/>
    </row>
    <row r="51" spans="1:20" ht="14.25" customHeight="1" x14ac:dyDescent="0.35">
      <c r="A51" s="9" t="s">
        <v>70</v>
      </c>
      <c r="B51" s="17" t="s">
        <v>240</v>
      </c>
      <c r="C51" s="17">
        <v>0</v>
      </c>
      <c r="D51" s="17">
        <v>0</v>
      </c>
      <c r="E51" s="17">
        <v>0</v>
      </c>
      <c r="F51" s="17">
        <v>0</v>
      </c>
      <c r="G51" s="17">
        <v>0</v>
      </c>
      <c r="H51" s="17">
        <v>0</v>
      </c>
      <c r="I51" s="17">
        <v>0</v>
      </c>
      <c r="J51" s="17">
        <v>0</v>
      </c>
      <c r="K51" s="17">
        <v>0</v>
      </c>
      <c r="L51" s="17">
        <v>0</v>
      </c>
      <c r="M51" s="17">
        <v>0</v>
      </c>
      <c r="N51" s="17">
        <v>0</v>
      </c>
      <c r="O51" s="17">
        <v>0</v>
      </c>
      <c r="P51" s="17">
        <v>0</v>
      </c>
      <c r="Q51" s="17">
        <v>0</v>
      </c>
      <c r="R51" s="17">
        <f t="shared" si="0"/>
        <v>0</v>
      </c>
      <c r="S51" s="17">
        <v>0</v>
      </c>
      <c r="T51" s="17"/>
    </row>
    <row r="52" spans="1:20" ht="14.25" customHeight="1" x14ac:dyDescent="0.35">
      <c r="A52" s="9" t="s">
        <v>71</v>
      </c>
      <c r="B52" s="17" t="s">
        <v>240</v>
      </c>
      <c r="C52" s="17">
        <v>0</v>
      </c>
      <c r="D52" s="17">
        <v>0</v>
      </c>
      <c r="E52" s="17">
        <v>0.5</v>
      </c>
      <c r="F52" s="17">
        <v>0</v>
      </c>
      <c r="G52" s="17">
        <v>0</v>
      </c>
      <c r="H52" s="17">
        <v>0</v>
      </c>
      <c r="I52" s="17">
        <v>0</v>
      </c>
      <c r="J52" s="17">
        <v>0</v>
      </c>
      <c r="K52" s="17">
        <v>0</v>
      </c>
      <c r="L52" s="17">
        <v>0</v>
      </c>
      <c r="M52" s="17">
        <v>0</v>
      </c>
      <c r="N52" s="17">
        <v>0</v>
      </c>
      <c r="O52" s="17">
        <v>0</v>
      </c>
      <c r="P52" s="17">
        <v>0</v>
      </c>
      <c r="Q52" s="17">
        <v>0</v>
      </c>
      <c r="R52" s="17">
        <f t="shared" si="0"/>
        <v>0</v>
      </c>
      <c r="S52" s="17">
        <v>0</v>
      </c>
      <c r="T52" s="17"/>
    </row>
    <row r="53" spans="1:20" ht="14.25" customHeight="1" x14ac:dyDescent="0.35">
      <c r="A53" s="9" t="s">
        <v>72</v>
      </c>
      <c r="B53" s="17" t="s">
        <v>240</v>
      </c>
      <c r="C53" s="17">
        <v>0</v>
      </c>
      <c r="D53" s="17">
        <v>0</v>
      </c>
      <c r="E53" s="17">
        <v>0.5</v>
      </c>
      <c r="F53" s="17">
        <v>0</v>
      </c>
      <c r="G53" s="17">
        <v>0</v>
      </c>
      <c r="H53" s="17">
        <v>0</v>
      </c>
      <c r="I53" s="17">
        <v>0</v>
      </c>
      <c r="J53" s="17">
        <v>0</v>
      </c>
      <c r="K53" s="17">
        <v>0</v>
      </c>
      <c r="L53" s="17">
        <v>0</v>
      </c>
      <c r="M53" s="17">
        <v>0</v>
      </c>
      <c r="N53" s="17">
        <v>0</v>
      </c>
      <c r="O53" s="17">
        <v>0</v>
      </c>
      <c r="P53" s="17">
        <v>0</v>
      </c>
      <c r="Q53" s="17">
        <v>0</v>
      </c>
      <c r="R53" s="17">
        <f t="shared" si="0"/>
        <v>0</v>
      </c>
      <c r="S53" s="17">
        <v>0</v>
      </c>
      <c r="T53" s="17"/>
    </row>
    <row r="54" spans="1:20" ht="14.25" customHeight="1" x14ac:dyDescent="0.35">
      <c r="A54" s="9" t="s">
        <v>73</v>
      </c>
      <c r="B54" s="17" t="s">
        <v>240</v>
      </c>
      <c r="C54" s="17">
        <v>0</v>
      </c>
      <c r="D54" s="17">
        <v>0</v>
      </c>
      <c r="E54" s="17">
        <v>0.5</v>
      </c>
      <c r="F54" s="17">
        <v>0</v>
      </c>
      <c r="G54" s="17">
        <v>0</v>
      </c>
      <c r="H54" s="17">
        <v>0</v>
      </c>
      <c r="I54" s="17">
        <v>0</v>
      </c>
      <c r="J54" s="17">
        <v>0</v>
      </c>
      <c r="K54" s="17">
        <v>0</v>
      </c>
      <c r="L54" s="17">
        <v>0</v>
      </c>
      <c r="M54" s="17">
        <v>0</v>
      </c>
      <c r="N54" s="17">
        <v>0</v>
      </c>
      <c r="O54" s="17">
        <v>0</v>
      </c>
      <c r="P54" s="17">
        <v>1</v>
      </c>
      <c r="Q54" s="17">
        <v>0</v>
      </c>
      <c r="R54" s="17">
        <f t="shared" si="0"/>
        <v>0</v>
      </c>
      <c r="S54" s="17">
        <v>0</v>
      </c>
      <c r="T54" s="17"/>
    </row>
    <row r="55" spans="1:20" ht="14.25" customHeight="1" x14ac:dyDescent="0.35">
      <c r="A55" s="9" t="s">
        <v>74</v>
      </c>
      <c r="B55" s="17" t="s">
        <v>240</v>
      </c>
      <c r="C55" s="17">
        <v>0</v>
      </c>
      <c r="D55" s="17">
        <v>0</v>
      </c>
      <c r="E55" s="17">
        <v>0.5</v>
      </c>
      <c r="F55" s="17">
        <v>0</v>
      </c>
      <c r="G55" s="17">
        <v>0</v>
      </c>
      <c r="H55" s="17">
        <v>1</v>
      </c>
      <c r="I55" s="17">
        <v>0</v>
      </c>
      <c r="J55" s="17">
        <v>0</v>
      </c>
      <c r="K55" s="17">
        <v>0</v>
      </c>
      <c r="L55" s="17">
        <v>0</v>
      </c>
      <c r="M55" s="17">
        <v>0</v>
      </c>
      <c r="N55" s="17">
        <v>0</v>
      </c>
      <c r="O55" s="17">
        <v>0</v>
      </c>
      <c r="P55" s="17">
        <v>1</v>
      </c>
      <c r="Q55" s="17">
        <v>0</v>
      </c>
      <c r="R55" s="17">
        <f t="shared" si="0"/>
        <v>0</v>
      </c>
      <c r="S55" s="17">
        <v>0</v>
      </c>
      <c r="T55" s="17"/>
    </row>
    <row r="56" spans="1:20" ht="14.25" customHeight="1" x14ac:dyDescent="0.35">
      <c r="A56" s="9" t="s">
        <v>75</v>
      </c>
      <c r="B56" s="17" t="s">
        <v>240</v>
      </c>
      <c r="C56" s="17">
        <v>0</v>
      </c>
      <c r="D56" s="17">
        <v>0</v>
      </c>
      <c r="E56" s="17">
        <v>0.5</v>
      </c>
      <c r="F56" s="17">
        <v>0</v>
      </c>
      <c r="G56" s="17">
        <v>1</v>
      </c>
      <c r="H56" s="17">
        <v>1</v>
      </c>
      <c r="I56" s="17">
        <v>1</v>
      </c>
      <c r="J56" s="17">
        <v>1</v>
      </c>
      <c r="K56" s="17">
        <v>1</v>
      </c>
      <c r="L56" s="17">
        <v>1</v>
      </c>
      <c r="M56" s="17">
        <v>1</v>
      </c>
      <c r="N56" s="17">
        <v>1</v>
      </c>
      <c r="O56" s="17">
        <v>1</v>
      </c>
      <c r="P56" s="17">
        <v>1</v>
      </c>
      <c r="Q56" s="17">
        <v>0</v>
      </c>
      <c r="R56" s="17">
        <f t="shared" si="0"/>
        <v>1</v>
      </c>
      <c r="S56" s="17">
        <v>0</v>
      </c>
      <c r="T56" s="17">
        <v>0</v>
      </c>
    </row>
    <row r="57" spans="1:20" ht="14.25" customHeight="1" x14ac:dyDescent="0.35">
      <c r="A57" s="9" t="s">
        <v>76</v>
      </c>
      <c r="B57" s="17" t="s">
        <v>240</v>
      </c>
      <c r="C57" s="17">
        <v>0.5</v>
      </c>
      <c r="D57" s="17">
        <v>0</v>
      </c>
      <c r="E57" s="17">
        <v>0.5</v>
      </c>
      <c r="F57" s="17">
        <v>0</v>
      </c>
      <c r="G57" s="17">
        <v>1</v>
      </c>
      <c r="H57" s="17">
        <v>1</v>
      </c>
      <c r="I57" s="17">
        <v>1</v>
      </c>
      <c r="J57" s="17">
        <v>1</v>
      </c>
      <c r="K57" s="17">
        <v>1</v>
      </c>
      <c r="L57" s="17">
        <v>1</v>
      </c>
      <c r="M57" s="17">
        <v>1</v>
      </c>
      <c r="N57" s="17">
        <v>1</v>
      </c>
      <c r="O57" s="17">
        <v>1</v>
      </c>
      <c r="P57" s="17">
        <v>1</v>
      </c>
      <c r="Q57" s="17">
        <v>0</v>
      </c>
      <c r="R57" s="17">
        <f t="shared" si="0"/>
        <v>1</v>
      </c>
      <c r="S57" s="17">
        <v>0</v>
      </c>
      <c r="T57" s="17">
        <v>0</v>
      </c>
    </row>
    <row r="58" spans="1:20" ht="14.25" customHeight="1" x14ac:dyDescent="0.35">
      <c r="A58" s="9" t="s">
        <v>77</v>
      </c>
      <c r="B58" s="17" t="s">
        <v>240</v>
      </c>
      <c r="C58" s="17">
        <v>0.5</v>
      </c>
      <c r="D58" s="17">
        <v>0</v>
      </c>
      <c r="E58" s="17">
        <v>0.5</v>
      </c>
      <c r="F58" s="17">
        <v>0</v>
      </c>
      <c r="G58" s="17">
        <v>1</v>
      </c>
      <c r="H58" s="17">
        <v>1</v>
      </c>
      <c r="I58" s="17">
        <v>1</v>
      </c>
      <c r="J58" s="17">
        <v>1</v>
      </c>
      <c r="K58" s="17">
        <v>1</v>
      </c>
      <c r="L58" s="17">
        <v>1</v>
      </c>
      <c r="M58" s="17">
        <v>1</v>
      </c>
      <c r="N58" s="17">
        <v>1</v>
      </c>
      <c r="O58" s="17">
        <v>1</v>
      </c>
      <c r="P58" s="17">
        <v>1</v>
      </c>
      <c r="Q58" s="17">
        <v>0</v>
      </c>
      <c r="R58" s="17">
        <f t="shared" si="0"/>
        <v>1</v>
      </c>
      <c r="S58" s="17">
        <v>0</v>
      </c>
      <c r="T58" s="17">
        <v>0</v>
      </c>
    </row>
    <row r="59" spans="1:20" ht="14.25" customHeight="1" x14ac:dyDescent="0.35">
      <c r="A59" s="9" t="s">
        <v>78</v>
      </c>
      <c r="B59" s="17" t="s">
        <v>240</v>
      </c>
      <c r="C59" s="17">
        <v>0.5</v>
      </c>
      <c r="D59" s="17">
        <v>0</v>
      </c>
      <c r="E59" s="17">
        <v>0.5</v>
      </c>
      <c r="F59" s="17">
        <v>0</v>
      </c>
      <c r="G59" s="17">
        <v>1</v>
      </c>
      <c r="H59" s="17">
        <v>1</v>
      </c>
      <c r="I59" s="17">
        <v>1</v>
      </c>
      <c r="J59" s="17">
        <v>1</v>
      </c>
      <c r="K59" s="17">
        <v>1</v>
      </c>
      <c r="L59" s="17">
        <v>1</v>
      </c>
      <c r="M59" s="17">
        <v>1</v>
      </c>
      <c r="N59" s="17">
        <v>1</v>
      </c>
      <c r="O59" s="17">
        <v>1</v>
      </c>
      <c r="P59" s="17">
        <v>1</v>
      </c>
      <c r="Q59" s="17">
        <v>0</v>
      </c>
      <c r="R59" s="17">
        <f t="shared" si="0"/>
        <v>1</v>
      </c>
      <c r="S59" s="17">
        <v>0</v>
      </c>
      <c r="T59" s="17">
        <v>0</v>
      </c>
    </row>
    <row r="60" spans="1:20" ht="14.25" customHeight="1" x14ac:dyDescent="0.35">
      <c r="A60" s="9" t="s">
        <v>79</v>
      </c>
      <c r="B60" s="17" t="s">
        <v>240</v>
      </c>
      <c r="C60" s="17">
        <v>1</v>
      </c>
      <c r="D60" s="17">
        <v>0</v>
      </c>
      <c r="E60" s="17">
        <v>1</v>
      </c>
      <c r="F60" s="17">
        <v>1</v>
      </c>
      <c r="G60" s="17">
        <v>1</v>
      </c>
      <c r="H60" s="17">
        <v>1</v>
      </c>
      <c r="I60" s="17">
        <v>1</v>
      </c>
      <c r="J60" s="17">
        <v>1</v>
      </c>
      <c r="K60" s="17">
        <v>1</v>
      </c>
      <c r="L60" s="17">
        <v>1</v>
      </c>
      <c r="M60" s="17">
        <v>1</v>
      </c>
      <c r="N60" s="17">
        <v>1</v>
      </c>
      <c r="O60" s="17">
        <v>1</v>
      </c>
      <c r="P60" s="17">
        <v>1</v>
      </c>
      <c r="Q60" s="17">
        <v>0</v>
      </c>
      <c r="R60" s="17">
        <f t="shared" si="0"/>
        <v>1</v>
      </c>
      <c r="S60" s="17">
        <v>0</v>
      </c>
      <c r="T60" s="17">
        <v>0</v>
      </c>
    </row>
    <row r="61" spans="1:20" ht="14.25" customHeight="1" x14ac:dyDescent="0.35">
      <c r="A61" s="9" t="s">
        <v>80</v>
      </c>
      <c r="B61" s="17" t="s">
        <v>240</v>
      </c>
      <c r="C61" s="17">
        <v>1</v>
      </c>
      <c r="D61" s="17">
        <v>0</v>
      </c>
      <c r="E61" s="17">
        <v>1</v>
      </c>
      <c r="F61" s="17">
        <v>1</v>
      </c>
      <c r="G61" s="17">
        <v>1</v>
      </c>
      <c r="H61" s="17">
        <v>1</v>
      </c>
      <c r="I61" s="17">
        <v>1</v>
      </c>
      <c r="J61" s="17">
        <v>1</v>
      </c>
      <c r="K61" s="17">
        <v>1</v>
      </c>
      <c r="L61" s="17">
        <v>1</v>
      </c>
      <c r="M61" s="17">
        <v>1</v>
      </c>
      <c r="N61" s="17">
        <v>1</v>
      </c>
      <c r="O61" s="17">
        <v>1</v>
      </c>
      <c r="P61" s="17">
        <v>1</v>
      </c>
      <c r="Q61" s="17">
        <v>0</v>
      </c>
      <c r="R61" s="17">
        <f t="shared" si="0"/>
        <v>1</v>
      </c>
      <c r="S61" s="17">
        <v>0</v>
      </c>
      <c r="T61" s="17">
        <v>0</v>
      </c>
    </row>
    <row r="62" spans="1:20" ht="14.25" customHeight="1" x14ac:dyDescent="0.35">
      <c r="A62" s="9" t="s">
        <v>81</v>
      </c>
      <c r="B62" s="17" t="s">
        <v>240</v>
      </c>
      <c r="C62" s="17">
        <v>1</v>
      </c>
      <c r="D62" s="17">
        <v>0</v>
      </c>
      <c r="E62" s="17">
        <v>1</v>
      </c>
      <c r="F62" s="17">
        <v>1</v>
      </c>
      <c r="G62" s="17">
        <v>1</v>
      </c>
      <c r="H62" s="17">
        <v>1</v>
      </c>
      <c r="I62" s="17">
        <v>1</v>
      </c>
      <c r="J62" s="17">
        <v>1</v>
      </c>
      <c r="K62" s="17">
        <v>1</v>
      </c>
      <c r="L62" s="17">
        <v>1</v>
      </c>
      <c r="M62" s="17">
        <v>1</v>
      </c>
      <c r="N62" s="17">
        <v>1</v>
      </c>
      <c r="O62" s="17">
        <v>1</v>
      </c>
      <c r="P62" s="17">
        <v>1</v>
      </c>
      <c r="Q62" s="17">
        <v>0</v>
      </c>
      <c r="R62" s="17">
        <f t="shared" si="0"/>
        <v>1</v>
      </c>
      <c r="S62" s="17">
        <v>0</v>
      </c>
      <c r="T62" s="17">
        <v>0</v>
      </c>
    </row>
    <row r="63" spans="1:20" ht="14.25" customHeight="1" x14ac:dyDescent="0.35">
      <c r="A63" s="9" t="s">
        <v>82</v>
      </c>
      <c r="B63" s="17" t="s">
        <v>240</v>
      </c>
      <c r="C63" s="17">
        <v>1</v>
      </c>
      <c r="D63" s="17">
        <v>0</v>
      </c>
      <c r="E63" s="17">
        <v>1</v>
      </c>
      <c r="F63" s="17">
        <v>1</v>
      </c>
      <c r="G63" s="17">
        <v>1</v>
      </c>
      <c r="H63" s="17">
        <v>1</v>
      </c>
      <c r="I63" s="17">
        <v>1</v>
      </c>
      <c r="J63" s="17">
        <v>1</v>
      </c>
      <c r="K63" s="17">
        <v>1</v>
      </c>
      <c r="L63" s="17">
        <v>1</v>
      </c>
      <c r="M63" s="17">
        <v>1</v>
      </c>
      <c r="N63" s="17">
        <v>1</v>
      </c>
      <c r="O63" s="17">
        <v>1</v>
      </c>
      <c r="P63" s="17">
        <v>1</v>
      </c>
      <c r="Q63" s="17">
        <v>0</v>
      </c>
      <c r="R63" s="17">
        <f t="shared" si="0"/>
        <v>1</v>
      </c>
      <c r="S63" s="17">
        <v>0</v>
      </c>
      <c r="T63" s="17">
        <v>0</v>
      </c>
    </row>
    <row r="64" spans="1:20" ht="14.25" customHeight="1" x14ac:dyDescent="0.35">
      <c r="A64" s="9" t="s">
        <v>83</v>
      </c>
      <c r="B64" s="17" t="s">
        <v>240</v>
      </c>
      <c r="C64" s="17">
        <v>1</v>
      </c>
      <c r="D64" s="17">
        <v>0</v>
      </c>
      <c r="E64" s="17">
        <v>1</v>
      </c>
      <c r="F64" s="17">
        <v>1</v>
      </c>
      <c r="G64" s="17">
        <v>1</v>
      </c>
      <c r="H64" s="17">
        <v>1</v>
      </c>
      <c r="I64" s="17">
        <v>1</v>
      </c>
      <c r="J64" s="17">
        <v>1</v>
      </c>
      <c r="K64" s="17">
        <v>1</v>
      </c>
      <c r="L64" s="17">
        <v>1</v>
      </c>
      <c r="M64" s="17">
        <v>1</v>
      </c>
      <c r="N64" s="17">
        <v>1</v>
      </c>
      <c r="O64" s="17">
        <v>1</v>
      </c>
      <c r="P64" s="17">
        <v>1</v>
      </c>
      <c r="Q64" s="17">
        <v>0</v>
      </c>
      <c r="R64" s="17">
        <f t="shared" si="0"/>
        <v>1</v>
      </c>
      <c r="S64" s="17">
        <v>0</v>
      </c>
      <c r="T64" s="17">
        <v>0</v>
      </c>
    </row>
    <row r="65" spans="1:20" ht="14.25" customHeight="1" x14ac:dyDescent="0.35">
      <c r="A65" s="9" t="s">
        <v>84</v>
      </c>
      <c r="B65" s="17" t="s">
        <v>240</v>
      </c>
      <c r="C65" s="17">
        <v>1</v>
      </c>
      <c r="D65" s="17">
        <v>0</v>
      </c>
      <c r="E65" s="17">
        <v>1</v>
      </c>
      <c r="F65" s="17">
        <v>1</v>
      </c>
      <c r="G65" s="17">
        <v>1</v>
      </c>
      <c r="H65" s="17">
        <v>1</v>
      </c>
      <c r="I65" s="17">
        <v>1</v>
      </c>
      <c r="J65" s="17">
        <v>1</v>
      </c>
      <c r="K65" s="17">
        <v>1</v>
      </c>
      <c r="L65" s="17">
        <v>1</v>
      </c>
      <c r="M65" s="17">
        <v>1</v>
      </c>
      <c r="N65" s="17">
        <v>1</v>
      </c>
      <c r="O65" s="17">
        <v>1</v>
      </c>
      <c r="P65" s="17">
        <v>1</v>
      </c>
      <c r="Q65" s="17">
        <v>0</v>
      </c>
      <c r="R65" s="17">
        <f t="shared" si="0"/>
        <v>1</v>
      </c>
      <c r="S65" s="17">
        <v>0</v>
      </c>
      <c r="T65" s="17">
        <v>0</v>
      </c>
    </row>
    <row r="66" spans="1:20" ht="14.25" customHeight="1" x14ac:dyDescent="0.35">
      <c r="A66" s="9" t="s">
        <v>85</v>
      </c>
      <c r="B66" s="17" t="s">
        <v>240</v>
      </c>
      <c r="C66" s="17">
        <v>1</v>
      </c>
      <c r="D66" s="17">
        <v>0</v>
      </c>
      <c r="E66" s="17">
        <v>1</v>
      </c>
      <c r="F66" s="17">
        <v>1</v>
      </c>
      <c r="G66" s="17">
        <v>1</v>
      </c>
      <c r="H66" s="17">
        <v>1</v>
      </c>
      <c r="I66" s="17">
        <v>1</v>
      </c>
      <c r="J66" s="17">
        <v>1</v>
      </c>
      <c r="K66" s="17">
        <v>1</v>
      </c>
      <c r="L66" s="17">
        <v>1</v>
      </c>
      <c r="M66" s="17">
        <v>1</v>
      </c>
      <c r="N66" s="17">
        <v>1</v>
      </c>
      <c r="O66" s="17">
        <v>1</v>
      </c>
      <c r="P66" s="17">
        <v>1</v>
      </c>
      <c r="Q66" s="17">
        <v>0</v>
      </c>
      <c r="R66" s="17">
        <f t="shared" si="0"/>
        <v>1</v>
      </c>
      <c r="S66" s="17">
        <v>0</v>
      </c>
      <c r="T66" s="17">
        <v>0</v>
      </c>
    </row>
    <row r="67" spans="1:20" ht="14.25" customHeight="1" x14ac:dyDescent="0.35">
      <c r="A67" s="9" t="s">
        <v>86</v>
      </c>
      <c r="B67" s="17" t="s">
        <v>240</v>
      </c>
      <c r="C67" s="17">
        <v>1</v>
      </c>
      <c r="D67" s="17">
        <v>0</v>
      </c>
      <c r="E67" s="17">
        <v>1</v>
      </c>
      <c r="F67" s="17">
        <v>1</v>
      </c>
      <c r="G67" s="17">
        <v>1</v>
      </c>
      <c r="H67" s="17">
        <v>1</v>
      </c>
      <c r="I67" s="17">
        <v>1</v>
      </c>
      <c r="J67" s="17">
        <v>1</v>
      </c>
      <c r="K67" s="17">
        <v>1</v>
      </c>
      <c r="L67" s="17">
        <v>1</v>
      </c>
      <c r="M67" s="17">
        <v>1</v>
      </c>
      <c r="N67" s="17">
        <v>1</v>
      </c>
      <c r="O67" s="17">
        <v>1</v>
      </c>
      <c r="P67" s="17">
        <v>1</v>
      </c>
      <c r="Q67" s="17">
        <v>0</v>
      </c>
      <c r="R67" s="17">
        <f t="shared" si="0"/>
        <v>1</v>
      </c>
      <c r="S67" s="17">
        <v>0</v>
      </c>
      <c r="T67" s="17">
        <v>0</v>
      </c>
    </row>
    <row r="68" spans="1:20" ht="14.25" customHeight="1" x14ac:dyDescent="0.35">
      <c r="A68" s="9" t="s">
        <v>87</v>
      </c>
      <c r="B68" s="17" t="s">
        <v>240</v>
      </c>
      <c r="C68" s="17">
        <v>1</v>
      </c>
      <c r="D68" s="17">
        <v>0</v>
      </c>
      <c r="E68" s="17">
        <v>1</v>
      </c>
      <c r="F68" s="17">
        <v>1</v>
      </c>
      <c r="G68" s="17">
        <v>1</v>
      </c>
      <c r="H68" s="17">
        <v>1</v>
      </c>
      <c r="I68" s="17">
        <v>1</v>
      </c>
      <c r="J68" s="17">
        <v>1</v>
      </c>
      <c r="K68" s="17">
        <v>1</v>
      </c>
      <c r="L68" s="17">
        <v>1</v>
      </c>
      <c r="M68" s="17">
        <v>1</v>
      </c>
      <c r="N68" s="17">
        <v>1</v>
      </c>
      <c r="O68" s="17">
        <v>1</v>
      </c>
      <c r="P68" s="17">
        <v>1</v>
      </c>
      <c r="Q68" s="17">
        <v>0</v>
      </c>
      <c r="R68" s="17">
        <f t="shared" si="0"/>
        <v>1</v>
      </c>
      <c r="S68" s="17">
        <v>0</v>
      </c>
      <c r="T68" s="17">
        <v>0</v>
      </c>
    </row>
    <row r="69" spans="1:20" ht="14.25" customHeight="1" x14ac:dyDescent="0.35">
      <c r="A69" s="9" t="s">
        <v>88</v>
      </c>
      <c r="B69" s="17" t="s">
        <v>240</v>
      </c>
      <c r="C69" s="17">
        <v>1</v>
      </c>
      <c r="D69" s="17">
        <v>0</v>
      </c>
      <c r="E69" s="17">
        <v>1</v>
      </c>
      <c r="F69" s="17">
        <v>1</v>
      </c>
      <c r="G69" s="17">
        <v>1</v>
      </c>
      <c r="H69" s="17">
        <v>1</v>
      </c>
      <c r="I69" s="17">
        <v>1</v>
      </c>
      <c r="J69" s="17">
        <v>1</v>
      </c>
      <c r="K69" s="17">
        <v>1</v>
      </c>
      <c r="L69" s="17">
        <v>1</v>
      </c>
      <c r="M69" s="17">
        <v>1</v>
      </c>
      <c r="N69" s="17">
        <v>1</v>
      </c>
      <c r="O69" s="17">
        <v>1</v>
      </c>
      <c r="P69" s="17">
        <v>1</v>
      </c>
      <c r="Q69" s="17">
        <v>0</v>
      </c>
      <c r="R69" s="17">
        <f t="shared" si="0"/>
        <v>1</v>
      </c>
      <c r="S69" s="17">
        <v>0</v>
      </c>
      <c r="T69" s="17">
        <v>0</v>
      </c>
    </row>
    <row r="70" spans="1:20" ht="14.25" customHeight="1" x14ac:dyDescent="0.35">
      <c r="A70" s="9" t="s">
        <v>89</v>
      </c>
      <c r="B70" s="17" t="s">
        <v>240</v>
      </c>
      <c r="C70" s="17">
        <v>1</v>
      </c>
      <c r="D70" s="17">
        <v>0</v>
      </c>
      <c r="E70" s="17">
        <v>1</v>
      </c>
      <c r="F70" s="17">
        <v>1</v>
      </c>
      <c r="G70" s="17">
        <v>1</v>
      </c>
      <c r="H70" s="17">
        <v>1</v>
      </c>
      <c r="I70" s="17">
        <v>1</v>
      </c>
      <c r="J70" s="17">
        <v>1</v>
      </c>
      <c r="K70" s="17">
        <v>1</v>
      </c>
      <c r="L70" s="17">
        <v>1</v>
      </c>
      <c r="M70" s="17">
        <v>1</v>
      </c>
      <c r="N70" s="17">
        <v>1</v>
      </c>
      <c r="O70" s="17">
        <v>1</v>
      </c>
      <c r="P70" s="17">
        <v>1</v>
      </c>
      <c r="Q70" s="17">
        <v>0</v>
      </c>
      <c r="R70" s="17">
        <f t="shared" si="0"/>
        <v>1</v>
      </c>
      <c r="S70" s="17">
        <v>0</v>
      </c>
      <c r="T70" s="17">
        <v>0</v>
      </c>
    </row>
    <row r="71" spans="1:20" ht="14.25" customHeight="1" x14ac:dyDescent="0.35">
      <c r="A71" s="9" t="s">
        <v>90</v>
      </c>
      <c r="B71" s="17" t="s">
        <v>240</v>
      </c>
      <c r="C71" s="17">
        <v>1</v>
      </c>
      <c r="D71" s="17">
        <v>1</v>
      </c>
      <c r="E71" s="17">
        <v>1</v>
      </c>
      <c r="F71" s="17">
        <v>1</v>
      </c>
      <c r="G71" s="17">
        <v>1</v>
      </c>
      <c r="H71" s="17">
        <v>1</v>
      </c>
      <c r="I71" s="17">
        <v>1</v>
      </c>
      <c r="J71" s="17">
        <v>1</v>
      </c>
      <c r="K71" s="17">
        <v>1</v>
      </c>
      <c r="L71" s="17">
        <v>1</v>
      </c>
      <c r="M71" s="17">
        <v>1</v>
      </c>
      <c r="N71" s="17">
        <v>1</v>
      </c>
      <c r="O71" s="17">
        <v>1</v>
      </c>
      <c r="P71" s="17">
        <v>1</v>
      </c>
      <c r="Q71" s="17">
        <v>0</v>
      </c>
      <c r="R71" s="17">
        <f t="shared" si="0"/>
        <v>1</v>
      </c>
      <c r="S71" s="17">
        <v>0</v>
      </c>
      <c r="T71" s="17">
        <v>0</v>
      </c>
    </row>
    <row r="72" spans="1:20" ht="14.25" customHeight="1" x14ac:dyDescent="0.35">
      <c r="A72" s="9" t="s">
        <v>91</v>
      </c>
      <c r="B72" s="17" t="s">
        <v>240</v>
      </c>
      <c r="C72" s="17">
        <v>1</v>
      </c>
      <c r="D72" s="17">
        <v>1</v>
      </c>
      <c r="E72" s="17">
        <v>1</v>
      </c>
      <c r="F72" s="17">
        <v>1</v>
      </c>
      <c r="G72" s="17">
        <v>1</v>
      </c>
      <c r="H72" s="17">
        <v>1</v>
      </c>
      <c r="I72" s="17">
        <v>1</v>
      </c>
      <c r="J72" s="17">
        <v>1</v>
      </c>
      <c r="K72" s="17">
        <v>1</v>
      </c>
      <c r="L72" s="17">
        <v>1</v>
      </c>
      <c r="M72" s="17">
        <v>1</v>
      </c>
      <c r="N72" s="17">
        <v>1</v>
      </c>
      <c r="O72" s="17">
        <v>1</v>
      </c>
      <c r="P72" s="17">
        <v>1</v>
      </c>
      <c r="Q72" s="17">
        <v>0</v>
      </c>
      <c r="R72" s="17">
        <f t="shared" si="0"/>
        <v>1</v>
      </c>
      <c r="S72" s="17">
        <v>0</v>
      </c>
      <c r="T72" s="17">
        <v>0</v>
      </c>
    </row>
    <row r="73" spans="1:20" ht="14.25" customHeight="1" x14ac:dyDescent="0.35">
      <c r="A73" s="9" t="s">
        <v>92</v>
      </c>
      <c r="B73" s="17" t="s">
        <v>240</v>
      </c>
      <c r="C73" s="17">
        <v>1</v>
      </c>
      <c r="D73" s="17">
        <v>1</v>
      </c>
      <c r="E73" s="17">
        <v>1</v>
      </c>
      <c r="F73" s="17">
        <v>1</v>
      </c>
      <c r="G73" s="17">
        <v>1</v>
      </c>
      <c r="H73" s="17">
        <v>1</v>
      </c>
      <c r="I73" s="17">
        <v>1</v>
      </c>
      <c r="J73" s="17">
        <v>1</v>
      </c>
      <c r="K73" s="17">
        <v>1</v>
      </c>
      <c r="L73" s="17">
        <v>1</v>
      </c>
      <c r="M73" s="17">
        <v>1</v>
      </c>
      <c r="N73" s="17">
        <v>1</v>
      </c>
      <c r="O73" s="17">
        <v>1</v>
      </c>
      <c r="P73" s="17">
        <v>1</v>
      </c>
      <c r="Q73" s="17">
        <v>0</v>
      </c>
      <c r="R73" s="17">
        <f t="shared" si="0"/>
        <v>1</v>
      </c>
      <c r="S73" s="17">
        <v>0</v>
      </c>
      <c r="T73" s="17">
        <v>0</v>
      </c>
    </row>
    <row r="74" spans="1:20" ht="14.25" customHeight="1" x14ac:dyDescent="0.35">
      <c r="A74" s="9" t="s">
        <v>93</v>
      </c>
      <c r="B74" s="17" t="s">
        <v>240</v>
      </c>
      <c r="C74" s="17">
        <v>1</v>
      </c>
      <c r="D74" s="17">
        <v>1</v>
      </c>
      <c r="E74" s="17">
        <v>1</v>
      </c>
      <c r="F74" s="17">
        <v>1</v>
      </c>
      <c r="G74" s="17">
        <v>1</v>
      </c>
      <c r="H74" s="17">
        <v>1</v>
      </c>
      <c r="I74" s="17">
        <v>1</v>
      </c>
      <c r="J74" s="17">
        <v>1</v>
      </c>
      <c r="K74" s="17">
        <v>1</v>
      </c>
      <c r="L74" s="17">
        <v>1</v>
      </c>
      <c r="M74" s="17">
        <v>1</v>
      </c>
      <c r="N74" s="17">
        <v>1</v>
      </c>
      <c r="O74" s="17">
        <v>1</v>
      </c>
      <c r="P74" s="17">
        <v>1</v>
      </c>
      <c r="Q74" s="17">
        <v>0</v>
      </c>
      <c r="R74" s="17">
        <f t="shared" si="0"/>
        <v>1</v>
      </c>
      <c r="S74" s="17">
        <v>0</v>
      </c>
      <c r="T74" s="17">
        <v>0</v>
      </c>
    </row>
    <row r="75" spans="1:20" ht="14.25" customHeight="1" x14ac:dyDescent="0.35">
      <c r="A75" s="9" t="s">
        <v>94</v>
      </c>
      <c r="B75" s="17" t="s">
        <v>240</v>
      </c>
      <c r="C75" s="17">
        <v>1</v>
      </c>
      <c r="D75" s="17">
        <v>1</v>
      </c>
      <c r="E75" s="17">
        <v>1</v>
      </c>
      <c r="F75" s="17">
        <v>1</v>
      </c>
      <c r="G75" s="17">
        <v>1</v>
      </c>
      <c r="H75" s="17">
        <v>1</v>
      </c>
      <c r="I75" s="17">
        <v>1</v>
      </c>
      <c r="J75" s="17">
        <v>1</v>
      </c>
      <c r="K75" s="17">
        <v>1</v>
      </c>
      <c r="L75" s="17">
        <v>1</v>
      </c>
      <c r="M75" s="17">
        <v>1</v>
      </c>
      <c r="N75" s="17">
        <v>1</v>
      </c>
      <c r="O75" s="17">
        <v>1</v>
      </c>
      <c r="P75" s="17">
        <v>1</v>
      </c>
      <c r="Q75" s="17">
        <v>0</v>
      </c>
      <c r="R75" s="17">
        <f t="shared" si="0"/>
        <v>1</v>
      </c>
      <c r="S75" s="17">
        <v>0</v>
      </c>
      <c r="T75" s="17">
        <v>0</v>
      </c>
    </row>
    <row r="76" spans="1:20" ht="14.25" customHeight="1" x14ac:dyDescent="0.35">
      <c r="A76" s="9" t="s">
        <v>95</v>
      </c>
      <c r="B76" s="17" t="s">
        <v>240</v>
      </c>
      <c r="C76" s="17">
        <v>1</v>
      </c>
      <c r="D76" s="17">
        <v>1</v>
      </c>
      <c r="E76" s="17">
        <v>1</v>
      </c>
      <c r="F76" s="17">
        <v>1</v>
      </c>
      <c r="G76" s="17">
        <v>1</v>
      </c>
      <c r="H76" s="17">
        <v>1</v>
      </c>
      <c r="I76" s="17">
        <v>1</v>
      </c>
      <c r="J76" s="17">
        <v>1</v>
      </c>
      <c r="K76" s="17">
        <v>1</v>
      </c>
      <c r="L76" s="17">
        <v>1</v>
      </c>
      <c r="M76" s="17">
        <v>1</v>
      </c>
      <c r="N76" s="17">
        <v>1</v>
      </c>
      <c r="O76" s="17">
        <v>1</v>
      </c>
      <c r="P76" s="17">
        <v>1</v>
      </c>
      <c r="Q76" s="17">
        <v>0</v>
      </c>
      <c r="R76" s="17">
        <f t="shared" si="0"/>
        <v>1</v>
      </c>
      <c r="S76" s="17">
        <v>0</v>
      </c>
      <c r="T76" s="17">
        <v>0</v>
      </c>
    </row>
    <row r="77" spans="1:20" ht="14.25" customHeight="1" x14ac:dyDescent="0.35">
      <c r="A77" s="9" t="s">
        <v>96</v>
      </c>
      <c r="B77" s="17" t="s">
        <v>240</v>
      </c>
      <c r="C77" s="17">
        <v>1</v>
      </c>
      <c r="D77" s="17">
        <v>1</v>
      </c>
      <c r="E77" s="17">
        <v>1</v>
      </c>
      <c r="F77" s="17">
        <v>1</v>
      </c>
      <c r="G77" s="17">
        <v>1</v>
      </c>
      <c r="H77" s="17">
        <v>1</v>
      </c>
      <c r="I77" s="17">
        <v>1</v>
      </c>
      <c r="J77" s="17">
        <v>1</v>
      </c>
      <c r="K77" s="17">
        <v>1</v>
      </c>
      <c r="L77" s="17">
        <v>1</v>
      </c>
      <c r="M77" s="17">
        <v>1</v>
      </c>
      <c r="N77" s="17">
        <v>1</v>
      </c>
      <c r="O77" s="17">
        <v>1</v>
      </c>
      <c r="P77" s="17">
        <v>1</v>
      </c>
      <c r="Q77" s="17">
        <v>0</v>
      </c>
      <c r="R77" s="17">
        <f t="shared" si="0"/>
        <v>1</v>
      </c>
      <c r="S77" s="17">
        <v>0</v>
      </c>
      <c r="T77" s="17">
        <v>0</v>
      </c>
    </row>
    <row r="78" spans="1:20" ht="14.25" customHeight="1" x14ac:dyDescent="0.35">
      <c r="A78" s="9" t="s">
        <v>97</v>
      </c>
      <c r="B78" s="17" t="s">
        <v>240</v>
      </c>
      <c r="C78" s="17">
        <v>1</v>
      </c>
      <c r="D78" s="17">
        <v>1</v>
      </c>
      <c r="E78" s="17">
        <v>1</v>
      </c>
      <c r="F78" s="17">
        <v>1</v>
      </c>
      <c r="G78" s="17">
        <v>1</v>
      </c>
      <c r="H78" s="17">
        <v>1</v>
      </c>
      <c r="I78" s="17">
        <v>1</v>
      </c>
      <c r="J78" s="17">
        <v>1</v>
      </c>
      <c r="K78" s="17">
        <v>1</v>
      </c>
      <c r="L78" s="17">
        <v>1</v>
      </c>
      <c r="M78" s="17">
        <v>1</v>
      </c>
      <c r="N78" s="17">
        <v>1</v>
      </c>
      <c r="O78" s="17">
        <v>1</v>
      </c>
      <c r="P78" s="17">
        <v>1</v>
      </c>
      <c r="Q78" s="17">
        <v>0</v>
      </c>
      <c r="R78" s="17">
        <f t="shared" si="0"/>
        <v>1</v>
      </c>
      <c r="S78" s="17">
        <v>0</v>
      </c>
      <c r="T78" s="17">
        <v>0</v>
      </c>
    </row>
    <row r="79" spans="1:20" ht="14.25" customHeight="1" x14ac:dyDescent="0.35">
      <c r="A79" s="9" t="s">
        <v>98</v>
      </c>
      <c r="B79" s="17" t="s">
        <v>240</v>
      </c>
      <c r="C79" s="17">
        <v>1</v>
      </c>
      <c r="D79" s="17">
        <v>1</v>
      </c>
      <c r="E79" s="17">
        <v>1</v>
      </c>
      <c r="F79" s="17">
        <v>1</v>
      </c>
      <c r="G79" s="17">
        <v>1</v>
      </c>
      <c r="H79" s="17">
        <v>1</v>
      </c>
      <c r="I79" s="17">
        <v>1</v>
      </c>
      <c r="J79" s="17">
        <v>1</v>
      </c>
      <c r="K79" s="17">
        <v>1</v>
      </c>
      <c r="L79" s="17">
        <v>1</v>
      </c>
      <c r="M79" s="17">
        <v>1</v>
      </c>
      <c r="N79" s="17">
        <v>1</v>
      </c>
      <c r="O79" s="17">
        <v>1</v>
      </c>
      <c r="P79" s="17">
        <v>1</v>
      </c>
      <c r="Q79" s="17">
        <v>0</v>
      </c>
      <c r="R79" s="17">
        <f t="shared" si="0"/>
        <v>1</v>
      </c>
      <c r="S79" s="17">
        <v>0</v>
      </c>
      <c r="T79" s="17">
        <v>0</v>
      </c>
    </row>
    <row r="80" spans="1:20" ht="14.25" customHeight="1" x14ac:dyDescent="0.35">
      <c r="A80" s="9" t="s">
        <v>99</v>
      </c>
      <c r="B80" s="17" t="s">
        <v>240</v>
      </c>
      <c r="C80" s="17">
        <v>1</v>
      </c>
      <c r="D80" s="17">
        <v>1</v>
      </c>
      <c r="E80" s="17">
        <v>1</v>
      </c>
      <c r="F80" s="17">
        <v>1</v>
      </c>
      <c r="G80" s="17">
        <v>1</v>
      </c>
      <c r="H80" s="17">
        <v>1</v>
      </c>
      <c r="I80" s="17">
        <v>1</v>
      </c>
      <c r="J80" s="17">
        <v>1</v>
      </c>
      <c r="K80" s="17">
        <v>1</v>
      </c>
      <c r="L80" s="17">
        <v>1</v>
      </c>
      <c r="M80" s="17">
        <v>1</v>
      </c>
      <c r="N80" s="17">
        <v>1</v>
      </c>
      <c r="O80" s="17">
        <v>1</v>
      </c>
      <c r="P80" s="17">
        <v>1</v>
      </c>
      <c r="Q80" s="17">
        <v>0</v>
      </c>
      <c r="R80" s="17">
        <f t="shared" si="0"/>
        <v>1</v>
      </c>
      <c r="S80" s="17">
        <v>0</v>
      </c>
      <c r="T80" s="17">
        <v>0</v>
      </c>
    </row>
    <row r="81" spans="1:20" ht="14.25" customHeight="1" x14ac:dyDescent="0.35">
      <c r="A81" s="9" t="s">
        <v>100</v>
      </c>
      <c r="B81" s="17" t="s">
        <v>240</v>
      </c>
      <c r="C81" s="17">
        <v>1</v>
      </c>
      <c r="D81" s="17">
        <v>1</v>
      </c>
      <c r="E81" s="17">
        <v>1</v>
      </c>
      <c r="F81" s="17">
        <v>1</v>
      </c>
      <c r="G81" s="17">
        <v>1</v>
      </c>
      <c r="H81" s="17">
        <v>1</v>
      </c>
      <c r="I81" s="17">
        <v>1</v>
      </c>
      <c r="J81" s="17">
        <v>1</v>
      </c>
      <c r="K81" s="17">
        <v>1</v>
      </c>
      <c r="L81" s="17">
        <v>1</v>
      </c>
      <c r="M81" s="17">
        <v>1</v>
      </c>
      <c r="N81" s="17">
        <v>1</v>
      </c>
      <c r="O81" s="17">
        <v>1</v>
      </c>
      <c r="P81" s="17">
        <v>1</v>
      </c>
      <c r="Q81" s="17">
        <v>0</v>
      </c>
      <c r="R81" s="17">
        <f t="shared" si="0"/>
        <v>1</v>
      </c>
      <c r="S81" s="17">
        <v>0</v>
      </c>
      <c r="T81" s="17">
        <v>0</v>
      </c>
    </row>
    <row r="82" spans="1:20" ht="14.25" customHeight="1" x14ac:dyDescent="0.35">
      <c r="A82" s="9" t="s">
        <v>101</v>
      </c>
      <c r="B82" s="17" t="s">
        <v>240</v>
      </c>
      <c r="C82" s="17">
        <v>1</v>
      </c>
      <c r="D82" s="17">
        <v>1</v>
      </c>
      <c r="E82" s="17">
        <v>1</v>
      </c>
      <c r="F82" s="17">
        <v>1</v>
      </c>
      <c r="G82" s="17">
        <v>1</v>
      </c>
      <c r="H82" s="17">
        <v>1</v>
      </c>
      <c r="I82" s="17">
        <v>1</v>
      </c>
      <c r="J82" s="17">
        <v>1</v>
      </c>
      <c r="K82" s="17">
        <v>1</v>
      </c>
      <c r="L82" s="17">
        <v>1</v>
      </c>
      <c r="M82" s="17">
        <v>1</v>
      </c>
      <c r="N82" s="17">
        <v>1</v>
      </c>
      <c r="O82" s="17">
        <v>1</v>
      </c>
      <c r="P82" s="17">
        <v>1</v>
      </c>
      <c r="Q82" s="17">
        <v>0</v>
      </c>
      <c r="R82" s="17">
        <f t="shared" si="0"/>
        <v>1</v>
      </c>
      <c r="S82" s="17">
        <v>0</v>
      </c>
      <c r="T82" s="17">
        <v>0</v>
      </c>
    </row>
    <row r="83" spans="1:20" ht="14.25" customHeight="1" x14ac:dyDescent="0.35">
      <c r="A83" s="9" t="s">
        <v>102</v>
      </c>
      <c r="B83" s="17" t="s">
        <v>240</v>
      </c>
      <c r="C83" s="17">
        <v>1</v>
      </c>
      <c r="D83" s="17">
        <v>1</v>
      </c>
      <c r="E83" s="17">
        <v>1</v>
      </c>
      <c r="F83" s="17">
        <v>1</v>
      </c>
      <c r="G83" s="17">
        <v>1</v>
      </c>
      <c r="H83" s="17">
        <v>1</v>
      </c>
      <c r="I83" s="17">
        <v>1</v>
      </c>
      <c r="J83" s="17">
        <v>1</v>
      </c>
      <c r="K83" s="17">
        <v>1</v>
      </c>
      <c r="L83" s="17">
        <v>1</v>
      </c>
      <c r="M83" s="17">
        <v>1</v>
      </c>
      <c r="N83" s="17">
        <v>1</v>
      </c>
      <c r="O83" s="17">
        <v>1</v>
      </c>
      <c r="P83" s="17">
        <v>1</v>
      </c>
      <c r="Q83" s="17">
        <v>0</v>
      </c>
      <c r="R83" s="17">
        <f t="shared" si="0"/>
        <v>1</v>
      </c>
      <c r="S83" s="17">
        <v>0</v>
      </c>
      <c r="T83" s="17">
        <v>0</v>
      </c>
    </row>
    <row r="84" spans="1:20" ht="14.25" customHeight="1" x14ac:dyDescent="0.35">
      <c r="A84" s="9" t="s">
        <v>103</v>
      </c>
      <c r="B84" s="17" t="s">
        <v>240</v>
      </c>
      <c r="C84" s="17">
        <v>1</v>
      </c>
      <c r="D84" s="17">
        <v>1</v>
      </c>
      <c r="E84" s="17">
        <v>1</v>
      </c>
      <c r="F84" s="17">
        <v>1</v>
      </c>
      <c r="G84" s="17">
        <v>1</v>
      </c>
      <c r="H84" s="17">
        <v>1</v>
      </c>
      <c r="I84" s="17">
        <v>1</v>
      </c>
      <c r="J84" s="17">
        <v>1</v>
      </c>
      <c r="K84" s="17">
        <v>1</v>
      </c>
      <c r="L84" s="17">
        <v>1</v>
      </c>
      <c r="M84" s="17">
        <v>1</v>
      </c>
      <c r="N84" s="17">
        <v>1</v>
      </c>
      <c r="O84" s="17">
        <v>1</v>
      </c>
      <c r="P84" s="17">
        <v>1</v>
      </c>
      <c r="Q84" s="17">
        <v>0</v>
      </c>
      <c r="R84" s="17">
        <f t="shared" si="0"/>
        <v>1</v>
      </c>
      <c r="S84" s="17">
        <v>0</v>
      </c>
      <c r="T84" s="17">
        <v>0</v>
      </c>
    </row>
    <row r="85" spans="1:20" ht="14.25" customHeight="1" x14ac:dyDescent="0.35">
      <c r="A85" s="9" t="s">
        <v>104</v>
      </c>
      <c r="B85" s="17" t="s">
        <v>240</v>
      </c>
      <c r="C85" s="17">
        <v>1</v>
      </c>
      <c r="D85" s="17">
        <v>1</v>
      </c>
      <c r="E85" s="17">
        <v>1</v>
      </c>
      <c r="F85" s="17">
        <v>1</v>
      </c>
      <c r="G85" s="17">
        <v>1</v>
      </c>
      <c r="H85" s="17">
        <v>1</v>
      </c>
      <c r="I85" s="17">
        <v>1</v>
      </c>
      <c r="J85" s="17">
        <v>1</v>
      </c>
      <c r="K85" s="17">
        <v>1</v>
      </c>
      <c r="L85" s="17">
        <v>1</v>
      </c>
      <c r="M85" s="17">
        <v>1</v>
      </c>
      <c r="N85" s="17">
        <v>1</v>
      </c>
      <c r="O85" s="17">
        <v>1</v>
      </c>
      <c r="P85" s="17">
        <v>1</v>
      </c>
      <c r="Q85" s="17">
        <v>0</v>
      </c>
      <c r="R85" s="17">
        <f t="shared" si="0"/>
        <v>1</v>
      </c>
      <c r="S85" s="17">
        <v>0</v>
      </c>
      <c r="T85" s="17">
        <v>0</v>
      </c>
    </row>
    <row r="86" spans="1:20" ht="14.25" customHeight="1" x14ac:dyDescent="0.35">
      <c r="A86" s="9" t="s">
        <v>105</v>
      </c>
      <c r="B86" s="17" t="s">
        <v>240</v>
      </c>
      <c r="C86" s="17">
        <v>1</v>
      </c>
      <c r="D86" s="17">
        <v>1</v>
      </c>
      <c r="E86" s="17">
        <v>1</v>
      </c>
      <c r="F86" s="17">
        <v>1</v>
      </c>
      <c r="G86" s="17">
        <v>1</v>
      </c>
      <c r="H86" s="17">
        <v>1</v>
      </c>
      <c r="I86" s="17">
        <v>1</v>
      </c>
      <c r="J86" s="17">
        <v>1</v>
      </c>
      <c r="K86" s="17">
        <v>1</v>
      </c>
      <c r="L86" s="17">
        <v>1</v>
      </c>
      <c r="M86" s="17">
        <v>1</v>
      </c>
      <c r="N86" s="17">
        <v>1</v>
      </c>
      <c r="O86" s="17">
        <v>1</v>
      </c>
      <c r="P86" s="17">
        <v>1</v>
      </c>
      <c r="Q86" s="17">
        <v>0</v>
      </c>
      <c r="R86" s="17">
        <f t="shared" si="0"/>
        <v>1</v>
      </c>
      <c r="S86" s="17">
        <v>0</v>
      </c>
      <c r="T86" s="17">
        <v>0</v>
      </c>
    </row>
    <row r="87" spans="1:20" ht="14.25" customHeight="1" x14ac:dyDescent="0.35">
      <c r="A87" s="9" t="s">
        <v>106</v>
      </c>
      <c r="B87" s="17" t="s">
        <v>240</v>
      </c>
      <c r="C87" s="17">
        <v>1</v>
      </c>
      <c r="D87" s="17">
        <v>1</v>
      </c>
      <c r="E87" s="17">
        <v>1</v>
      </c>
      <c r="F87" s="17">
        <v>1</v>
      </c>
      <c r="G87" s="17">
        <v>1</v>
      </c>
      <c r="H87" s="17">
        <v>1</v>
      </c>
      <c r="I87" s="17">
        <v>1</v>
      </c>
      <c r="J87" s="17">
        <v>1</v>
      </c>
      <c r="K87" s="17">
        <v>1</v>
      </c>
      <c r="L87" s="17">
        <v>1</v>
      </c>
      <c r="M87" s="17">
        <v>1</v>
      </c>
      <c r="N87" s="17">
        <v>1</v>
      </c>
      <c r="O87" s="17">
        <v>1</v>
      </c>
      <c r="P87" s="17">
        <v>1</v>
      </c>
      <c r="Q87" s="17">
        <v>0</v>
      </c>
      <c r="R87" s="17">
        <f t="shared" si="0"/>
        <v>1</v>
      </c>
      <c r="S87" s="17">
        <v>0</v>
      </c>
      <c r="T87" s="17">
        <v>0</v>
      </c>
    </row>
    <row r="88" spans="1:20" ht="14.25" customHeight="1" x14ac:dyDescent="0.35">
      <c r="A88" s="9" t="s">
        <v>107</v>
      </c>
      <c r="B88" s="17" t="s">
        <v>240</v>
      </c>
      <c r="C88" s="17">
        <v>1</v>
      </c>
      <c r="D88" s="17">
        <v>1</v>
      </c>
      <c r="E88" s="17">
        <v>1</v>
      </c>
      <c r="F88" s="17">
        <v>1</v>
      </c>
      <c r="G88" s="17">
        <v>1</v>
      </c>
      <c r="H88" s="17">
        <v>1</v>
      </c>
      <c r="I88" s="17">
        <v>1</v>
      </c>
      <c r="J88" s="17">
        <v>1</v>
      </c>
      <c r="K88" s="17">
        <v>1</v>
      </c>
      <c r="L88" s="17">
        <v>1</v>
      </c>
      <c r="M88" s="17">
        <v>1</v>
      </c>
      <c r="N88" s="17">
        <v>1</v>
      </c>
      <c r="O88" s="17">
        <v>1</v>
      </c>
      <c r="P88" s="17">
        <v>1</v>
      </c>
      <c r="Q88" s="17">
        <v>0</v>
      </c>
      <c r="R88" s="17">
        <f t="shared" si="0"/>
        <v>1</v>
      </c>
      <c r="S88" s="17">
        <v>0</v>
      </c>
      <c r="T88" s="17">
        <v>0</v>
      </c>
    </row>
    <row r="89" spans="1:20" ht="14.25" customHeight="1" x14ac:dyDescent="0.35">
      <c r="A89" s="9" t="s">
        <v>108</v>
      </c>
      <c r="B89" s="17" t="s">
        <v>240</v>
      </c>
      <c r="C89" s="17">
        <v>1</v>
      </c>
      <c r="D89" s="17">
        <v>1</v>
      </c>
      <c r="E89" s="17">
        <v>1</v>
      </c>
      <c r="F89" s="17">
        <v>1</v>
      </c>
      <c r="G89" s="17">
        <v>1</v>
      </c>
      <c r="H89" s="17">
        <v>1</v>
      </c>
      <c r="I89" s="17">
        <v>1</v>
      </c>
      <c r="J89" s="17">
        <v>1</v>
      </c>
      <c r="K89" s="17">
        <v>1</v>
      </c>
      <c r="L89" s="17">
        <v>1</v>
      </c>
      <c r="M89" s="17">
        <v>1</v>
      </c>
      <c r="N89" s="17">
        <v>1</v>
      </c>
      <c r="O89" s="17">
        <v>1</v>
      </c>
      <c r="P89" s="17">
        <v>1</v>
      </c>
      <c r="Q89" s="17">
        <v>0</v>
      </c>
      <c r="R89" s="17">
        <f t="shared" si="0"/>
        <v>1</v>
      </c>
      <c r="S89" s="17">
        <v>0</v>
      </c>
      <c r="T89" s="17">
        <v>0</v>
      </c>
    </row>
    <row r="90" spans="1:20" ht="14.25" customHeight="1" x14ac:dyDescent="0.35">
      <c r="A90" s="9" t="s">
        <v>109</v>
      </c>
      <c r="B90" s="17" t="s">
        <v>240</v>
      </c>
      <c r="C90" s="17">
        <v>1</v>
      </c>
      <c r="D90" s="17">
        <v>1</v>
      </c>
      <c r="E90" s="17">
        <v>1</v>
      </c>
      <c r="F90" s="17">
        <v>1</v>
      </c>
      <c r="G90" s="17">
        <v>1</v>
      </c>
      <c r="H90" s="17">
        <v>1</v>
      </c>
      <c r="I90" s="17">
        <v>1</v>
      </c>
      <c r="J90" s="17">
        <v>1</v>
      </c>
      <c r="K90" s="17">
        <v>1</v>
      </c>
      <c r="L90" s="17">
        <v>1</v>
      </c>
      <c r="M90" s="17">
        <v>1</v>
      </c>
      <c r="N90" s="17">
        <v>1</v>
      </c>
      <c r="O90" s="17">
        <v>1</v>
      </c>
      <c r="P90" s="17">
        <v>1</v>
      </c>
      <c r="Q90" s="17">
        <v>0</v>
      </c>
      <c r="R90" s="17">
        <f t="shared" si="0"/>
        <v>1</v>
      </c>
      <c r="S90" s="17">
        <v>0</v>
      </c>
      <c r="T90" s="17">
        <v>0</v>
      </c>
    </row>
    <row r="91" spans="1:20" ht="14.25" customHeight="1" x14ac:dyDescent="0.35">
      <c r="A91" s="9" t="s">
        <v>110</v>
      </c>
      <c r="B91" s="17" t="s">
        <v>240</v>
      </c>
      <c r="C91" s="17">
        <v>1</v>
      </c>
      <c r="D91" s="17">
        <v>1</v>
      </c>
      <c r="E91" s="17">
        <v>1</v>
      </c>
      <c r="F91" s="17">
        <v>1</v>
      </c>
      <c r="G91" s="17">
        <v>1</v>
      </c>
      <c r="H91" s="17">
        <v>1</v>
      </c>
      <c r="I91" s="17">
        <v>1</v>
      </c>
      <c r="J91" s="17">
        <v>1</v>
      </c>
      <c r="K91" s="17">
        <v>1</v>
      </c>
      <c r="L91" s="17">
        <v>1</v>
      </c>
      <c r="M91" s="17">
        <v>1</v>
      </c>
      <c r="N91" s="17">
        <v>1</v>
      </c>
      <c r="O91" s="17">
        <v>1</v>
      </c>
      <c r="P91" s="17">
        <v>1</v>
      </c>
      <c r="Q91" s="17">
        <v>0</v>
      </c>
      <c r="R91" s="17">
        <f t="shared" si="0"/>
        <v>1</v>
      </c>
      <c r="S91" s="17">
        <v>0</v>
      </c>
      <c r="T91" s="17">
        <v>0</v>
      </c>
    </row>
    <row r="92" spans="1:20" ht="14.25" customHeight="1" x14ac:dyDescent="0.35">
      <c r="A92" s="9" t="s">
        <v>111</v>
      </c>
      <c r="B92" s="17" t="s">
        <v>240</v>
      </c>
      <c r="C92" s="17">
        <v>1</v>
      </c>
      <c r="D92" s="17">
        <v>1</v>
      </c>
      <c r="E92" s="17">
        <v>1</v>
      </c>
      <c r="F92" s="17">
        <v>1</v>
      </c>
      <c r="G92" s="17">
        <v>1</v>
      </c>
      <c r="H92" s="17">
        <v>1</v>
      </c>
      <c r="I92" s="17">
        <v>1</v>
      </c>
      <c r="J92" s="17">
        <v>1</v>
      </c>
      <c r="K92" s="17">
        <v>1</v>
      </c>
      <c r="L92" s="17">
        <v>1</v>
      </c>
      <c r="M92" s="17">
        <v>1</v>
      </c>
      <c r="N92" s="17">
        <v>1</v>
      </c>
      <c r="O92" s="17">
        <v>1</v>
      </c>
      <c r="P92" s="17">
        <v>1</v>
      </c>
      <c r="Q92" s="17">
        <v>0</v>
      </c>
      <c r="R92" s="17">
        <f t="shared" si="0"/>
        <v>1</v>
      </c>
      <c r="S92" s="17">
        <v>0</v>
      </c>
      <c r="T92" s="17">
        <v>0</v>
      </c>
    </row>
    <row r="93" spans="1:20" ht="14.25" customHeight="1" x14ac:dyDescent="0.35">
      <c r="A93" s="9" t="s">
        <v>112</v>
      </c>
      <c r="B93" s="17" t="s">
        <v>240</v>
      </c>
      <c r="C93" s="17">
        <v>1</v>
      </c>
      <c r="D93" s="17">
        <v>1</v>
      </c>
      <c r="E93" s="17">
        <v>1</v>
      </c>
      <c r="F93" s="17">
        <v>1</v>
      </c>
      <c r="G93" s="17">
        <v>1</v>
      </c>
      <c r="H93" s="17">
        <v>1</v>
      </c>
      <c r="I93" s="17">
        <v>1</v>
      </c>
      <c r="J93" s="17">
        <v>1</v>
      </c>
      <c r="K93" s="17">
        <v>1</v>
      </c>
      <c r="L93" s="17">
        <v>1</v>
      </c>
      <c r="M93" s="17">
        <v>1</v>
      </c>
      <c r="N93" s="17">
        <v>1</v>
      </c>
      <c r="O93" s="17">
        <v>1</v>
      </c>
      <c r="P93" s="17">
        <v>1</v>
      </c>
      <c r="Q93" s="17">
        <v>0</v>
      </c>
      <c r="R93" s="17">
        <f t="shared" si="0"/>
        <v>1</v>
      </c>
      <c r="S93" s="17">
        <v>0</v>
      </c>
      <c r="T93" s="17">
        <v>0</v>
      </c>
    </row>
    <row r="94" spans="1:20" ht="14.25" customHeight="1" x14ac:dyDescent="0.35">
      <c r="A94" s="9" t="s">
        <v>113</v>
      </c>
      <c r="B94" s="17" t="s">
        <v>240</v>
      </c>
      <c r="C94" s="17">
        <v>1</v>
      </c>
      <c r="D94" s="17">
        <v>1</v>
      </c>
      <c r="E94" s="17">
        <v>1</v>
      </c>
      <c r="F94" s="17">
        <v>1</v>
      </c>
      <c r="G94" s="17">
        <v>1</v>
      </c>
      <c r="H94" s="17">
        <v>1</v>
      </c>
      <c r="I94" s="17">
        <v>1</v>
      </c>
      <c r="J94" s="17">
        <v>1</v>
      </c>
      <c r="K94" s="17">
        <v>1</v>
      </c>
      <c r="L94" s="17">
        <v>1</v>
      </c>
      <c r="M94" s="17">
        <v>1</v>
      </c>
      <c r="N94" s="17">
        <v>1</v>
      </c>
      <c r="O94" s="17">
        <v>1</v>
      </c>
      <c r="P94" s="17">
        <v>1</v>
      </c>
      <c r="Q94" s="17">
        <v>0</v>
      </c>
      <c r="R94" s="17">
        <f t="shared" si="0"/>
        <v>1</v>
      </c>
      <c r="S94" s="17">
        <v>0</v>
      </c>
      <c r="T94" s="17">
        <v>0</v>
      </c>
    </row>
    <row r="95" spans="1:20" ht="14.25" customHeight="1" x14ac:dyDescent="0.35">
      <c r="A95" s="9" t="s">
        <v>114</v>
      </c>
      <c r="B95" s="17" t="s">
        <v>240</v>
      </c>
      <c r="C95" s="17">
        <v>1</v>
      </c>
      <c r="D95" s="17">
        <v>1</v>
      </c>
      <c r="E95" s="17">
        <v>1</v>
      </c>
      <c r="F95" s="17">
        <v>1</v>
      </c>
      <c r="G95" s="17">
        <v>1</v>
      </c>
      <c r="H95" s="17">
        <v>1</v>
      </c>
      <c r="I95" s="17">
        <v>1</v>
      </c>
      <c r="J95" s="17">
        <v>1</v>
      </c>
      <c r="K95" s="17">
        <v>1</v>
      </c>
      <c r="L95" s="17">
        <v>1</v>
      </c>
      <c r="M95" s="17">
        <v>1</v>
      </c>
      <c r="N95" s="17">
        <v>1</v>
      </c>
      <c r="O95" s="17">
        <v>1</v>
      </c>
      <c r="P95" s="17">
        <v>1</v>
      </c>
      <c r="Q95" s="17">
        <v>0</v>
      </c>
      <c r="R95" s="17">
        <f t="shared" si="0"/>
        <v>1</v>
      </c>
      <c r="S95" s="17">
        <v>0</v>
      </c>
      <c r="T95" s="17">
        <v>0</v>
      </c>
    </row>
    <row r="96" spans="1:20" ht="14.25" customHeight="1" x14ac:dyDescent="0.35">
      <c r="A96" s="9" t="s">
        <v>115</v>
      </c>
      <c r="B96" s="17" t="s">
        <v>240</v>
      </c>
      <c r="C96" s="17">
        <v>1</v>
      </c>
      <c r="D96" s="17">
        <v>1</v>
      </c>
      <c r="E96" s="17">
        <v>1</v>
      </c>
      <c r="F96" s="17">
        <v>1</v>
      </c>
      <c r="G96" s="17">
        <v>1</v>
      </c>
      <c r="H96" s="17">
        <v>1</v>
      </c>
      <c r="I96" s="17">
        <v>1</v>
      </c>
      <c r="J96" s="17">
        <v>1</v>
      </c>
      <c r="K96" s="17">
        <v>1</v>
      </c>
      <c r="L96" s="17">
        <v>1</v>
      </c>
      <c r="M96" s="17">
        <v>1</v>
      </c>
      <c r="N96" s="17">
        <v>1</v>
      </c>
      <c r="O96" s="17">
        <v>1</v>
      </c>
      <c r="P96" s="17">
        <v>1</v>
      </c>
      <c r="Q96" s="17">
        <v>0</v>
      </c>
      <c r="R96" s="17">
        <f t="shared" si="0"/>
        <v>1</v>
      </c>
      <c r="S96" s="17">
        <v>0</v>
      </c>
      <c r="T96" s="17">
        <v>0</v>
      </c>
    </row>
    <row r="97" spans="1:20" ht="14.25" customHeight="1" x14ac:dyDescent="0.35">
      <c r="A97" s="9" t="s">
        <v>116</v>
      </c>
      <c r="B97" s="17" t="s">
        <v>240</v>
      </c>
      <c r="C97" s="17">
        <v>1</v>
      </c>
      <c r="D97" s="17">
        <v>1</v>
      </c>
      <c r="E97" s="17">
        <v>1</v>
      </c>
      <c r="F97" s="17">
        <v>1</v>
      </c>
      <c r="G97" s="17">
        <v>1</v>
      </c>
      <c r="H97" s="17">
        <v>1</v>
      </c>
      <c r="I97" s="17">
        <v>1</v>
      </c>
      <c r="J97" s="17">
        <v>1</v>
      </c>
      <c r="K97" s="17">
        <v>1</v>
      </c>
      <c r="L97" s="17">
        <v>1</v>
      </c>
      <c r="M97" s="17">
        <v>1</v>
      </c>
      <c r="N97" s="17">
        <v>1</v>
      </c>
      <c r="O97" s="17">
        <v>1</v>
      </c>
      <c r="P97" s="17">
        <v>1</v>
      </c>
      <c r="Q97" s="17">
        <v>0</v>
      </c>
      <c r="R97" s="17">
        <f t="shared" si="0"/>
        <v>1</v>
      </c>
      <c r="S97" s="17">
        <v>0</v>
      </c>
      <c r="T97" s="17">
        <v>0</v>
      </c>
    </row>
    <row r="98" spans="1:20" ht="14.25" customHeight="1" x14ac:dyDescent="0.35">
      <c r="A98" s="9" t="s">
        <v>117</v>
      </c>
      <c r="B98" s="17" t="s">
        <v>240</v>
      </c>
      <c r="C98" s="17">
        <v>1</v>
      </c>
      <c r="D98" s="17">
        <v>1</v>
      </c>
      <c r="E98" s="17">
        <v>1</v>
      </c>
      <c r="F98" s="17">
        <v>1</v>
      </c>
      <c r="G98" s="17">
        <v>1</v>
      </c>
      <c r="H98" s="17">
        <v>1</v>
      </c>
      <c r="I98" s="17">
        <v>1</v>
      </c>
      <c r="J98" s="17">
        <v>1</v>
      </c>
      <c r="K98" s="17">
        <v>1</v>
      </c>
      <c r="L98" s="17">
        <v>1</v>
      </c>
      <c r="M98" s="17">
        <v>1</v>
      </c>
      <c r="N98" s="17">
        <v>1</v>
      </c>
      <c r="O98" s="17">
        <v>1</v>
      </c>
      <c r="P98" s="17">
        <v>1</v>
      </c>
      <c r="Q98" s="17">
        <v>0</v>
      </c>
      <c r="R98" s="17">
        <f t="shared" si="0"/>
        <v>1</v>
      </c>
      <c r="S98" s="17">
        <v>0</v>
      </c>
      <c r="T98" s="17">
        <v>0</v>
      </c>
    </row>
    <row r="99" spans="1:20" ht="14.25" customHeight="1" x14ac:dyDescent="0.35">
      <c r="A99" s="9" t="s">
        <v>118</v>
      </c>
      <c r="B99" s="17" t="s">
        <v>240</v>
      </c>
      <c r="C99" s="17">
        <v>1</v>
      </c>
      <c r="D99" s="17">
        <v>1</v>
      </c>
      <c r="E99" s="17">
        <v>1</v>
      </c>
      <c r="F99" s="17">
        <v>1</v>
      </c>
      <c r="G99" s="17">
        <v>1</v>
      </c>
      <c r="H99" s="17">
        <v>1</v>
      </c>
      <c r="I99" s="17">
        <v>1</v>
      </c>
      <c r="J99" s="17">
        <v>1</v>
      </c>
      <c r="K99" s="17">
        <v>1</v>
      </c>
      <c r="L99" s="17">
        <v>1</v>
      </c>
      <c r="M99" s="17">
        <v>1</v>
      </c>
      <c r="N99" s="17">
        <v>1</v>
      </c>
      <c r="O99" s="17">
        <v>1</v>
      </c>
      <c r="P99" s="17">
        <v>1</v>
      </c>
      <c r="Q99" s="17">
        <v>0</v>
      </c>
      <c r="R99" s="17">
        <f t="shared" si="0"/>
        <v>1</v>
      </c>
      <c r="S99" s="17">
        <v>0</v>
      </c>
      <c r="T99" s="17">
        <v>0</v>
      </c>
    </row>
    <row r="100" spans="1:20" ht="14.25" customHeight="1" x14ac:dyDescent="0.35">
      <c r="A100" s="9" t="s">
        <v>119</v>
      </c>
      <c r="B100" s="17" t="s">
        <v>240</v>
      </c>
      <c r="C100" s="17">
        <v>1</v>
      </c>
      <c r="D100" s="17">
        <v>1</v>
      </c>
      <c r="E100" s="17">
        <v>1</v>
      </c>
      <c r="F100" s="17">
        <v>1</v>
      </c>
      <c r="G100" s="17">
        <v>1</v>
      </c>
      <c r="H100" s="17">
        <v>1</v>
      </c>
      <c r="I100" s="17">
        <v>1</v>
      </c>
      <c r="J100" s="17">
        <v>1</v>
      </c>
      <c r="K100" s="17">
        <v>1</v>
      </c>
      <c r="L100" s="17">
        <v>1</v>
      </c>
      <c r="M100" s="17">
        <v>1</v>
      </c>
      <c r="N100" s="17">
        <v>1</v>
      </c>
      <c r="O100" s="17">
        <v>1</v>
      </c>
      <c r="P100" s="17">
        <v>1</v>
      </c>
      <c r="Q100" s="17">
        <v>0</v>
      </c>
      <c r="R100" s="17">
        <f t="shared" si="0"/>
        <v>1</v>
      </c>
      <c r="S100" s="17">
        <v>0</v>
      </c>
      <c r="T100" s="17">
        <v>0</v>
      </c>
    </row>
    <row r="101" spans="1:20" ht="14.25" customHeight="1" x14ac:dyDescent="0.35">
      <c r="A101" s="9" t="s">
        <v>120</v>
      </c>
      <c r="B101" s="17" t="s">
        <v>240</v>
      </c>
      <c r="C101" s="17">
        <v>1</v>
      </c>
      <c r="D101" s="17">
        <v>1</v>
      </c>
      <c r="E101" s="17">
        <v>1</v>
      </c>
      <c r="F101" s="17">
        <v>1</v>
      </c>
      <c r="G101" s="17">
        <v>1</v>
      </c>
      <c r="H101" s="17">
        <v>1</v>
      </c>
      <c r="I101" s="17">
        <v>1</v>
      </c>
      <c r="J101" s="17">
        <v>1</v>
      </c>
      <c r="K101" s="17">
        <v>1</v>
      </c>
      <c r="L101" s="17">
        <v>1</v>
      </c>
      <c r="M101" s="17">
        <v>1</v>
      </c>
      <c r="N101" s="17">
        <v>1</v>
      </c>
      <c r="O101" s="17">
        <v>0.5</v>
      </c>
      <c r="P101" s="17">
        <v>1</v>
      </c>
      <c r="Q101" s="17">
        <v>0</v>
      </c>
      <c r="R101" s="17">
        <f t="shared" si="0"/>
        <v>1</v>
      </c>
      <c r="S101" s="17">
        <v>0</v>
      </c>
      <c r="T101" s="17">
        <v>0</v>
      </c>
    </row>
    <row r="102" spans="1:20" ht="14.25" customHeight="1" x14ac:dyDescent="0.35">
      <c r="A102" s="9" t="s">
        <v>121</v>
      </c>
      <c r="B102" s="17" t="s">
        <v>240</v>
      </c>
      <c r="C102" s="17">
        <v>1</v>
      </c>
      <c r="D102" s="17">
        <v>1</v>
      </c>
      <c r="E102" s="17">
        <v>1</v>
      </c>
      <c r="F102" s="17">
        <v>1</v>
      </c>
      <c r="G102" s="17">
        <v>1</v>
      </c>
      <c r="H102" s="17">
        <v>1</v>
      </c>
      <c r="I102" s="17">
        <v>1</v>
      </c>
      <c r="J102" s="17">
        <v>1</v>
      </c>
      <c r="K102" s="17">
        <v>1</v>
      </c>
      <c r="L102" s="17">
        <v>1</v>
      </c>
      <c r="M102" s="17">
        <v>1</v>
      </c>
      <c r="N102" s="17">
        <v>1</v>
      </c>
      <c r="O102" s="17">
        <v>0.5</v>
      </c>
      <c r="P102" s="17">
        <v>1</v>
      </c>
      <c r="Q102" s="17">
        <v>0</v>
      </c>
      <c r="R102" s="17">
        <f t="shared" si="0"/>
        <v>1</v>
      </c>
      <c r="S102" s="17">
        <v>0</v>
      </c>
      <c r="T102" s="17">
        <v>0</v>
      </c>
    </row>
    <row r="103" spans="1:20" ht="14.25" customHeight="1" x14ac:dyDescent="0.35">
      <c r="A103" s="9" t="s">
        <v>122</v>
      </c>
      <c r="B103" s="17" t="s">
        <v>240</v>
      </c>
      <c r="C103" s="17">
        <v>1</v>
      </c>
      <c r="D103" s="17">
        <v>1</v>
      </c>
      <c r="E103" s="17">
        <v>1</v>
      </c>
      <c r="F103" s="17">
        <v>1</v>
      </c>
      <c r="G103" s="17">
        <v>1</v>
      </c>
      <c r="H103" s="17">
        <v>1</v>
      </c>
      <c r="I103" s="17">
        <v>1</v>
      </c>
      <c r="J103" s="17">
        <v>1</v>
      </c>
      <c r="K103" s="17">
        <v>1</v>
      </c>
      <c r="L103" s="17">
        <v>1</v>
      </c>
      <c r="M103" s="17">
        <v>1</v>
      </c>
      <c r="N103" s="17">
        <v>1</v>
      </c>
      <c r="O103" s="17">
        <v>0.5</v>
      </c>
      <c r="P103" s="17">
        <v>1</v>
      </c>
      <c r="Q103" s="17">
        <v>0</v>
      </c>
      <c r="R103" s="17">
        <f t="shared" si="0"/>
        <v>1</v>
      </c>
      <c r="S103" s="17">
        <v>0</v>
      </c>
      <c r="T103" s="17">
        <v>0</v>
      </c>
    </row>
    <row r="104" spans="1:20" ht="14.25" customHeight="1" x14ac:dyDescent="0.35">
      <c r="A104" s="9" t="s">
        <v>123</v>
      </c>
      <c r="B104" s="17" t="s">
        <v>240</v>
      </c>
      <c r="C104" s="17">
        <v>1</v>
      </c>
      <c r="D104" s="17">
        <v>1</v>
      </c>
      <c r="E104" s="17">
        <v>1</v>
      </c>
      <c r="F104" s="17">
        <v>1</v>
      </c>
      <c r="G104" s="17">
        <v>1</v>
      </c>
      <c r="H104" s="17">
        <v>1</v>
      </c>
      <c r="I104" s="17">
        <v>1</v>
      </c>
      <c r="J104" s="17">
        <v>1</v>
      </c>
      <c r="K104" s="17">
        <v>1</v>
      </c>
      <c r="L104" s="17">
        <v>1</v>
      </c>
      <c r="M104" s="17">
        <v>1</v>
      </c>
      <c r="N104" s="17">
        <v>1</v>
      </c>
      <c r="O104" s="17">
        <v>0.5</v>
      </c>
      <c r="P104" s="17">
        <v>1</v>
      </c>
      <c r="Q104" s="17">
        <v>0</v>
      </c>
      <c r="R104" s="17">
        <f t="shared" si="0"/>
        <v>1</v>
      </c>
      <c r="S104" s="17">
        <v>0</v>
      </c>
      <c r="T104" s="17">
        <v>0</v>
      </c>
    </row>
    <row r="105" spans="1:20" ht="14.25" customHeight="1" x14ac:dyDescent="0.35">
      <c r="A105" s="9" t="s">
        <v>124</v>
      </c>
      <c r="B105" s="17" t="s">
        <v>240</v>
      </c>
      <c r="C105" s="17">
        <v>1</v>
      </c>
      <c r="D105" s="17">
        <v>1</v>
      </c>
      <c r="E105" s="17">
        <v>1</v>
      </c>
      <c r="F105" s="17">
        <v>1</v>
      </c>
      <c r="G105" s="17">
        <v>1</v>
      </c>
      <c r="H105" s="17">
        <v>1</v>
      </c>
      <c r="I105" s="17">
        <v>1</v>
      </c>
      <c r="J105" s="17">
        <v>1</v>
      </c>
      <c r="K105" s="17">
        <v>1</v>
      </c>
      <c r="L105" s="17">
        <v>1</v>
      </c>
      <c r="M105" s="17">
        <v>1</v>
      </c>
      <c r="N105" s="17">
        <v>1</v>
      </c>
      <c r="O105" s="17">
        <v>0.5</v>
      </c>
      <c r="P105" s="17">
        <v>1</v>
      </c>
      <c r="Q105" s="17">
        <v>0</v>
      </c>
      <c r="R105" s="17">
        <f t="shared" si="0"/>
        <v>1</v>
      </c>
      <c r="S105" s="17">
        <v>0</v>
      </c>
      <c r="T105" s="17">
        <v>0</v>
      </c>
    </row>
    <row r="106" spans="1:20" ht="14.25" customHeight="1" x14ac:dyDescent="0.35">
      <c r="A106" s="9" t="s">
        <v>125</v>
      </c>
      <c r="B106" s="17" t="s">
        <v>240</v>
      </c>
      <c r="C106" s="17">
        <v>1</v>
      </c>
      <c r="D106" s="17">
        <v>1</v>
      </c>
      <c r="E106" s="17">
        <v>1</v>
      </c>
      <c r="F106" s="17">
        <v>1</v>
      </c>
      <c r="G106" s="17">
        <v>1</v>
      </c>
      <c r="H106" s="17">
        <v>1</v>
      </c>
      <c r="I106" s="17">
        <v>1</v>
      </c>
      <c r="J106" s="17">
        <v>1</v>
      </c>
      <c r="K106" s="17">
        <v>1</v>
      </c>
      <c r="L106" s="17">
        <v>1</v>
      </c>
      <c r="M106" s="17">
        <v>1</v>
      </c>
      <c r="N106" s="17">
        <v>1</v>
      </c>
      <c r="O106" s="17">
        <v>0.5</v>
      </c>
      <c r="P106" s="17">
        <v>1</v>
      </c>
      <c r="Q106" s="17">
        <v>0</v>
      </c>
      <c r="R106" s="17">
        <f t="shared" si="0"/>
        <v>1</v>
      </c>
      <c r="S106" s="17">
        <v>0</v>
      </c>
      <c r="T106" s="17">
        <v>0</v>
      </c>
    </row>
    <row r="107" spans="1:20" ht="14.25" customHeight="1" x14ac:dyDescent="0.35">
      <c r="A107" s="9" t="s">
        <v>126</v>
      </c>
      <c r="B107" s="17" t="s">
        <v>240</v>
      </c>
      <c r="C107" s="17">
        <v>1</v>
      </c>
      <c r="D107" s="17">
        <v>1</v>
      </c>
      <c r="E107" s="17">
        <v>1</v>
      </c>
      <c r="F107" s="17">
        <v>1</v>
      </c>
      <c r="G107" s="17">
        <v>1</v>
      </c>
      <c r="H107" s="17">
        <v>1</v>
      </c>
      <c r="I107" s="17">
        <v>1</v>
      </c>
      <c r="J107" s="17">
        <v>1</v>
      </c>
      <c r="K107" s="17">
        <v>1</v>
      </c>
      <c r="L107" s="17">
        <v>1</v>
      </c>
      <c r="M107" s="17">
        <v>1</v>
      </c>
      <c r="N107" s="17">
        <v>1</v>
      </c>
      <c r="O107" s="17">
        <v>0.5</v>
      </c>
      <c r="P107" s="17">
        <v>1</v>
      </c>
      <c r="Q107" s="17">
        <v>0</v>
      </c>
      <c r="R107" s="17">
        <f t="shared" si="0"/>
        <v>1</v>
      </c>
      <c r="S107" s="17">
        <v>0</v>
      </c>
      <c r="T107" s="17">
        <v>0</v>
      </c>
    </row>
    <row r="108" spans="1:20" ht="14.25" customHeight="1" x14ac:dyDescent="0.35">
      <c r="A108" s="9" t="s">
        <v>127</v>
      </c>
      <c r="B108" s="17" t="s">
        <v>240</v>
      </c>
      <c r="C108" s="17">
        <v>1</v>
      </c>
      <c r="D108" s="17">
        <v>1</v>
      </c>
      <c r="E108" s="17">
        <v>1</v>
      </c>
      <c r="F108" s="17">
        <v>1</v>
      </c>
      <c r="G108" s="17">
        <v>1</v>
      </c>
      <c r="H108" s="17">
        <v>1</v>
      </c>
      <c r="I108" s="17">
        <v>1</v>
      </c>
      <c r="J108" s="17">
        <v>1</v>
      </c>
      <c r="K108" s="17">
        <v>1</v>
      </c>
      <c r="L108" s="17">
        <v>1</v>
      </c>
      <c r="M108" s="17">
        <v>1</v>
      </c>
      <c r="N108" s="17">
        <v>0.75</v>
      </c>
      <c r="O108" s="17">
        <v>0.5</v>
      </c>
      <c r="P108" s="17">
        <v>1</v>
      </c>
      <c r="Q108" s="17">
        <v>0</v>
      </c>
      <c r="R108" s="17">
        <f t="shared" si="0"/>
        <v>0.95</v>
      </c>
      <c r="S108" s="17">
        <v>0</v>
      </c>
      <c r="T108" s="17">
        <v>5</v>
      </c>
    </row>
    <row r="109" spans="1:20" ht="14.25" customHeight="1" x14ac:dyDescent="0.35">
      <c r="A109" s="9" t="s">
        <v>128</v>
      </c>
      <c r="B109" s="17" t="s">
        <v>240</v>
      </c>
      <c r="C109" s="17">
        <v>1</v>
      </c>
      <c r="D109" s="17">
        <v>1</v>
      </c>
      <c r="E109" s="17">
        <v>1</v>
      </c>
      <c r="F109" s="17">
        <v>1</v>
      </c>
      <c r="G109" s="17">
        <v>1</v>
      </c>
      <c r="H109" s="17">
        <v>1</v>
      </c>
      <c r="I109" s="17">
        <v>1</v>
      </c>
      <c r="J109" s="17">
        <v>1</v>
      </c>
      <c r="K109" s="17">
        <v>1</v>
      </c>
      <c r="L109" s="17">
        <v>1</v>
      </c>
      <c r="M109" s="17">
        <v>1</v>
      </c>
      <c r="N109" s="17">
        <v>0.75</v>
      </c>
      <c r="O109" s="17">
        <v>0.5</v>
      </c>
      <c r="P109" s="17">
        <v>1</v>
      </c>
      <c r="Q109" s="17">
        <v>0</v>
      </c>
      <c r="R109" s="17">
        <f t="shared" si="0"/>
        <v>0.95</v>
      </c>
      <c r="S109" s="17">
        <v>0</v>
      </c>
      <c r="T109" s="17">
        <v>5</v>
      </c>
    </row>
    <row r="110" spans="1:20" ht="14.25" customHeight="1" x14ac:dyDescent="0.35">
      <c r="A110" s="9" t="s">
        <v>129</v>
      </c>
      <c r="B110" s="17" t="s">
        <v>240</v>
      </c>
      <c r="C110" s="17">
        <v>1</v>
      </c>
      <c r="D110" s="17">
        <v>1</v>
      </c>
      <c r="E110" s="17">
        <v>1</v>
      </c>
      <c r="F110" s="17">
        <v>1</v>
      </c>
      <c r="G110" s="17">
        <v>1</v>
      </c>
      <c r="H110" s="17">
        <v>1</v>
      </c>
      <c r="I110" s="17">
        <v>1</v>
      </c>
      <c r="J110" s="17">
        <v>1</v>
      </c>
      <c r="K110" s="17">
        <v>1</v>
      </c>
      <c r="L110" s="17">
        <v>1</v>
      </c>
      <c r="M110" s="17">
        <v>1</v>
      </c>
      <c r="N110" s="17">
        <v>0.75</v>
      </c>
      <c r="O110" s="17">
        <v>0.5</v>
      </c>
      <c r="P110" s="17">
        <v>1</v>
      </c>
      <c r="Q110" s="17">
        <v>0</v>
      </c>
      <c r="R110" s="17">
        <f t="shared" si="0"/>
        <v>0.95</v>
      </c>
      <c r="S110" s="17">
        <v>0</v>
      </c>
      <c r="T110" s="17">
        <v>5</v>
      </c>
    </row>
    <row r="111" spans="1:20" ht="14.25" customHeight="1" x14ac:dyDescent="0.35">
      <c r="A111" s="9" t="s">
        <v>130</v>
      </c>
      <c r="B111" s="17" t="s">
        <v>240</v>
      </c>
      <c r="C111" s="17">
        <v>1</v>
      </c>
      <c r="D111" s="17">
        <v>1</v>
      </c>
      <c r="E111" s="17">
        <v>1</v>
      </c>
      <c r="F111" s="17">
        <v>1</v>
      </c>
      <c r="G111" s="17">
        <v>1</v>
      </c>
      <c r="H111" s="17">
        <v>1</v>
      </c>
      <c r="I111" s="17">
        <v>1</v>
      </c>
      <c r="J111" s="17">
        <v>1</v>
      </c>
      <c r="K111" s="17">
        <v>1</v>
      </c>
      <c r="L111" s="17">
        <v>1</v>
      </c>
      <c r="M111" s="17">
        <v>1</v>
      </c>
      <c r="N111" s="17">
        <v>0.75</v>
      </c>
      <c r="O111" s="17">
        <v>0.5</v>
      </c>
      <c r="P111" s="17">
        <v>1</v>
      </c>
      <c r="Q111" s="17">
        <v>0</v>
      </c>
      <c r="R111" s="17">
        <f t="shared" si="0"/>
        <v>0.95</v>
      </c>
      <c r="S111" s="17">
        <v>0</v>
      </c>
      <c r="T111" s="17">
        <v>5</v>
      </c>
    </row>
    <row r="112" spans="1:20" ht="14.25" customHeight="1" x14ac:dyDescent="0.35">
      <c r="A112" s="9" t="s">
        <v>131</v>
      </c>
      <c r="B112" s="17" t="s">
        <v>240</v>
      </c>
      <c r="C112" s="17">
        <v>1</v>
      </c>
      <c r="D112" s="17">
        <v>1</v>
      </c>
      <c r="E112" s="17">
        <v>1</v>
      </c>
      <c r="F112" s="17">
        <v>1</v>
      </c>
      <c r="G112" s="17">
        <v>1</v>
      </c>
      <c r="H112" s="17">
        <v>1</v>
      </c>
      <c r="I112" s="17">
        <v>1</v>
      </c>
      <c r="J112" s="17">
        <v>1</v>
      </c>
      <c r="K112" s="17">
        <v>1</v>
      </c>
      <c r="L112" s="17">
        <v>1</v>
      </c>
      <c r="M112" s="17">
        <v>1</v>
      </c>
      <c r="N112" s="17">
        <v>0.75</v>
      </c>
      <c r="O112" s="17">
        <v>0.5</v>
      </c>
      <c r="P112" s="17">
        <v>1</v>
      </c>
      <c r="Q112" s="17">
        <v>0</v>
      </c>
      <c r="R112" s="17">
        <f t="shared" si="0"/>
        <v>0.95</v>
      </c>
      <c r="S112" s="17">
        <v>0</v>
      </c>
      <c r="T112" s="17">
        <v>5</v>
      </c>
    </row>
    <row r="113" spans="1:20" ht="14.25" customHeight="1" x14ac:dyDescent="0.35">
      <c r="A113" s="9" t="s">
        <v>132</v>
      </c>
      <c r="B113" s="17" t="s">
        <v>240</v>
      </c>
      <c r="C113" s="17">
        <v>1</v>
      </c>
      <c r="D113" s="17">
        <v>1</v>
      </c>
      <c r="E113" s="17">
        <v>1</v>
      </c>
      <c r="F113" s="17">
        <v>1</v>
      </c>
      <c r="G113" s="17">
        <v>1</v>
      </c>
      <c r="H113" s="17">
        <v>1</v>
      </c>
      <c r="I113" s="17">
        <v>1</v>
      </c>
      <c r="J113" s="17">
        <v>1</v>
      </c>
      <c r="K113" s="17">
        <v>1</v>
      </c>
      <c r="L113" s="17">
        <v>1</v>
      </c>
      <c r="M113" s="17">
        <v>1</v>
      </c>
      <c r="N113" s="17">
        <v>0.75</v>
      </c>
      <c r="O113" s="17">
        <v>0.5</v>
      </c>
      <c r="P113" s="17">
        <v>1</v>
      </c>
      <c r="Q113" s="17">
        <v>0</v>
      </c>
      <c r="R113" s="17">
        <f t="shared" si="0"/>
        <v>0.95</v>
      </c>
      <c r="S113" s="17">
        <v>0</v>
      </c>
      <c r="T113" s="17">
        <v>5</v>
      </c>
    </row>
    <row r="114" spans="1:20" ht="14.25" customHeight="1" x14ac:dyDescent="0.35">
      <c r="A114" s="9" t="s">
        <v>133</v>
      </c>
      <c r="B114" s="17" t="s">
        <v>240</v>
      </c>
      <c r="C114" s="17">
        <v>1</v>
      </c>
      <c r="D114" s="17">
        <v>1</v>
      </c>
      <c r="E114" s="17">
        <v>1</v>
      </c>
      <c r="F114" s="17">
        <v>1</v>
      </c>
      <c r="G114" s="17">
        <v>1</v>
      </c>
      <c r="H114" s="17">
        <v>1</v>
      </c>
      <c r="I114" s="17">
        <v>1</v>
      </c>
      <c r="J114" s="17">
        <v>1</v>
      </c>
      <c r="K114" s="17">
        <v>1</v>
      </c>
      <c r="L114" s="17">
        <v>1</v>
      </c>
      <c r="M114" s="17">
        <v>1</v>
      </c>
      <c r="N114" s="17">
        <v>0.75</v>
      </c>
      <c r="O114" s="17">
        <v>0.5</v>
      </c>
      <c r="P114" s="17">
        <v>1</v>
      </c>
      <c r="Q114" s="17">
        <v>0</v>
      </c>
      <c r="R114" s="17">
        <f t="shared" si="0"/>
        <v>0.95</v>
      </c>
      <c r="S114" s="17">
        <v>0</v>
      </c>
      <c r="T114" s="17">
        <v>5</v>
      </c>
    </row>
    <row r="115" spans="1:20" ht="14.25" customHeight="1" x14ac:dyDescent="0.35">
      <c r="A115" s="9" t="s">
        <v>134</v>
      </c>
      <c r="B115" s="17" t="s">
        <v>240</v>
      </c>
      <c r="C115" s="17">
        <v>1</v>
      </c>
      <c r="D115" s="17">
        <v>1</v>
      </c>
      <c r="E115" s="17">
        <v>1</v>
      </c>
      <c r="F115" s="17">
        <v>1</v>
      </c>
      <c r="G115" s="17">
        <v>1</v>
      </c>
      <c r="H115" s="17">
        <v>1</v>
      </c>
      <c r="I115" s="17">
        <v>1</v>
      </c>
      <c r="J115" s="17">
        <v>1</v>
      </c>
      <c r="K115" s="17">
        <v>1</v>
      </c>
      <c r="L115" s="17">
        <v>1</v>
      </c>
      <c r="M115" s="17">
        <v>1</v>
      </c>
      <c r="N115" s="17">
        <v>0.75</v>
      </c>
      <c r="O115" s="17">
        <v>0.5</v>
      </c>
      <c r="P115" s="17">
        <v>1</v>
      </c>
      <c r="Q115" s="17">
        <v>0</v>
      </c>
      <c r="R115" s="17">
        <f t="shared" si="0"/>
        <v>0.95</v>
      </c>
      <c r="S115" s="17">
        <v>0</v>
      </c>
      <c r="T115" s="17">
        <v>5</v>
      </c>
    </row>
    <row r="116" spans="1:20" ht="14.25" customHeight="1" x14ac:dyDescent="0.35">
      <c r="A116" s="9" t="s">
        <v>135</v>
      </c>
      <c r="B116" s="17" t="s">
        <v>240</v>
      </c>
      <c r="C116" s="17">
        <v>1</v>
      </c>
      <c r="D116" s="17">
        <v>1</v>
      </c>
      <c r="E116" s="17">
        <v>1</v>
      </c>
      <c r="F116" s="17">
        <v>1</v>
      </c>
      <c r="G116" s="17">
        <v>1</v>
      </c>
      <c r="H116" s="17">
        <v>1</v>
      </c>
      <c r="I116" s="17">
        <v>1</v>
      </c>
      <c r="J116" s="17">
        <v>1</v>
      </c>
      <c r="K116" s="17">
        <v>1</v>
      </c>
      <c r="L116" s="17">
        <v>1</v>
      </c>
      <c r="M116" s="17">
        <v>1</v>
      </c>
      <c r="N116" s="17">
        <v>0.75</v>
      </c>
      <c r="O116" s="17">
        <v>0.5</v>
      </c>
      <c r="P116" s="17">
        <v>1</v>
      </c>
      <c r="Q116" s="17">
        <v>0</v>
      </c>
      <c r="R116" s="17">
        <f t="shared" si="0"/>
        <v>0.95</v>
      </c>
      <c r="S116" s="17">
        <v>0</v>
      </c>
      <c r="T116" s="17">
        <v>5</v>
      </c>
    </row>
    <row r="117" spans="1:20" ht="14.25" customHeight="1" x14ac:dyDescent="0.35">
      <c r="A117" s="9" t="s">
        <v>136</v>
      </c>
      <c r="B117" s="17" t="s">
        <v>240</v>
      </c>
      <c r="C117" s="17">
        <v>1</v>
      </c>
      <c r="D117" s="17">
        <v>1</v>
      </c>
      <c r="E117" s="17">
        <v>1</v>
      </c>
      <c r="F117" s="17">
        <v>1</v>
      </c>
      <c r="G117" s="17">
        <v>1</v>
      </c>
      <c r="H117" s="17">
        <v>1</v>
      </c>
      <c r="I117" s="17">
        <v>1</v>
      </c>
      <c r="J117" s="17">
        <v>1</v>
      </c>
      <c r="K117" s="17">
        <v>1</v>
      </c>
      <c r="L117" s="17">
        <v>1</v>
      </c>
      <c r="M117" s="17">
        <v>1</v>
      </c>
      <c r="N117" s="17">
        <v>0.75</v>
      </c>
      <c r="O117" s="17">
        <v>0.5</v>
      </c>
      <c r="P117" s="17">
        <v>1</v>
      </c>
      <c r="Q117" s="17">
        <v>0</v>
      </c>
      <c r="R117" s="17">
        <f t="shared" si="0"/>
        <v>0.95</v>
      </c>
      <c r="S117" s="17">
        <v>0</v>
      </c>
      <c r="T117" s="17">
        <v>5</v>
      </c>
    </row>
    <row r="118" spans="1:20" ht="14.25" customHeight="1" x14ac:dyDescent="0.35">
      <c r="A118" s="9" t="s">
        <v>137</v>
      </c>
      <c r="B118" s="17" t="s">
        <v>240</v>
      </c>
      <c r="C118" s="17">
        <v>1</v>
      </c>
      <c r="D118" s="17">
        <v>1</v>
      </c>
      <c r="E118" s="17">
        <v>1</v>
      </c>
      <c r="F118" s="17">
        <v>1</v>
      </c>
      <c r="G118" s="17">
        <v>1</v>
      </c>
      <c r="H118" s="17">
        <v>1</v>
      </c>
      <c r="I118" s="17">
        <v>1</v>
      </c>
      <c r="J118" s="17">
        <v>1</v>
      </c>
      <c r="K118" s="17">
        <v>1</v>
      </c>
      <c r="L118" s="17">
        <v>1</v>
      </c>
      <c r="M118" s="17">
        <v>1</v>
      </c>
      <c r="N118" s="17">
        <v>0.75</v>
      </c>
      <c r="O118" s="17">
        <v>0.5</v>
      </c>
      <c r="P118" s="17">
        <v>1</v>
      </c>
      <c r="Q118" s="17">
        <v>0</v>
      </c>
      <c r="R118" s="17">
        <f t="shared" si="0"/>
        <v>0.95</v>
      </c>
      <c r="S118" s="17">
        <v>0</v>
      </c>
      <c r="T118" s="17">
        <v>5</v>
      </c>
    </row>
    <row r="119" spans="1:20" ht="14.25" customHeight="1" x14ac:dyDescent="0.35">
      <c r="A119" s="9" t="s">
        <v>138</v>
      </c>
      <c r="B119" s="17" t="s">
        <v>240</v>
      </c>
      <c r="C119" s="17">
        <v>1</v>
      </c>
      <c r="D119" s="17">
        <v>1</v>
      </c>
      <c r="E119" s="17">
        <v>1</v>
      </c>
      <c r="F119" s="17">
        <v>1</v>
      </c>
      <c r="G119" s="17">
        <v>1</v>
      </c>
      <c r="H119" s="17">
        <v>1</v>
      </c>
      <c r="I119" s="17">
        <v>1</v>
      </c>
      <c r="J119" s="17">
        <v>1</v>
      </c>
      <c r="K119" s="17">
        <v>1</v>
      </c>
      <c r="L119" s="17">
        <v>1</v>
      </c>
      <c r="M119" s="17">
        <v>1</v>
      </c>
      <c r="N119" s="17">
        <v>0.75</v>
      </c>
      <c r="O119" s="17">
        <v>0.5</v>
      </c>
      <c r="P119" s="17">
        <v>1</v>
      </c>
      <c r="Q119" s="17">
        <v>0</v>
      </c>
      <c r="R119" s="17">
        <f t="shared" si="0"/>
        <v>0.95</v>
      </c>
      <c r="S119" s="17">
        <v>0</v>
      </c>
      <c r="T119" s="17">
        <v>5</v>
      </c>
    </row>
    <row r="120" spans="1:20" ht="14.25" customHeight="1" x14ac:dyDescent="0.35">
      <c r="A120" s="9" t="s">
        <v>139</v>
      </c>
      <c r="B120" s="17" t="s">
        <v>240</v>
      </c>
      <c r="C120" s="17">
        <v>1</v>
      </c>
      <c r="D120" s="17">
        <v>1</v>
      </c>
      <c r="E120" s="17">
        <v>1</v>
      </c>
      <c r="F120" s="17">
        <v>1</v>
      </c>
      <c r="G120" s="17">
        <v>1</v>
      </c>
      <c r="H120" s="17">
        <v>1</v>
      </c>
      <c r="I120" s="17">
        <v>1</v>
      </c>
      <c r="J120" s="17">
        <v>1</v>
      </c>
      <c r="K120" s="17">
        <v>1</v>
      </c>
      <c r="L120" s="17">
        <v>1</v>
      </c>
      <c r="M120" s="17">
        <v>1</v>
      </c>
      <c r="N120" s="17">
        <v>0.75</v>
      </c>
      <c r="O120" s="17">
        <v>0.5</v>
      </c>
      <c r="P120" s="17">
        <v>1</v>
      </c>
      <c r="Q120" s="17">
        <v>0</v>
      </c>
      <c r="R120" s="17">
        <f t="shared" si="0"/>
        <v>0.95</v>
      </c>
      <c r="S120" s="17">
        <v>0</v>
      </c>
      <c r="T120" s="17">
        <v>5</v>
      </c>
    </row>
    <row r="121" spans="1:20" ht="14.25" customHeight="1" x14ac:dyDescent="0.35">
      <c r="A121" s="9" t="s">
        <v>140</v>
      </c>
      <c r="B121" s="17" t="s">
        <v>240</v>
      </c>
      <c r="C121" s="17">
        <v>1</v>
      </c>
      <c r="D121" s="17">
        <v>1</v>
      </c>
      <c r="E121" s="17">
        <v>1</v>
      </c>
      <c r="F121" s="17">
        <v>1</v>
      </c>
      <c r="G121" s="17">
        <v>1</v>
      </c>
      <c r="H121" s="17">
        <v>1</v>
      </c>
      <c r="I121" s="17">
        <v>1</v>
      </c>
      <c r="J121" s="17">
        <v>1</v>
      </c>
      <c r="K121" s="17">
        <v>1</v>
      </c>
      <c r="L121" s="17">
        <v>1</v>
      </c>
      <c r="M121" s="17">
        <v>1</v>
      </c>
      <c r="N121" s="17">
        <v>0.75</v>
      </c>
      <c r="O121" s="17">
        <v>0.5</v>
      </c>
      <c r="P121" s="17">
        <v>1</v>
      </c>
      <c r="Q121" s="17">
        <v>0</v>
      </c>
      <c r="R121" s="17">
        <f t="shared" si="0"/>
        <v>0.95</v>
      </c>
      <c r="S121" s="17">
        <v>0</v>
      </c>
      <c r="T121" s="17">
        <v>5</v>
      </c>
    </row>
    <row r="122" spans="1:20" ht="14.25" customHeight="1" x14ac:dyDescent="0.35">
      <c r="A122" s="9" t="s">
        <v>141</v>
      </c>
      <c r="B122" s="17" t="s">
        <v>240</v>
      </c>
      <c r="C122" s="17">
        <v>1</v>
      </c>
      <c r="D122" s="17">
        <v>1</v>
      </c>
      <c r="E122" s="17">
        <v>1</v>
      </c>
      <c r="F122" s="17">
        <v>1</v>
      </c>
      <c r="G122" s="17">
        <v>1</v>
      </c>
      <c r="H122" s="17">
        <v>1</v>
      </c>
      <c r="I122" s="17">
        <v>0</v>
      </c>
      <c r="J122" s="17">
        <v>1</v>
      </c>
      <c r="K122" s="17">
        <v>1</v>
      </c>
      <c r="L122" s="17">
        <v>1</v>
      </c>
      <c r="M122" s="17">
        <v>1</v>
      </c>
      <c r="N122" s="17">
        <v>0.75</v>
      </c>
      <c r="O122" s="17">
        <v>0.5</v>
      </c>
      <c r="P122" s="17">
        <v>1</v>
      </c>
      <c r="Q122" s="17">
        <v>0</v>
      </c>
      <c r="R122" s="17">
        <f t="shared" si="0"/>
        <v>0.95</v>
      </c>
      <c r="S122" s="17">
        <v>0</v>
      </c>
      <c r="T122" s="17">
        <v>5</v>
      </c>
    </row>
    <row r="123" spans="1:20" ht="14.25" customHeight="1" x14ac:dyDescent="0.35">
      <c r="A123" s="9" t="s">
        <v>142</v>
      </c>
      <c r="B123" s="17" t="s">
        <v>240</v>
      </c>
      <c r="C123" s="17">
        <v>1</v>
      </c>
      <c r="D123" s="17">
        <v>1</v>
      </c>
      <c r="E123" s="17">
        <v>1</v>
      </c>
      <c r="F123" s="17">
        <v>1</v>
      </c>
      <c r="G123" s="17">
        <v>1</v>
      </c>
      <c r="H123" s="17">
        <v>1</v>
      </c>
      <c r="I123" s="17">
        <v>0</v>
      </c>
      <c r="J123" s="17">
        <v>1</v>
      </c>
      <c r="K123" s="17">
        <v>1</v>
      </c>
      <c r="L123" s="17">
        <v>1</v>
      </c>
      <c r="M123" s="17">
        <v>1</v>
      </c>
      <c r="N123" s="17">
        <v>0.75</v>
      </c>
      <c r="O123" s="17">
        <v>0.5</v>
      </c>
      <c r="P123" s="17">
        <v>1</v>
      </c>
      <c r="Q123" s="17">
        <v>0</v>
      </c>
      <c r="R123" s="17">
        <f t="shared" si="0"/>
        <v>0.95</v>
      </c>
      <c r="S123" s="17">
        <v>0</v>
      </c>
      <c r="T123" s="17">
        <v>5</v>
      </c>
    </row>
    <row r="124" spans="1:20" ht="14.25" customHeight="1" x14ac:dyDescent="0.35">
      <c r="A124" s="9" t="s">
        <v>143</v>
      </c>
      <c r="B124" s="17" t="s">
        <v>240</v>
      </c>
      <c r="C124" s="17">
        <v>1</v>
      </c>
      <c r="D124" s="17">
        <v>1</v>
      </c>
      <c r="E124" s="17">
        <v>1</v>
      </c>
      <c r="F124" s="17">
        <v>1</v>
      </c>
      <c r="G124" s="17">
        <v>1</v>
      </c>
      <c r="H124" s="17">
        <v>1</v>
      </c>
      <c r="I124" s="17">
        <v>0</v>
      </c>
      <c r="J124" s="17">
        <v>1</v>
      </c>
      <c r="K124" s="17">
        <v>1</v>
      </c>
      <c r="L124" s="17">
        <v>1</v>
      </c>
      <c r="M124" s="17">
        <v>1</v>
      </c>
      <c r="N124" s="17">
        <v>0.75</v>
      </c>
      <c r="O124" s="17">
        <v>0.5</v>
      </c>
      <c r="P124" s="17">
        <v>1</v>
      </c>
      <c r="Q124" s="17">
        <v>0</v>
      </c>
      <c r="R124" s="17">
        <f t="shared" si="0"/>
        <v>0.95</v>
      </c>
      <c r="S124" s="17">
        <v>0</v>
      </c>
      <c r="T124" s="17">
        <v>5</v>
      </c>
    </row>
    <row r="125" spans="1:20" ht="14.25" customHeight="1" x14ac:dyDescent="0.35">
      <c r="A125" s="9" t="s">
        <v>144</v>
      </c>
      <c r="B125" s="17" t="s">
        <v>240</v>
      </c>
      <c r="C125" s="17">
        <v>1</v>
      </c>
      <c r="D125" s="17">
        <v>1</v>
      </c>
      <c r="E125" s="17">
        <v>1</v>
      </c>
      <c r="F125" s="17">
        <v>1</v>
      </c>
      <c r="G125" s="17">
        <v>1</v>
      </c>
      <c r="H125" s="17">
        <v>1</v>
      </c>
      <c r="I125" s="17">
        <v>0</v>
      </c>
      <c r="J125" s="17">
        <v>1</v>
      </c>
      <c r="K125" s="17">
        <v>1</v>
      </c>
      <c r="L125" s="17">
        <v>1</v>
      </c>
      <c r="M125" s="17">
        <v>1</v>
      </c>
      <c r="N125" s="17">
        <v>0.75</v>
      </c>
      <c r="O125" s="17">
        <v>0.5</v>
      </c>
      <c r="P125" s="17">
        <v>1</v>
      </c>
      <c r="Q125" s="17">
        <v>0</v>
      </c>
      <c r="R125" s="17">
        <f t="shared" si="0"/>
        <v>0.95</v>
      </c>
      <c r="S125" s="17">
        <v>0</v>
      </c>
      <c r="T125" s="17">
        <v>5</v>
      </c>
    </row>
    <row r="126" spans="1:20" ht="14.25" customHeight="1" x14ac:dyDescent="0.35">
      <c r="A126" s="9" t="s">
        <v>145</v>
      </c>
      <c r="B126" s="17" t="s">
        <v>240</v>
      </c>
      <c r="C126" s="17">
        <v>1</v>
      </c>
      <c r="D126" s="17">
        <v>1</v>
      </c>
      <c r="E126" s="17">
        <v>1</v>
      </c>
      <c r="F126" s="17">
        <v>1</v>
      </c>
      <c r="G126" s="17">
        <v>1</v>
      </c>
      <c r="H126" s="17">
        <v>1</v>
      </c>
      <c r="I126" s="17">
        <v>0</v>
      </c>
      <c r="J126" s="17">
        <v>1</v>
      </c>
      <c r="K126" s="17">
        <v>1</v>
      </c>
      <c r="L126" s="17">
        <v>1</v>
      </c>
      <c r="M126" s="17">
        <v>1</v>
      </c>
      <c r="N126" s="17">
        <v>0.75</v>
      </c>
      <c r="O126" s="17">
        <v>0.5</v>
      </c>
      <c r="P126" s="17">
        <v>1</v>
      </c>
      <c r="Q126" s="17">
        <v>0</v>
      </c>
      <c r="R126" s="17">
        <f t="shared" si="0"/>
        <v>0.95</v>
      </c>
      <c r="S126" s="17">
        <v>0</v>
      </c>
      <c r="T126" s="17">
        <v>5</v>
      </c>
    </row>
    <row r="127" spans="1:20" ht="14.25" customHeight="1" x14ac:dyDescent="0.35">
      <c r="A127" s="9" t="s">
        <v>146</v>
      </c>
      <c r="B127" s="17" t="s">
        <v>240</v>
      </c>
      <c r="C127" s="17">
        <v>1</v>
      </c>
      <c r="D127" s="17">
        <v>1</v>
      </c>
      <c r="E127" s="17">
        <v>1</v>
      </c>
      <c r="F127" s="17">
        <v>1</v>
      </c>
      <c r="G127" s="17">
        <v>1</v>
      </c>
      <c r="H127" s="17">
        <v>1</v>
      </c>
      <c r="I127" s="17">
        <v>0</v>
      </c>
      <c r="J127" s="17">
        <v>1</v>
      </c>
      <c r="K127" s="17">
        <v>1</v>
      </c>
      <c r="L127" s="17">
        <v>1</v>
      </c>
      <c r="M127" s="17">
        <v>1</v>
      </c>
      <c r="N127" s="17">
        <v>0.75</v>
      </c>
      <c r="O127" s="17">
        <v>0.5</v>
      </c>
      <c r="P127" s="17">
        <v>1</v>
      </c>
      <c r="Q127" s="17">
        <v>0</v>
      </c>
      <c r="R127" s="17">
        <f t="shared" si="0"/>
        <v>0.95</v>
      </c>
      <c r="S127" s="17">
        <v>0</v>
      </c>
      <c r="T127" s="17">
        <v>5</v>
      </c>
    </row>
    <row r="128" spans="1:20" ht="14.25" customHeight="1" x14ac:dyDescent="0.35">
      <c r="A128" s="9" t="s">
        <v>147</v>
      </c>
      <c r="B128" s="17" t="s">
        <v>240</v>
      </c>
      <c r="C128" s="17">
        <v>1</v>
      </c>
      <c r="D128" s="17">
        <v>1</v>
      </c>
      <c r="E128" s="17">
        <v>1</v>
      </c>
      <c r="F128" s="17">
        <v>1</v>
      </c>
      <c r="G128" s="17">
        <v>1</v>
      </c>
      <c r="H128" s="17">
        <v>1</v>
      </c>
      <c r="I128" s="17">
        <v>0</v>
      </c>
      <c r="J128" s="17">
        <v>1</v>
      </c>
      <c r="K128" s="17">
        <v>1</v>
      </c>
      <c r="L128" s="17">
        <v>1</v>
      </c>
      <c r="M128" s="17">
        <v>1</v>
      </c>
      <c r="N128" s="17">
        <v>0.75</v>
      </c>
      <c r="O128" s="17">
        <v>0.5</v>
      </c>
      <c r="P128" s="17">
        <v>1</v>
      </c>
      <c r="Q128" s="17">
        <v>0</v>
      </c>
      <c r="R128" s="17">
        <f t="shared" si="0"/>
        <v>0.95</v>
      </c>
      <c r="S128" s="17">
        <v>0</v>
      </c>
      <c r="T128" s="17">
        <v>5</v>
      </c>
    </row>
    <row r="129" spans="1:20" ht="14.25" customHeight="1" x14ac:dyDescent="0.35">
      <c r="A129" s="9" t="s">
        <v>148</v>
      </c>
      <c r="B129" s="17" t="s">
        <v>240</v>
      </c>
      <c r="C129" s="17">
        <v>1</v>
      </c>
      <c r="D129" s="17">
        <v>1</v>
      </c>
      <c r="E129" s="17">
        <v>1</v>
      </c>
      <c r="F129" s="17">
        <v>1</v>
      </c>
      <c r="G129" s="17">
        <v>1</v>
      </c>
      <c r="H129" s="17">
        <v>1</v>
      </c>
      <c r="I129" s="17">
        <v>0</v>
      </c>
      <c r="J129" s="17">
        <v>1</v>
      </c>
      <c r="K129" s="17">
        <v>1</v>
      </c>
      <c r="L129" s="17">
        <v>1</v>
      </c>
      <c r="M129" s="17">
        <v>1</v>
      </c>
      <c r="N129" s="17">
        <v>0.75</v>
      </c>
      <c r="O129" s="17">
        <v>0.5</v>
      </c>
      <c r="P129" s="17">
        <v>1</v>
      </c>
      <c r="Q129" s="17">
        <v>0</v>
      </c>
      <c r="R129" s="17">
        <f t="shared" si="0"/>
        <v>0.95</v>
      </c>
      <c r="S129" s="17">
        <v>0</v>
      </c>
      <c r="T129" s="17">
        <v>5</v>
      </c>
    </row>
    <row r="130" spans="1:20" ht="14.25" customHeight="1" x14ac:dyDescent="0.35">
      <c r="A130" s="9" t="s">
        <v>149</v>
      </c>
      <c r="B130" s="17" t="s">
        <v>240</v>
      </c>
      <c r="C130" s="17">
        <v>1</v>
      </c>
      <c r="D130" s="17">
        <v>1</v>
      </c>
      <c r="E130" s="17">
        <v>1</v>
      </c>
      <c r="F130" s="17">
        <v>1</v>
      </c>
      <c r="G130" s="17">
        <v>1</v>
      </c>
      <c r="H130" s="17">
        <v>1</v>
      </c>
      <c r="I130" s="17">
        <v>0</v>
      </c>
      <c r="J130" s="17">
        <v>1</v>
      </c>
      <c r="K130" s="17">
        <v>1</v>
      </c>
      <c r="L130" s="17">
        <v>1</v>
      </c>
      <c r="M130" s="17">
        <v>1</v>
      </c>
      <c r="N130" s="17">
        <v>0.75</v>
      </c>
      <c r="O130" s="17">
        <v>0.5</v>
      </c>
      <c r="P130" s="17">
        <v>1</v>
      </c>
      <c r="Q130" s="17">
        <v>0</v>
      </c>
      <c r="R130" s="17">
        <f t="shared" si="0"/>
        <v>0.95</v>
      </c>
      <c r="S130" s="17">
        <v>0</v>
      </c>
      <c r="T130" s="17">
        <v>5</v>
      </c>
    </row>
    <row r="131" spans="1:20" ht="14.25" customHeight="1" x14ac:dyDescent="0.35">
      <c r="A131" s="9" t="s">
        <v>150</v>
      </c>
      <c r="B131" s="17" t="s">
        <v>240</v>
      </c>
      <c r="C131" s="17">
        <v>1</v>
      </c>
      <c r="D131" s="17">
        <v>1</v>
      </c>
      <c r="E131" s="17">
        <v>1</v>
      </c>
      <c r="F131" s="17">
        <v>1</v>
      </c>
      <c r="G131" s="17">
        <v>1</v>
      </c>
      <c r="H131" s="17">
        <v>1</v>
      </c>
      <c r="I131" s="17">
        <v>0</v>
      </c>
      <c r="J131" s="17">
        <v>1</v>
      </c>
      <c r="K131" s="17">
        <v>1</v>
      </c>
      <c r="L131" s="17">
        <v>1</v>
      </c>
      <c r="M131" s="17">
        <v>1</v>
      </c>
      <c r="N131" s="17">
        <v>0.75</v>
      </c>
      <c r="O131" s="17">
        <v>0.5</v>
      </c>
      <c r="P131" s="17">
        <v>1</v>
      </c>
      <c r="Q131" s="17">
        <v>0</v>
      </c>
      <c r="R131" s="17">
        <f t="shared" si="0"/>
        <v>0.95</v>
      </c>
      <c r="S131" s="17">
        <v>0</v>
      </c>
      <c r="T131" s="17">
        <v>5</v>
      </c>
    </row>
    <row r="132" spans="1:20" ht="14.25" customHeight="1" x14ac:dyDescent="0.35">
      <c r="A132" s="9" t="s">
        <v>151</v>
      </c>
      <c r="B132" s="17" t="s">
        <v>240</v>
      </c>
      <c r="C132" s="17">
        <v>1</v>
      </c>
      <c r="D132" s="17">
        <v>1</v>
      </c>
      <c r="E132" s="17">
        <v>1</v>
      </c>
      <c r="F132" s="17">
        <v>1</v>
      </c>
      <c r="G132" s="17">
        <v>1</v>
      </c>
      <c r="H132" s="17">
        <v>1</v>
      </c>
      <c r="I132" s="17">
        <v>0</v>
      </c>
      <c r="J132" s="17">
        <v>0.25</v>
      </c>
      <c r="K132" s="17">
        <v>0.5</v>
      </c>
      <c r="L132" s="17">
        <v>0.5</v>
      </c>
      <c r="M132" s="17">
        <v>0.5</v>
      </c>
      <c r="N132" s="17">
        <v>0.5</v>
      </c>
      <c r="O132" s="17">
        <v>0</v>
      </c>
      <c r="P132" s="17">
        <v>1</v>
      </c>
      <c r="Q132" s="17">
        <v>0</v>
      </c>
      <c r="R132" s="17">
        <f t="shared" si="0"/>
        <v>0.85</v>
      </c>
      <c r="S132" s="17">
        <v>0</v>
      </c>
      <c r="T132" s="17">
        <v>15</v>
      </c>
    </row>
    <row r="133" spans="1:20" ht="14.25" customHeight="1" x14ac:dyDescent="0.35">
      <c r="A133" s="9" t="s">
        <v>152</v>
      </c>
      <c r="B133" s="17" t="s">
        <v>240</v>
      </c>
      <c r="C133" s="17">
        <v>1</v>
      </c>
      <c r="D133" s="17">
        <v>1</v>
      </c>
      <c r="E133" s="17">
        <v>1</v>
      </c>
      <c r="F133" s="17">
        <v>1</v>
      </c>
      <c r="G133" s="17">
        <v>1</v>
      </c>
      <c r="H133" s="17">
        <v>1</v>
      </c>
      <c r="I133" s="17">
        <v>0</v>
      </c>
      <c r="J133" s="17">
        <v>0.25</v>
      </c>
      <c r="K133" s="17">
        <v>0.5</v>
      </c>
      <c r="L133" s="17">
        <v>0.5</v>
      </c>
      <c r="M133" s="17">
        <v>0.5</v>
      </c>
      <c r="N133" s="17">
        <v>0.5</v>
      </c>
      <c r="O133" s="17">
        <v>0</v>
      </c>
      <c r="P133" s="17">
        <v>1</v>
      </c>
      <c r="Q133" s="17">
        <v>0</v>
      </c>
      <c r="R133" s="17">
        <f t="shared" si="0"/>
        <v>0.85</v>
      </c>
      <c r="S133" s="17">
        <v>0</v>
      </c>
      <c r="T133" s="17">
        <v>15</v>
      </c>
    </row>
    <row r="134" spans="1:20" ht="14.25" customHeight="1" x14ac:dyDescent="0.35">
      <c r="A134" s="9" t="s">
        <v>153</v>
      </c>
      <c r="B134" s="17" t="s">
        <v>240</v>
      </c>
      <c r="C134" s="17">
        <v>1</v>
      </c>
      <c r="D134" s="17">
        <v>1</v>
      </c>
      <c r="E134" s="17">
        <v>1</v>
      </c>
      <c r="F134" s="17">
        <v>1</v>
      </c>
      <c r="G134" s="17">
        <v>1</v>
      </c>
      <c r="H134" s="17">
        <v>1</v>
      </c>
      <c r="I134" s="17">
        <v>0</v>
      </c>
      <c r="J134" s="17">
        <v>0.25</v>
      </c>
      <c r="K134" s="17">
        <v>0.5</v>
      </c>
      <c r="L134" s="17">
        <v>0.5</v>
      </c>
      <c r="M134" s="17">
        <v>0.5</v>
      </c>
      <c r="N134" s="17">
        <v>0.5</v>
      </c>
      <c r="O134" s="17">
        <v>0</v>
      </c>
      <c r="P134" s="17">
        <v>1</v>
      </c>
      <c r="Q134" s="17">
        <v>0</v>
      </c>
      <c r="R134" s="17">
        <f t="shared" si="0"/>
        <v>0.85</v>
      </c>
      <c r="S134" s="17">
        <v>0</v>
      </c>
      <c r="T134" s="17">
        <v>15</v>
      </c>
    </row>
    <row r="135" spans="1:20" ht="14.25" customHeight="1" x14ac:dyDescent="0.35">
      <c r="A135" s="9" t="s">
        <v>154</v>
      </c>
      <c r="B135" s="17" t="s">
        <v>240</v>
      </c>
      <c r="C135" s="17">
        <v>1</v>
      </c>
      <c r="D135" s="17">
        <v>1</v>
      </c>
      <c r="E135" s="17">
        <v>1</v>
      </c>
      <c r="F135" s="17">
        <v>1</v>
      </c>
      <c r="G135" s="17">
        <v>1</v>
      </c>
      <c r="H135" s="17">
        <v>1</v>
      </c>
      <c r="I135" s="17">
        <v>0</v>
      </c>
      <c r="J135" s="17">
        <v>0.25</v>
      </c>
      <c r="K135" s="17">
        <v>0.5</v>
      </c>
      <c r="L135" s="17">
        <v>0.5</v>
      </c>
      <c r="M135" s="17">
        <v>0.5</v>
      </c>
      <c r="N135" s="17">
        <v>0.5</v>
      </c>
      <c r="O135" s="17">
        <v>0</v>
      </c>
      <c r="P135" s="17">
        <v>1</v>
      </c>
      <c r="Q135" s="17">
        <v>0</v>
      </c>
      <c r="R135" s="17">
        <f t="shared" si="0"/>
        <v>0.85</v>
      </c>
      <c r="S135" s="17">
        <v>0</v>
      </c>
      <c r="T135" s="17">
        <v>15</v>
      </c>
    </row>
    <row r="136" spans="1:20" ht="14.25" customHeight="1" x14ac:dyDescent="0.35">
      <c r="A136" s="9" t="s">
        <v>155</v>
      </c>
      <c r="B136" s="17" t="s">
        <v>240</v>
      </c>
      <c r="C136" s="17">
        <v>1</v>
      </c>
      <c r="D136" s="17">
        <v>1</v>
      </c>
      <c r="E136" s="17">
        <v>1</v>
      </c>
      <c r="F136" s="17">
        <v>1</v>
      </c>
      <c r="G136" s="17">
        <v>1</v>
      </c>
      <c r="H136" s="17">
        <v>1</v>
      </c>
      <c r="I136" s="17">
        <v>0</v>
      </c>
      <c r="J136" s="17">
        <v>0.25</v>
      </c>
      <c r="K136" s="17">
        <v>0.5</v>
      </c>
      <c r="L136" s="17">
        <v>0.5</v>
      </c>
      <c r="M136" s="17">
        <v>0.5</v>
      </c>
      <c r="N136" s="17">
        <v>0.5</v>
      </c>
      <c r="O136" s="17">
        <v>0</v>
      </c>
      <c r="P136" s="17">
        <v>1</v>
      </c>
      <c r="Q136" s="17">
        <v>0</v>
      </c>
      <c r="R136" s="17">
        <f t="shared" si="0"/>
        <v>0.85</v>
      </c>
      <c r="S136" s="17">
        <v>0</v>
      </c>
      <c r="T136" s="17">
        <v>15</v>
      </c>
    </row>
    <row r="137" spans="1:20" ht="14.25" customHeight="1" x14ac:dyDescent="0.35">
      <c r="A137" s="9" t="s">
        <v>156</v>
      </c>
      <c r="B137" s="17" t="s">
        <v>240</v>
      </c>
      <c r="C137" s="17">
        <v>1</v>
      </c>
      <c r="D137" s="17">
        <v>1</v>
      </c>
      <c r="E137" s="17">
        <v>1</v>
      </c>
      <c r="F137" s="17">
        <v>1</v>
      </c>
      <c r="G137" s="17">
        <v>1</v>
      </c>
      <c r="H137" s="17">
        <v>1</v>
      </c>
      <c r="I137" s="17">
        <v>0</v>
      </c>
      <c r="J137" s="17">
        <v>0.25</v>
      </c>
      <c r="K137" s="17">
        <v>0.5</v>
      </c>
      <c r="L137" s="17">
        <v>0.5</v>
      </c>
      <c r="M137" s="17">
        <v>0.5</v>
      </c>
      <c r="N137" s="17">
        <v>0.5</v>
      </c>
      <c r="O137" s="17">
        <v>0</v>
      </c>
      <c r="P137" s="17">
        <v>1</v>
      </c>
      <c r="Q137" s="17">
        <v>0</v>
      </c>
      <c r="R137" s="17">
        <f t="shared" si="0"/>
        <v>0.85</v>
      </c>
      <c r="S137" s="17">
        <v>0</v>
      </c>
      <c r="T137" s="17">
        <v>15</v>
      </c>
    </row>
    <row r="138" spans="1:20" ht="14.25" customHeight="1" x14ac:dyDescent="0.35">
      <c r="A138" s="9" t="s">
        <v>157</v>
      </c>
      <c r="B138" s="17" t="s">
        <v>240</v>
      </c>
      <c r="C138" s="17">
        <v>1</v>
      </c>
      <c r="D138" s="17">
        <v>1</v>
      </c>
      <c r="E138" s="17">
        <v>1</v>
      </c>
      <c r="F138" s="17">
        <v>1</v>
      </c>
      <c r="G138" s="17">
        <v>1</v>
      </c>
      <c r="H138" s="17">
        <v>1</v>
      </c>
      <c r="I138" s="17">
        <v>0</v>
      </c>
      <c r="J138" s="17">
        <v>0.25</v>
      </c>
      <c r="K138" s="17">
        <v>0.5</v>
      </c>
      <c r="L138" s="17">
        <v>0.5</v>
      </c>
      <c r="M138" s="17">
        <v>0.5</v>
      </c>
      <c r="N138" s="17">
        <v>0.5</v>
      </c>
      <c r="O138" s="17">
        <v>0</v>
      </c>
      <c r="P138" s="17">
        <v>1</v>
      </c>
      <c r="Q138" s="17">
        <v>0</v>
      </c>
      <c r="R138" s="17">
        <f t="shared" si="0"/>
        <v>0.85</v>
      </c>
      <c r="S138" s="17">
        <v>0</v>
      </c>
      <c r="T138" s="17">
        <v>15</v>
      </c>
    </row>
    <row r="139" spans="1:20" ht="14.25" customHeight="1" x14ac:dyDescent="0.35">
      <c r="A139" s="9" t="s">
        <v>158</v>
      </c>
      <c r="B139" s="17" t="s">
        <v>240</v>
      </c>
      <c r="C139" s="17">
        <v>1</v>
      </c>
      <c r="D139" s="17">
        <v>1</v>
      </c>
      <c r="E139" s="17">
        <v>1</v>
      </c>
      <c r="F139" s="17">
        <v>1</v>
      </c>
      <c r="G139" s="17">
        <v>1</v>
      </c>
      <c r="H139" s="17">
        <v>1</v>
      </c>
      <c r="I139" s="17">
        <v>0</v>
      </c>
      <c r="J139" s="17">
        <v>0.25</v>
      </c>
      <c r="K139" s="17">
        <v>0.5</v>
      </c>
      <c r="L139" s="17">
        <v>0.5</v>
      </c>
      <c r="M139" s="17">
        <v>0.5</v>
      </c>
      <c r="N139" s="17">
        <v>0.5</v>
      </c>
      <c r="O139" s="17">
        <v>0</v>
      </c>
      <c r="P139" s="17">
        <v>1</v>
      </c>
      <c r="Q139" s="17">
        <v>0</v>
      </c>
      <c r="R139" s="17">
        <f t="shared" si="0"/>
        <v>0.85</v>
      </c>
      <c r="S139" s="17">
        <v>0</v>
      </c>
      <c r="T139" s="17">
        <v>15</v>
      </c>
    </row>
    <row r="140" spans="1:20" ht="14.25" customHeight="1" x14ac:dyDescent="0.35">
      <c r="A140" s="9" t="s">
        <v>159</v>
      </c>
      <c r="B140" s="17" t="s">
        <v>240</v>
      </c>
      <c r="C140" s="17">
        <v>1</v>
      </c>
      <c r="D140" s="17">
        <v>1</v>
      </c>
      <c r="E140" s="17">
        <v>1</v>
      </c>
      <c r="F140" s="17">
        <v>1</v>
      </c>
      <c r="G140" s="17">
        <v>1</v>
      </c>
      <c r="H140" s="17">
        <v>1</v>
      </c>
      <c r="I140" s="17">
        <v>0</v>
      </c>
      <c r="J140" s="17">
        <v>0.25</v>
      </c>
      <c r="K140" s="17">
        <v>0.5</v>
      </c>
      <c r="L140" s="17">
        <v>0.5</v>
      </c>
      <c r="M140" s="17">
        <v>0.5</v>
      </c>
      <c r="N140" s="17">
        <v>0.5</v>
      </c>
      <c r="O140" s="17">
        <v>0</v>
      </c>
      <c r="P140" s="17">
        <v>1</v>
      </c>
      <c r="Q140" s="17">
        <v>0</v>
      </c>
      <c r="R140" s="17">
        <f t="shared" si="0"/>
        <v>0.85</v>
      </c>
      <c r="S140" s="17">
        <v>0</v>
      </c>
      <c r="T140" s="17">
        <v>15</v>
      </c>
    </row>
    <row r="141" spans="1:20" ht="14.25" customHeight="1" x14ac:dyDescent="0.35">
      <c r="A141" s="9" t="s">
        <v>160</v>
      </c>
      <c r="B141" s="17" t="s">
        <v>240</v>
      </c>
      <c r="C141" s="17">
        <v>1</v>
      </c>
      <c r="D141" s="17">
        <v>1</v>
      </c>
      <c r="E141" s="17">
        <v>1</v>
      </c>
      <c r="F141" s="17">
        <v>1</v>
      </c>
      <c r="G141" s="17">
        <v>1</v>
      </c>
      <c r="H141" s="17">
        <v>1</v>
      </c>
      <c r="I141" s="17">
        <v>0</v>
      </c>
      <c r="J141" s="17">
        <v>0.25</v>
      </c>
      <c r="K141" s="17">
        <v>0.5</v>
      </c>
      <c r="L141" s="17">
        <v>0.5</v>
      </c>
      <c r="M141" s="17">
        <v>0.5</v>
      </c>
      <c r="N141" s="17">
        <v>0.5</v>
      </c>
      <c r="O141" s="17">
        <v>0</v>
      </c>
      <c r="P141" s="17">
        <v>1</v>
      </c>
      <c r="Q141" s="17">
        <v>0</v>
      </c>
      <c r="R141" s="17">
        <f t="shared" si="0"/>
        <v>0.85</v>
      </c>
      <c r="S141" s="17">
        <v>0</v>
      </c>
      <c r="T141" s="17">
        <v>15</v>
      </c>
    </row>
    <row r="142" spans="1:20" ht="14.25" customHeight="1" x14ac:dyDescent="0.35">
      <c r="A142" s="9" t="s">
        <v>161</v>
      </c>
      <c r="B142" s="17" t="s">
        <v>240</v>
      </c>
      <c r="C142" s="17">
        <v>1</v>
      </c>
      <c r="D142" s="17">
        <v>1</v>
      </c>
      <c r="E142" s="17">
        <v>1</v>
      </c>
      <c r="F142" s="17">
        <v>1</v>
      </c>
      <c r="G142" s="17">
        <v>1</v>
      </c>
      <c r="H142" s="17">
        <v>1</v>
      </c>
      <c r="I142" s="17">
        <v>0</v>
      </c>
      <c r="J142" s="17">
        <v>0.25</v>
      </c>
      <c r="K142" s="17">
        <v>0.5</v>
      </c>
      <c r="L142" s="17">
        <v>0.5</v>
      </c>
      <c r="M142" s="17">
        <v>0.5</v>
      </c>
      <c r="N142" s="17">
        <v>0.5</v>
      </c>
      <c r="O142" s="17">
        <v>0</v>
      </c>
      <c r="P142" s="17">
        <v>1</v>
      </c>
      <c r="Q142" s="17">
        <v>0</v>
      </c>
      <c r="R142" s="17">
        <f t="shared" si="0"/>
        <v>0.85</v>
      </c>
      <c r="S142" s="17">
        <v>0</v>
      </c>
      <c r="T142" s="17">
        <v>15</v>
      </c>
    </row>
    <row r="143" spans="1:20" ht="14.25" customHeight="1" x14ac:dyDescent="0.35">
      <c r="A143" s="9" t="s">
        <v>162</v>
      </c>
      <c r="B143" s="17" t="s">
        <v>240</v>
      </c>
      <c r="C143" s="17">
        <v>1</v>
      </c>
      <c r="D143" s="17">
        <v>1</v>
      </c>
      <c r="E143" s="17">
        <v>1</v>
      </c>
      <c r="F143" s="17">
        <v>1</v>
      </c>
      <c r="G143" s="17">
        <v>1</v>
      </c>
      <c r="H143" s="17">
        <v>1</v>
      </c>
      <c r="I143" s="17">
        <v>0</v>
      </c>
      <c r="J143" s="17">
        <v>0.25</v>
      </c>
      <c r="K143" s="17">
        <v>0.5</v>
      </c>
      <c r="L143" s="17">
        <v>0.5</v>
      </c>
      <c r="M143" s="17">
        <v>0.5</v>
      </c>
      <c r="N143" s="17">
        <v>0.5</v>
      </c>
      <c r="O143" s="17">
        <v>0</v>
      </c>
      <c r="P143" s="17">
        <v>1</v>
      </c>
      <c r="Q143" s="17">
        <v>0</v>
      </c>
      <c r="R143" s="17">
        <f t="shared" si="0"/>
        <v>0.85</v>
      </c>
      <c r="S143" s="17">
        <v>0</v>
      </c>
      <c r="T143" s="17">
        <v>15</v>
      </c>
    </row>
    <row r="144" spans="1:20" ht="14.25" customHeight="1" x14ac:dyDescent="0.35">
      <c r="A144" s="9" t="s">
        <v>163</v>
      </c>
      <c r="B144" s="17" t="s">
        <v>240</v>
      </c>
      <c r="C144" s="17">
        <v>1</v>
      </c>
      <c r="D144" s="17">
        <v>1</v>
      </c>
      <c r="E144" s="17">
        <v>1</v>
      </c>
      <c r="F144" s="17">
        <v>1</v>
      </c>
      <c r="G144" s="17">
        <v>1</v>
      </c>
      <c r="H144" s="17">
        <v>1</v>
      </c>
      <c r="I144" s="17">
        <v>0</v>
      </c>
      <c r="J144" s="17">
        <v>0.25</v>
      </c>
      <c r="K144" s="17">
        <v>0.5</v>
      </c>
      <c r="L144" s="17">
        <v>0.5</v>
      </c>
      <c r="M144" s="17">
        <v>0.5</v>
      </c>
      <c r="N144" s="17">
        <v>0.5</v>
      </c>
      <c r="O144" s="17">
        <v>0</v>
      </c>
      <c r="P144" s="17">
        <v>1</v>
      </c>
      <c r="Q144" s="17">
        <v>0</v>
      </c>
      <c r="R144" s="17">
        <f t="shared" si="0"/>
        <v>0.85</v>
      </c>
      <c r="S144" s="17">
        <v>0</v>
      </c>
      <c r="T144" s="17">
        <v>15</v>
      </c>
    </row>
    <row r="145" spans="1:20" ht="14.25" customHeight="1" x14ac:dyDescent="0.35">
      <c r="A145" s="9" t="s">
        <v>164</v>
      </c>
      <c r="B145" s="17" t="s">
        <v>240</v>
      </c>
      <c r="C145" s="17">
        <v>1</v>
      </c>
      <c r="D145" s="17">
        <v>1</v>
      </c>
      <c r="E145" s="17">
        <v>1</v>
      </c>
      <c r="F145" s="17">
        <v>1</v>
      </c>
      <c r="G145" s="17">
        <v>1</v>
      </c>
      <c r="H145" s="17">
        <v>1</v>
      </c>
      <c r="I145" s="17">
        <v>0</v>
      </c>
      <c r="J145" s="17">
        <v>0.25</v>
      </c>
      <c r="K145" s="17">
        <v>0.5</v>
      </c>
      <c r="L145" s="17">
        <v>0.5</v>
      </c>
      <c r="M145" s="17">
        <v>0.5</v>
      </c>
      <c r="N145" s="17">
        <v>0.5</v>
      </c>
      <c r="O145" s="17">
        <v>0</v>
      </c>
      <c r="P145" s="17">
        <v>1</v>
      </c>
      <c r="Q145" s="17">
        <v>0</v>
      </c>
      <c r="R145" s="17">
        <f t="shared" si="0"/>
        <v>0.85</v>
      </c>
      <c r="S145" s="17">
        <v>0</v>
      </c>
      <c r="T145" s="17">
        <v>15</v>
      </c>
    </row>
    <row r="146" spans="1:20" ht="14.25" customHeight="1" x14ac:dyDescent="0.35">
      <c r="A146" s="9" t="s">
        <v>165</v>
      </c>
      <c r="B146" s="17" t="s">
        <v>240</v>
      </c>
      <c r="C146" s="17">
        <v>1</v>
      </c>
      <c r="D146" s="17">
        <v>1</v>
      </c>
      <c r="E146" s="17">
        <v>1</v>
      </c>
      <c r="F146" s="17">
        <v>1</v>
      </c>
      <c r="G146" s="17">
        <v>1</v>
      </c>
      <c r="H146" s="17">
        <v>1</v>
      </c>
      <c r="I146" s="17">
        <v>0</v>
      </c>
      <c r="J146" s="17">
        <v>0.25</v>
      </c>
      <c r="K146" s="17">
        <v>0.5</v>
      </c>
      <c r="L146" s="17">
        <v>0.5</v>
      </c>
      <c r="M146" s="17">
        <v>0.5</v>
      </c>
      <c r="N146" s="17">
        <v>0.5</v>
      </c>
      <c r="O146" s="17">
        <v>0</v>
      </c>
      <c r="P146" s="17">
        <v>1</v>
      </c>
      <c r="Q146" s="17">
        <v>0</v>
      </c>
      <c r="R146" s="17">
        <f t="shared" si="0"/>
        <v>0.85</v>
      </c>
      <c r="S146" s="17">
        <v>0</v>
      </c>
      <c r="T146" s="17">
        <v>15</v>
      </c>
    </row>
    <row r="147" spans="1:20" ht="14.25" customHeight="1" x14ac:dyDescent="0.35">
      <c r="A147" s="9" t="s">
        <v>166</v>
      </c>
      <c r="B147" s="17" t="s">
        <v>240</v>
      </c>
      <c r="C147" s="17">
        <v>1</v>
      </c>
      <c r="D147" s="17">
        <v>1</v>
      </c>
      <c r="E147" s="17">
        <v>1</v>
      </c>
      <c r="F147" s="17">
        <v>1</v>
      </c>
      <c r="G147" s="17">
        <v>1</v>
      </c>
      <c r="H147" s="17">
        <v>1</v>
      </c>
      <c r="I147" s="17">
        <v>0</v>
      </c>
      <c r="J147" s="17">
        <v>0.25</v>
      </c>
      <c r="K147" s="17">
        <v>0.5</v>
      </c>
      <c r="L147" s="17">
        <v>0.5</v>
      </c>
      <c r="M147" s="17">
        <v>0.5</v>
      </c>
      <c r="N147" s="17">
        <v>0.5</v>
      </c>
      <c r="O147" s="17">
        <v>0</v>
      </c>
      <c r="P147" s="17">
        <v>1</v>
      </c>
      <c r="Q147" s="17">
        <v>0</v>
      </c>
      <c r="R147" s="17">
        <f t="shared" si="0"/>
        <v>0.85</v>
      </c>
      <c r="S147" s="17">
        <v>0</v>
      </c>
      <c r="T147" s="17">
        <v>15</v>
      </c>
    </row>
    <row r="148" spans="1:20" ht="14.25" customHeight="1" x14ac:dyDescent="0.35">
      <c r="A148" s="9" t="s">
        <v>167</v>
      </c>
      <c r="B148" s="17" t="s">
        <v>240</v>
      </c>
      <c r="C148" s="17">
        <v>1</v>
      </c>
      <c r="D148" s="17">
        <v>1</v>
      </c>
      <c r="E148" s="17">
        <v>1</v>
      </c>
      <c r="F148" s="17">
        <v>1</v>
      </c>
      <c r="G148" s="17">
        <v>1</v>
      </c>
      <c r="H148" s="17">
        <v>1</v>
      </c>
      <c r="I148" s="17">
        <v>0</v>
      </c>
      <c r="J148" s="17">
        <v>0.25</v>
      </c>
      <c r="K148" s="17">
        <v>0.5</v>
      </c>
      <c r="L148" s="17">
        <v>0.5</v>
      </c>
      <c r="M148" s="17">
        <v>0.5</v>
      </c>
      <c r="N148" s="17">
        <v>0.5</v>
      </c>
      <c r="O148" s="17">
        <v>0</v>
      </c>
      <c r="P148" s="17">
        <v>1</v>
      </c>
      <c r="Q148" s="17">
        <v>0</v>
      </c>
      <c r="R148" s="17">
        <f t="shared" si="0"/>
        <v>0.85</v>
      </c>
      <c r="S148" s="17">
        <v>0</v>
      </c>
      <c r="T148" s="17">
        <v>15</v>
      </c>
    </row>
    <row r="149" spans="1:20" ht="14.25" customHeight="1" x14ac:dyDescent="0.35">
      <c r="A149" s="9" t="s">
        <v>168</v>
      </c>
      <c r="B149" s="17" t="s">
        <v>240</v>
      </c>
      <c r="C149" s="17">
        <v>1</v>
      </c>
      <c r="D149" s="17">
        <v>1</v>
      </c>
      <c r="E149" s="17">
        <v>1</v>
      </c>
      <c r="F149" s="17">
        <v>1</v>
      </c>
      <c r="G149" s="17">
        <v>1</v>
      </c>
      <c r="H149" s="17">
        <v>1</v>
      </c>
      <c r="I149" s="17">
        <v>0</v>
      </c>
      <c r="J149" s="17">
        <v>0.25</v>
      </c>
      <c r="K149" s="17">
        <v>0.5</v>
      </c>
      <c r="L149" s="17">
        <v>0.5</v>
      </c>
      <c r="M149" s="17">
        <v>0.5</v>
      </c>
      <c r="N149" s="17">
        <v>0.5</v>
      </c>
      <c r="O149" s="17">
        <v>0</v>
      </c>
      <c r="P149" s="17">
        <v>1</v>
      </c>
      <c r="Q149" s="17">
        <v>0</v>
      </c>
      <c r="R149" s="17">
        <f t="shared" si="0"/>
        <v>0.85</v>
      </c>
      <c r="S149" s="17">
        <v>0</v>
      </c>
      <c r="T149" s="17">
        <v>15</v>
      </c>
    </row>
    <row r="150" spans="1:20" ht="14.25" customHeight="1" x14ac:dyDescent="0.35">
      <c r="A150" s="9" t="s">
        <v>169</v>
      </c>
      <c r="B150" s="17" t="s">
        <v>240</v>
      </c>
      <c r="C150" s="17">
        <v>1</v>
      </c>
      <c r="D150" s="17">
        <v>1</v>
      </c>
      <c r="E150" s="17">
        <v>1</v>
      </c>
      <c r="F150" s="17">
        <v>1</v>
      </c>
      <c r="G150" s="17">
        <v>1</v>
      </c>
      <c r="H150" s="17">
        <v>1</v>
      </c>
      <c r="I150" s="17">
        <v>0</v>
      </c>
      <c r="J150" s="17">
        <v>0.25</v>
      </c>
      <c r="K150" s="17">
        <v>0.5</v>
      </c>
      <c r="L150" s="17">
        <v>0.5</v>
      </c>
      <c r="M150" s="17">
        <v>0.5</v>
      </c>
      <c r="N150" s="17">
        <v>0.5</v>
      </c>
      <c r="O150" s="17">
        <v>0</v>
      </c>
      <c r="P150" s="17">
        <v>1</v>
      </c>
      <c r="Q150" s="17">
        <v>0</v>
      </c>
      <c r="R150" s="17">
        <f t="shared" si="0"/>
        <v>0.85</v>
      </c>
      <c r="S150" s="17">
        <v>0</v>
      </c>
      <c r="T150" s="17">
        <v>15</v>
      </c>
    </row>
    <row r="151" spans="1:20" ht="14.25" customHeight="1" x14ac:dyDescent="0.35">
      <c r="A151" s="9" t="s">
        <v>170</v>
      </c>
      <c r="B151" s="17" t="s">
        <v>240</v>
      </c>
      <c r="C151" s="17">
        <v>1</v>
      </c>
      <c r="D151" s="17">
        <v>1</v>
      </c>
      <c r="E151" s="17">
        <v>1</v>
      </c>
      <c r="F151" s="17">
        <v>1</v>
      </c>
      <c r="G151" s="17">
        <v>1</v>
      </c>
      <c r="H151" s="17">
        <v>1</v>
      </c>
      <c r="I151" s="17">
        <v>0</v>
      </c>
      <c r="J151" s="17">
        <v>0.25</v>
      </c>
      <c r="K151" s="17">
        <v>0.5</v>
      </c>
      <c r="L151" s="17">
        <v>0.5</v>
      </c>
      <c r="M151" s="17">
        <v>0.5</v>
      </c>
      <c r="N151" s="17">
        <v>0.5</v>
      </c>
      <c r="O151" s="17">
        <v>0</v>
      </c>
      <c r="P151" s="17">
        <v>1</v>
      </c>
      <c r="Q151" s="17">
        <v>0</v>
      </c>
      <c r="R151" s="17">
        <f t="shared" si="0"/>
        <v>0.85</v>
      </c>
      <c r="S151" s="17">
        <v>0</v>
      </c>
      <c r="T151" s="17">
        <v>15</v>
      </c>
    </row>
    <row r="152" spans="1:20" ht="14.25" customHeight="1" x14ac:dyDescent="0.35">
      <c r="A152" s="9" t="s">
        <v>171</v>
      </c>
      <c r="B152" s="17" t="s">
        <v>240</v>
      </c>
      <c r="C152" s="17">
        <v>1</v>
      </c>
      <c r="D152" s="17">
        <v>1</v>
      </c>
      <c r="E152" s="17">
        <v>1</v>
      </c>
      <c r="F152" s="17">
        <v>1</v>
      </c>
      <c r="G152" s="17">
        <v>1</v>
      </c>
      <c r="H152" s="17">
        <v>1</v>
      </c>
      <c r="I152" s="17">
        <v>0</v>
      </c>
      <c r="J152" s="17">
        <v>0.25</v>
      </c>
      <c r="K152" s="17">
        <v>0.5</v>
      </c>
      <c r="L152" s="17">
        <v>0.5</v>
      </c>
      <c r="M152" s="17">
        <v>0.5</v>
      </c>
      <c r="N152" s="17">
        <v>0.5</v>
      </c>
      <c r="O152" s="17">
        <v>0</v>
      </c>
      <c r="P152" s="17">
        <v>1</v>
      </c>
      <c r="Q152" s="17">
        <v>0</v>
      </c>
      <c r="R152" s="17">
        <f t="shared" si="0"/>
        <v>0.85</v>
      </c>
      <c r="S152" s="17">
        <v>0</v>
      </c>
      <c r="T152" s="17">
        <v>15</v>
      </c>
    </row>
    <row r="153" spans="1:20" ht="14.25" customHeight="1" x14ac:dyDescent="0.35">
      <c r="A153" s="9" t="s">
        <v>172</v>
      </c>
      <c r="B153" s="17" t="s">
        <v>240</v>
      </c>
      <c r="C153" s="17">
        <v>1</v>
      </c>
      <c r="D153" s="17">
        <v>1</v>
      </c>
      <c r="E153" s="17">
        <v>1</v>
      </c>
      <c r="F153" s="17">
        <v>1</v>
      </c>
      <c r="G153" s="17">
        <v>1</v>
      </c>
      <c r="H153" s="17">
        <v>1</v>
      </c>
      <c r="I153" s="17">
        <v>0</v>
      </c>
      <c r="J153" s="17">
        <v>0.25</v>
      </c>
      <c r="K153" s="17">
        <v>0.5</v>
      </c>
      <c r="L153" s="17">
        <v>0.5</v>
      </c>
      <c r="M153" s="17">
        <v>0.5</v>
      </c>
      <c r="N153" s="17">
        <v>0.5</v>
      </c>
      <c r="O153" s="17">
        <v>0</v>
      </c>
      <c r="P153" s="17">
        <v>1</v>
      </c>
      <c r="Q153" s="17">
        <v>0</v>
      </c>
      <c r="R153" s="17">
        <f t="shared" si="0"/>
        <v>0.85</v>
      </c>
      <c r="S153" s="17">
        <v>0</v>
      </c>
      <c r="T153" s="17">
        <v>15</v>
      </c>
    </row>
    <row r="154" spans="1:20" ht="14.25" customHeight="1" x14ac:dyDescent="0.35">
      <c r="A154" s="9" t="s">
        <v>173</v>
      </c>
      <c r="B154" s="17" t="s">
        <v>240</v>
      </c>
      <c r="C154" s="17">
        <v>1</v>
      </c>
      <c r="D154" s="17">
        <v>1</v>
      </c>
      <c r="E154" s="17">
        <v>1</v>
      </c>
      <c r="F154" s="17">
        <v>1</v>
      </c>
      <c r="G154" s="17">
        <v>1</v>
      </c>
      <c r="H154" s="17">
        <v>1</v>
      </c>
      <c r="I154" s="17">
        <v>0</v>
      </c>
      <c r="J154" s="17">
        <v>0.25</v>
      </c>
      <c r="K154" s="17">
        <v>0.5</v>
      </c>
      <c r="L154" s="17">
        <v>0.5</v>
      </c>
      <c r="M154" s="17">
        <v>0.5</v>
      </c>
      <c r="N154" s="17">
        <v>0.5</v>
      </c>
      <c r="O154" s="17">
        <v>0</v>
      </c>
      <c r="P154" s="17">
        <v>1</v>
      </c>
      <c r="Q154" s="17">
        <v>0</v>
      </c>
      <c r="R154" s="17">
        <f t="shared" si="0"/>
        <v>0.85</v>
      </c>
      <c r="S154" s="17">
        <v>0</v>
      </c>
      <c r="T154" s="17">
        <v>15</v>
      </c>
    </row>
    <row r="155" spans="1:20" ht="14.25" customHeight="1" x14ac:dyDescent="0.35">
      <c r="A155" s="9" t="s">
        <v>174</v>
      </c>
      <c r="B155" s="17" t="s">
        <v>240</v>
      </c>
      <c r="C155" s="17">
        <v>1</v>
      </c>
      <c r="D155" s="17">
        <v>1</v>
      </c>
      <c r="E155" s="17">
        <v>1</v>
      </c>
      <c r="F155" s="17">
        <v>1</v>
      </c>
      <c r="G155" s="17">
        <v>1</v>
      </c>
      <c r="H155" s="17">
        <v>1</v>
      </c>
      <c r="I155" s="17">
        <v>0</v>
      </c>
      <c r="J155" s="17">
        <v>0.25</v>
      </c>
      <c r="K155" s="17">
        <v>0.5</v>
      </c>
      <c r="L155" s="17">
        <v>0.5</v>
      </c>
      <c r="M155" s="17">
        <v>0.5</v>
      </c>
      <c r="N155" s="17">
        <v>0.5</v>
      </c>
      <c r="O155" s="17">
        <v>0</v>
      </c>
      <c r="P155" s="17">
        <v>1</v>
      </c>
      <c r="Q155" s="17">
        <v>0</v>
      </c>
      <c r="R155" s="17">
        <f t="shared" si="0"/>
        <v>0.85</v>
      </c>
      <c r="S155" s="17">
        <v>0</v>
      </c>
      <c r="T155" s="17">
        <v>15</v>
      </c>
    </row>
    <row r="156" spans="1:20" ht="14.25" customHeight="1" x14ac:dyDescent="0.35">
      <c r="A156" s="9" t="s">
        <v>175</v>
      </c>
      <c r="B156" s="17" t="s">
        <v>240</v>
      </c>
      <c r="C156" s="17">
        <v>1</v>
      </c>
      <c r="D156" s="17">
        <v>1</v>
      </c>
      <c r="E156" s="17">
        <v>1</v>
      </c>
      <c r="F156" s="17">
        <v>1</v>
      </c>
      <c r="G156" s="17">
        <v>1</v>
      </c>
      <c r="H156" s="17">
        <v>1</v>
      </c>
      <c r="I156" s="17">
        <v>0</v>
      </c>
      <c r="J156" s="17">
        <v>0.25</v>
      </c>
      <c r="K156" s="17">
        <v>0.5</v>
      </c>
      <c r="L156" s="17">
        <v>0.5</v>
      </c>
      <c r="M156" s="17">
        <v>0.5</v>
      </c>
      <c r="N156" s="17">
        <v>0.5</v>
      </c>
      <c r="O156" s="17">
        <v>0</v>
      </c>
      <c r="P156" s="17">
        <v>1</v>
      </c>
      <c r="Q156" s="17">
        <v>1</v>
      </c>
      <c r="R156" s="17">
        <f t="shared" si="0"/>
        <v>0.85</v>
      </c>
      <c r="S156" s="17">
        <v>0</v>
      </c>
      <c r="T156" s="17">
        <v>15</v>
      </c>
    </row>
    <row r="157" spans="1:20" ht="14.25" customHeight="1" x14ac:dyDescent="0.35">
      <c r="A157" s="9" t="s">
        <v>176</v>
      </c>
      <c r="B157" s="17" t="s">
        <v>240</v>
      </c>
      <c r="C157" s="17">
        <v>1</v>
      </c>
      <c r="D157" s="17">
        <v>1</v>
      </c>
      <c r="E157" s="17">
        <v>1</v>
      </c>
      <c r="F157" s="17">
        <v>1</v>
      </c>
      <c r="G157" s="17">
        <v>1</v>
      </c>
      <c r="H157" s="17">
        <v>1</v>
      </c>
      <c r="I157" s="17">
        <v>0</v>
      </c>
      <c r="J157" s="17">
        <v>0</v>
      </c>
      <c r="K157" s="17">
        <v>0.5</v>
      </c>
      <c r="L157" s="17">
        <v>0.5</v>
      </c>
      <c r="M157" s="17">
        <v>0.5</v>
      </c>
      <c r="N157" s="17">
        <v>0.5</v>
      </c>
      <c r="O157" s="17">
        <v>0</v>
      </c>
      <c r="P157" s="17">
        <v>0.5</v>
      </c>
      <c r="Q157" s="17">
        <v>1</v>
      </c>
      <c r="R157" s="17">
        <f t="shared" si="0"/>
        <v>0.5</v>
      </c>
      <c r="S157" s="17">
        <v>0</v>
      </c>
      <c r="T157" s="17">
        <v>50</v>
      </c>
    </row>
    <row r="158" spans="1:20" ht="14.25" customHeight="1" x14ac:dyDescent="0.35">
      <c r="A158" s="9" t="s">
        <v>177</v>
      </c>
      <c r="B158" s="17" t="s">
        <v>240</v>
      </c>
      <c r="C158" s="17">
        <v>1</v>
      </c>
      <c r="D158" s="17">
        <v>1</v>
      </c>
      <c r="E158" s="17">
        <v>1</v>
      </c>
      <c r="F158" s="17">
        <v>1</v>
      </c>
      <c r="G158" s="17">
        <v>1</v>
      </c>
      <c r="H158" s="17">
        <v>1</v>
      </c>
      <c r="I158" s="17">
        <v>0</v>
      </c>
      <c r="J158" s="17">
        <v>0</v>
      </c>
      <c r="K158" s="17">
        <v>0.5</v>
      </c>
      <c r="L158" s="17">
        <v>0.5</v>
      </c>
      <c r="M158" s="17">
        <v>0.5</v>
      </c>
      <c r="N158" s="17">
        <v>0.5</v>
      </c>
      <c r="O158" s="17">
        <v>0</v>
      </c>
      <c r="P158" s="17">
        <v>0.5</v>
      </c>
      <c r="Q158" s="17">
        <v>1</v>
      </c>
      <c r="R158" s="17">
        <f t="shared" si="0"/>
        <v>0.5</v>
      </c>
      <c r="S158" s="17">
        <v>0</v>
      </c>
      <c r="T158" s="17">
        <v>50</v>
      </c>
    </row>
    <row r="159" spans="1:20" ht="14.25" customHeight="1" x14ac:dyDescent="0.35">
      <c r="A159" s="9" t="s">
        <v>178</v>
      </c>
      <c r="B159" s="17" t="s">
        <v>240</v>
      </c>
      <c r="C159" s="17">
        <v>1</v>
      </c>
      <c r="D159" s="17">
        <v>1</v>
      </c>
      <c r="E159" s="17">
        <v>1</v>
      </c>
      <c r="F159" s="17">
        <v>1</v>
      </c>
      <c r="G159" s="17">
        <v>1</v>
      </c>
      <c r="H159" s="17">
        <v>1</v>
      </c>
      <c r="I159" s="17">
        <v>0</v>
      </c>
      <c r="J159" s="17">
        <v>0</v>
      </c>
      <c r="K159" s="17">
        <v>0.5</v>
      </c>
      <c r="L159" s="17">
        <v>0.5</v>
      </c>
      <c r="M159" s="17">
        <v>0.5</v>
      </c>
      <c r="N159" s="17">
        <v>0.5</v>
      </c>
      <c r="O159" s="17">
        <v>0</v>
      </c>
      <c r="P159" s="17">
        <v>0.5</v>
      </c>
      <c r="Q159" s="17">
        <v>1</v>
      </c>
      <c r="R159" s="17">
        <f t="shared" si="0"/>
        <v>0.5</v>
      </c>
      <c r="S159" s="17">
        <v>0</v>
      </c>
      <c r="T159" s="17">
        <v>50</v>
      </c>
    </row>
    <row r="160" spans="1:20" ht="14.25" customHeight="1" x14ac:dyDescent="0.35">
      <c r="A160" s="9" t="s">
        <v>179</v>
      </c>
      <c r="B160" s="17" t="s">
        <v>240</v>
      </c>
      <c r="C160" s="17">
        <v>1</v>
      </c>
      <c r="D160" s="17">
        <v>1</v>
      </c>
      <c r="E160" s="17">
        <v>1</v>
      </c>
      <c r="F160" s="17">
        <v>1</v>
      </c>
      <c r="G160" s="17">
        <v>1</v>
      </c>
      <c r="H160" s="17">
        <v>1</v>
      </c>
      <c r="I160" s="17">
        <v>0</v>
      </c>
      <c r="J160" s="17">
        <v>0</v>
      </c>
      <c r="K160" s="17">
        <v>0.5</v>
      </c>
      <c r="L160" s="17">
        <v>0.5</v>
      </c>
      <c r="M160" s="17">
        <v>0.5</v>
      </c>
      <c r="N160" s="17">
        <v>0.5</v>
      </c>
      <c r="O160" s="17">
        <v>0</v>
      </c>
      <c r="P160" s="17">
        <v>0.5</v>
      </c>
      <c r="Q160" s="17">
        <v>1</v>
      </c>
      <c r="R160" s="17">
        <f t="shared" si="0"/>
        <v>0.5</v>
      </c>
      <c r="S160" s="17">
        <v>0</v>
      </c>
      <c r="T160" s="17">
        <v>50</v>
      </c>
    </row>
    <row r="161" spans="1:20" ht="14.25" customHeight="1" x14ac:dyDescent="0.35">
      <c r="A161" s="9" t="s">
        <v>180</v>
      </c>
      <c r="B161" s="17" t="s">
        <v>240</v>
      </c>
      <c r="C161" s="17">
        <v>1</v>
      </c>
      <c r="D161" s="17">
        <v>1</v>
      </c>
      <c r="E161" s="17">
        <v>1</v>
      </c>
      <c r="F161" s="17">
        <v>1</v>
      </c>
      <c r="G161" s="17">
        <v>1</v>
      </c>
      <c r="H161" s="17">
        <v>1</v>
      </c>
      <c r="I161" s="17">
        <v>0</v>
      </c>
      <c r="J161" s="17">
        <v>0</v>
      </c>
      <c r="K161" s="17">
        <v>0.5</v>
      </c>
      <c r="L161" s="17">
        <v>0.5</v>
      </c>
      <c r="M161" s="17">
        <v>0.5</v>
      </c>
      <c r="N161" s="17">
        <v>0.5</v>
      </c>
      <c r="O161" s="17">
        <v>0</v>
      </c>
      <c r="P161" s="17">
        <v>0.5</v>
      </c>
      <c r="Q161" s="17">
        <v>1</v>
      </c>
      <c r="R161" s="17">
        <f t="shared" si="0"/>
        <v>0.5</v>
      </c>
      <c r="S161" s="17">
        <v>0</v>
      </c>
      <c r="T161" s="17">
        <v>50</v>
      </c>
    </row>
    <row r="162" spans="1:20" ht="14.25" customHeight="1" x14ac:dyDescent="0.35">
      <c r="A162" s="9" t="s">
        <v>181</v>
      </c>
      <c r="B162" s="17" t="s">
        <v>240</v>
      </c>
      <c r="C162" s="17">
        <v>1</v>
      </c>
      <c r="D162" s="17">
        <v>1</v>
      </c>
      <c r="E162" s="17">
        <v>1</v>
      </c>
      <c r="F162" s="17">
        <v>1</v>
      </c>
      <c r="G162" s="17">
        <v>1</v>
      </c>
      <c r="H162" s="17">
        <v>1</v>
      </c>
      <c r="I162" s="17">
        <v>0</v>
      </c>
      <c r="J162" s="17">
        <v>0</v>
      </c>
      <c r="K162" s="17">
        <v>0.5</v>
      </c>
      <c r="L162" s="17">
        <v>0.5</v>
      </c>
      <c r="M162" s="17">
        <v>0.5</v>
      </c>
      <c r="N162" s="17">
        <v>0.5</v>
      </c>
      <c r="O162" s="17">
        <v>0</v>
      </c>
      <c r="P162" s="17">
        <v>0.5</v>
      </c>
      <c r="Q162" s="17">
        <v>1</v>
      </c>
      <c r="R162" s="17">
        <f t="shared" si="0"/>
        <v>0.5</v>
      </c>
      <c r="S162" s="17">
        <v>0</v>
      </c>
      <c r="T162" s="17">
        <v>50</v>
      </c>
    </row>
    <row r="163" spans="1:20" ht="14.25" customHeight="1" x14ac:dyDescent="0.35">
      <c r="A163" s="9" t="s">
        <v>182</v>
      </c>
      <c r="B163" s="17" t="s">
        <v>240</v>
      </c>
      <c r="C163" s="17">
        <v>1</v>
      </c>
      <c r="D163" s="17">
        <v>1</v>
      </c>
      <c r="E163" s="17">
        <v>1</v>
      </c>
      <c r="F163" s="17">
        <v>1</v>
      </c>
      <c r="G163" s="17">
        <v>1</v>
      </c>
      <c r="H163" s="17">
        <v>1</v>
      </c>
      <c r="I163" s="17">
        <v>0</v>
      </c>
      <c r="J163" s="17">
        <v>0</v>
      </c>
      <c r="K163" s="17">
        <v>0.5</v>
      </c>
      <c r="L163" s="17">
        <v>0.5</v>
      </c>
      <c r="M163" s="17">
        <v>0.5</v>
      </c>
      <c r="N163" s="17">
        <v>0.5</v>
      </c>
      <c r="O163" s="17">
        <v>0</v>
      </c>
      <c r="P163" s="17">
        <v>0.5</v>
      </c>
      <c r="Q163" s="17">
        <v>1</v>
      </c>
      <c r="R163" s="17">
        <f t="shared" si="0"/>
        <v>0.5</v>
      </c>
      <c r="S163" s="17">
        <v>0</v>
      </c>
      <c r="T163" s="17">
        <v>50</v>
      </c>
    </row>
    <row r="164" spans="1:20" ht="14.25" customHeight="1" x14ac:dyDescent="0.35">
      <c r="A164" s="9" t="s">
        <v>183</v>
      </c>
      <c r="B164" s="17" t="s">
        <v>240</v>
      </c>
      <c r="C164" s="17">
        <v>1</v>
      </c>
      <c r="D164" s="17">
        <v>0.5</v>
      </c>
      <c r="E164" s="17">
        <v>1</v>
      </c>
      <c r="F164" s="17">
        <v>0.5</v>
      </c>
      <c r="G164" s="17">
        <v>1</v>
      </c>
      <c r="H164" s="17">
        <v>1</v>
      </c>
      <c r="I164" s="17">
        <v>0</v>
      </c>
      <c r="J164" s="17">
        <v>0</v>
      </c>
      <c r="K164" s="17">
        <v>0.5</v>
      </c>
      <c r="L164" s="17">
        <v>0.5</v>
      </c>
      <c r="M164" s="17">
        <v>0.5</v>
      </c>
      <c r="N164" s="17">
        <v>0.5</v>
      </c>
      <c r="O164" s="17">
        <v>0</v>
      </c>
      <c r="P164" s="17">
        <v>0.5</v>
      </c>
      <c r="Q164" s="17">
        <v>1</v>
      </c>
      <c r="R164" s="17">
        <f t="shared" si="0"/>
        <v>0.5</v>
      </c>
      <c r="S164" s="17">
        <v>0</v>
      </c>
      <c r="T164" s="17">
        <v>50</v>
      </c>
    </row>
    <row r="165" spans="1:20" ht="14.25" customHeight="1" x14ac:dyDescent="0.35">
      <c r="A165" s="9" t="s">
        <v>184</v>
      </c>
      <c r="B165" s="17" t="s">
        <v>240</v>
      </c>
      <c r="C165" s="17">
        <v>1</v>
      </c>
      <c r="D165" s="17">
        <v>0.5</v>
      </c>
      <c r="E165" s="17">
        <v>1</v>
      </c>
      <c r="F165" s="17">
        <v>0.5</v>
      </c>
      <c r="G165" s="17">
        <v>1</v>
      </c>
      <c r="H165" s="17">
        <v>1</v>
      </c>
      <c r="I165" s="17">
        <v>0</v>
      </c>
      <c r="J165" s="17">
        <v>0</v>
      </c>
      <c r="K165" s="17">
        <v>0.5</v>
      </c>
      <c r="L165" s="17">
        <v>0.5</v>
      </c>
      <c r="M165" s="17">
        <v>0.5</v>
      </c>
      <c r="N165" s="17">
        <v>0.5</v>
      </c>
      <c r="O165" s="17">
        <v>0</v>
      </c>
      <c r="P165" s="17">
        <v>0.5</v>
      </c>
      <c r="Q165" s="17">
        <v>1</v>
      </c>
      <c r="R165" s="17">
        <f t="shared" si="0"/>
        <v>0.5</v>
      </c>
      <c r="S165" s="17">
        <v>0</v>
      </c>
      <c r="T165" s="17">
        <v>50</v>
      </c>
    </row>
    <row r="166" spans="1:20" ht="14.25" customHeight="1" x14ac:dyDescent="0.35">
      <c r="A166" s="9" t="s">
        <v>185</v>
      </c>
      <c r="B166" s="17" t="s">
        <v>240</v>
      </c>
      <c r="C166" s="17">
        <v>1</v>
      </c>
      <c r="D166" s="17">
        <v>0.5</v>
      </c>
      <c r="E166" s="17">
        <v>1</v>
      </c>
      <c r="F166" s="17">
        <v>0.5</v>
      </c>
      <c r="G166" s="17">
        <v>1</v>
      </c>
      <c r="H166" s="17">
        <v>1</v>
      </c>
      <c r="I166" s="17">
        <v>0</v>
      </c>
      <c r="J166" s="17">
        <v>0</v>
      </c>
      <c r="K166" s="17">
        <v>0.5</v>
      </c>
      <c r="L166" s="17">
        <v>0.5</v>
      </c>
      <c r="M166" s="17">
        <v>0.5</v>
      </c>
      <c r="N166" s="17">
        <v>0.5</v>
      </c>
      <c r="O166" s="17">
        <v>0</v>
      </c>
      <c r="P166" s="17">
        <v>0.5</v>
      </c>
      <c r="Q166" s="17">
        <v>1</v>
      </c>
      <c r="R166" s="17">
        <f t="shared" si="0"/>
        <v>0.5</v>
      </c>
      <c r="S166" s="17">
        <v>0</v>
      </c>
      <c r="T166" s="17">
        <v>50</v>
      </c>
    </row>
    <row r="167" spans="1:20" ht="14.25" customHeight="1" x14ac:dyDescent="0.35">
      <c r="A167" s="9" t="s">
        <v>186</v>
      </c>
      <c r="B167" s="17" t="s">
        <v>240</v>
      </c>
      <c r="C167" s="17">
        <v>1</v>
      </c>
      <c r="D167" s="17">
        <v>0.5</v>
      </c>
      <c r="E167" s="17">
        <v>1</v>
      </c>
      <c r="F167" s="17">
        <v>0.5</v>
      </c>
      <c r="G167" s="17">
        <v>1</v>
      </c>
      <c r="H167" s="17">
        <v>1</v>
      </c>
      <c r="I167" s="17">
        <v>0</v>
      </c>
      <c r="J167" s="17">
        <v>0</v>
      </c>
      <c r="K167" s="17">
        <v>0.5</v>
      </c>
      <c r="L167" s="17">
        <v>0.5</v>
      </c>
      <c r="M167" s="17">
        <v>0.5</v>
      </c>
      <c r="N167" s="17">
        <v>0.5</v>
      </c>
      <c r="O167" s="17">
        <v>0</v>
      </c>
      <c r="P167" s="17">
        <v>0.5</v>
      </c>
      <c r="Q167" s="17">
        <v>1</v>
      </c>
      <c r="R167" s="17">
        <f t="shared" si="0"/>
        <v>0.5</v>
      </c>
      <c r="S167" s="17">
        <v>0</v>
      </c>
      <c r="T167" s="17">
        <v>50</v>
      </c>
    </row>
    <row r="168" spans="1:20" ht="14.25" customHeight="1" x14ac:dyDescent="0.35">
      <c r="A168" s="9" t="s">
        <v>187</v>
      </c>
      <c r="B168" s="17" t="s">
        <v>240</v>
      </c>
      <c r="C168" s="17">
        <v>1</v>
      </c>
      <c r="D168" s="17">
        <v>0.5</v>
      </c>
      <c r="E168" s="17">
        <v>1</v>
      </c>
      <c r="F168" s="17">
        <v>0.5</v>
      </c>
      <c r="G168" s="17">
        <v>1</v>
      </c>
      <c r="H168" s="17">
        <v>1</v>
      </c>
      <c r="I168" s="17">
        <v>0</v>
      </c>
      <c r="J168" s="17">
        <v>0</v>
      </c>
      <c r="K168" s="17">
        <v>0.5</v>
      </c>
      <c r="L168" s="17">
        <v>0.5</v>
      </c>
      <c r="M168" s="17">
        <v>0.5</v>
      </c>
      <c r="N168" s="17">
        <v>0.5</v>
      </c>
      <c r="O168" s="17">
        <v>0</v>
      </c>
      <c r="P168" s="17">
        <v>0.5</v>
      </c>
      <c r="Q168" s="17">
        <v>1</v>
      </c>
      <c r="R168" s="17">
        <f t="shared" si="0"/>
        <v>0.5</v>
      </c>
      <c r="S168" s="17">
        <v>0</v>
      </c>
      <c r="T168" s="17">
        <v>50</v>
      </c>
    </row>
    <row r="169" spans="1:20" ht="14.25" customHeight="1" x14ac:dyDescent="0.35">
      <c r="A169" s="9" t="s">
        <v>188</v>
      </c>
      <c r="B169" s="17" t="s">
        <v>240</v>
      </c>
      <c r="C169" s="17">
        <v>1</v>
      </c>
      <c r="D169" s="17">
        <v>0.5</v>
      </c>
      <c r="E169" s="17">
        <v>1</v>
      </c>
      <c r="F169" s="17">
        <v>0.5</v>
      </c>
      <c r="G169" s="17">
        <v>1</v>
      </c>
      <c r="H169" s="17">
        <v>1</v>
      </c>
      <c r="I169" s="17">
        <v>0</v>
      </c>
      <c r="J169" s="17">
        <v>0</v>
      </c>
      <c r="K169" s="17">
        <v>0.5</v>
      </c>
      <c r="L169" s="17">
        <v>0.5</v>
      </c>
      <c r="M169" s="17">
        <v>0.5</v>
      </c>
      <c r="N169" s="17">
        <v>0.5</v>
      </c>
      <c r="O169" s="17">
        <v>0</v>
      </c>
      <c r="P169" s="17">
        <v>0.5</v>
      </c>
      <c r="Q169" s="17">
        <v>1</v>
      </c>
      <c r="R169" s="17">
        <f t="shared" si="0"/>
        <v>0.5</v>
      </c>
      <c r="S169" s="17">
        <v>0</v>
      </c>
      <c r="T169" s="17">
        <v>50</v>
      </c>
    </row>
    <row r="170" spans="1:20" ht="14.25" customHeight="1" x14ac:dyDescent="0.35">
      <c r="A170" s="9" t="s">
        <v>189</v>
      </c>
      <c r="B170" s="17" t="s">
        <v>240</v>
      </c>
      <c r="C170" s="17">
        <v>1</v>
      </c>
      <c r="D170" s="17">
        <v>0.5</v>
      </c>
      <c r="E170" s="17">
        <v>1</v>
      </c>
      <c r="F170" s="17">
        <v>0.5</v>
      </c>
      <c r="G170" s="17">
        <v>1</v>
      </c>
      <c r="H170" s="17">
        <v>1</v>
      </c>
      <c r="I170" s="17">
        <v>0</v>
      </c>
      <c r="J170" s="17">
        <v>0</v>
      </c>
      <c r="K170" s="17">
        <v>0.5</v>
      </c>
      <c r="L170" s="17">
        <v>0.5</v>
      </c>
      <c r="M170" s="17">
        <v>0.5</v>
      </c>
      <c r="N170" s="17">
        <v>0.5</v>
      </c>
      <c r="O170" s="17">
        <v>0</v>
      </c>
      <c r="P170" s="17">
        <v>0.5</v>
      </c>
      <c r="Q170" s="17">
        <v>1</v>
      </c>
      <c r="R170" s="17">
        <f t="shared" si="0"/>
        <v>0.5</v>
      </c>
      <c r="S170" s="17">
        <v>0</v>
      </c>
      <c r="T170" s="17">
        <v>50</v>
      </c>
    </row>
    <row r="171" spans="1:20" ht="14.25" customHeight="1" x14ac:dyDescent="0.35">
      <c r="A171" s="9" t="s">
        <v>190</v>
      </c>
      <c r="B171" s="17" t="s">
        <v>240</v>
      </c>
      <c r="C171" s="17">
        <v>1</v>
      </c>
      <c r="D171" s="17">
        <v>0.5</v>
      </c>
      <c r="E171" s="17">
        <v>1</v>
      </c>
      <c r="F171" s="17">
        <v>0.5</v>
      </c>
      <c r="G171" s="17">
        <v>1</v>
      </c>
      <c r="H171" s="17">
        <v>1</v>
      </c>
      <c r="I171" s="17">
        <v>0</v>
      </c>
      <c r="J171" s="17">
        <v>0</v>
      </c>
      <c r="K171" s="17">
        <v>0.5</v>
      </c>
      <c r="L171" s="17">
        <v>0.5</v>
      </c>
      <c r="M171" s="17">
        <v>0.5</v>
      </c>
      <c r="N171" s="17">
        <v>0.5</v>
      </c>
      <c r="O171" s="17">
        <v>0</v>
      </c>
      <c r="P171" s="17">
        <v>0.5</v>
      </c>
      <c r="Q171" s="17">
        <v>1</v>
      </c>
      <c r="R171" s="17">
        <f t="shared" si="0"/>
        <v>0.5</v>
      </c>
      <c r="S171" s="17">
        <v>0</v>
      </c>
      <c r="T171" s="17">
        <v>50</v>
      </c>
    </row>
    <row r="172" spans="1:20" ht="14.25" customHeight="1" x14ac:dyDescent="0.35">
      <c r="A172" s="9" t="s">
        <v>191</v>
      </c>
      <c r="B172" s="17" t="s">
        <v>240</v>
      </c>
      <c r="C172" s="17">
        <v>1</v>
      </c>
      <c r="D172" s="17">
        <v>0.5</v>
      </c>
      <c r="E172" s="17">
        <v>1</v>
      </c>
      <c r="F172" s="17">
        <v>0.5</v>
      </c>
      <c r="G172" s="17">
        <v>1</v>
      </c>
      <c r="H172" s="17">
        <v>1</v>
      </c>
      <c r="I172" s="17">
        <v>0</v>
      </c>
      <c r="J172" s="17">
        <v>0</v>
      </c>
      <c r="K172" s="17">
        <v>0.5</v>
      </c>
      <c r="L172" s="17">
        <v>0.5</v>
      </c>
      <c r="M172" s="17">
        <v>0.5</v>
      </c>
      <c r="N172" s="17">
        <v>0.5</v>
      </c>
      <c r="O172" s="17">
        <v>0</v>
      </c>
      <c r="P172" s="17">
        <v>0.5</v>
      </c>
      <c r="Q172" s="17">
        <v>1</v>
      </c>
      <c r="R172" s="17">
        <f t="shared" si="0"/>
        <v>0.5</v>
      </c>
      <c r="S172" s="17">
        <v>0</v>
      </c>
      <c r="T172" s="17">
        <v>50</v>
      </c>
    </row>
    <row r="173" spans="1:20" ht="14.25" customHeight="1" x14ac:dyDescent="0.35">
      <c r="A173" s="9" t="s">
        <v>192</v>
      </c>
      <c r="B173" s="17" t="s">
        <v>240</v>
      </c>
      <c r="C173" s="17">
        <v>1</v>
      </c>
      <c r="D173" s="17">
        <v>0.5</v>
      </c>
      <c r="E173" s="17">
        <v>1</v>
      </c>
      <c r="F173" s="17">
        <v>0.5</v>
      </c>
      <c r="G173" s="17">
        <v>1</v>
      </c>
      <c r="H173" s="17">
        <v>1</v>
      </c>
      <c r="I173" s="17">
        <v>0</v>
      </c>
      <c r="J173" s="17">
        <v>0</v>
      </c>
      <c r="K173" s="17">
        <v>0.5</v>
      </c>
      <c r="L173" s="17">
        <v>0.5</v>
      </c>
      <c r="M173" s="17">
        <v>0.5</v>
      </c>
      <c r="N173" s="17">
        <v>0.5</v>
      </c>
      <c r="O173" s="17">
        <v>0</v>
      </c>
      <c r="P173" s="17">
        <v>0.5</v>
      </c>
      <c r="Q173" s="17">
        <v>1</v>
      </c>
      <c r="R173" s="17">
        <f t="shared" si="0"/>
        <v>0.5</v>
      </c>
      <c r="S173" s="17">
        <v>0</v>
      </c>
      <c r="T173" s="17">
        <v>50</v>
      </c>
    </row>
    <row r="174" spans="1:20" ht="14.25" customHeight="1" x14ac:dyDescent="0.35">
      <c r="A174" s="9" t="s">
        <v>193</v>
      </c>
      <c r="B174" s="17" t="s">
        <v>240</v>
      </c>
      <c r="C174" s="17">
        <v>1</v>
      </c>
      <c r="D174" s="17">
        <v>0.5</v>
      </c>
      <c r="E174" s="17">
        <v>1</v>
      </c>
      <c r="F174" s="17">
        <v>0.5</v>
      </c>
      <c r="G174" s="17">
        <v>1</v>
      </c>
      <c r="H174" s="17">
        <v>1</v>
      </c>
      <c r="I174" s="17">
        <v>0</v>
      </c>
      <c r="J174" s="17">
        <v>0</v>
      </c>
      <c r="K174" s="17">
        <v>0.5</v>
      </c>
      <c r="L174" s="17">
        <v>0.5</v>
      </c>
      <c r="M174" s="17">
        <v>0.5</v>
      </c>
      <c r="N174" s="17">
        <v>0.5</v>
      </c>
      <c r="O174" s="17">
        <v>0</v>
      </c>
      <c r="P174" s="17">
        <v>0.5</v>
      </c>
      <c r="Q174" s="17">
        <v>1</v>
      </c>
      <c r="R174" s="17">
        <f t="shared" si="0"/>
        <v>0.5</v>
      </c>
      <c r="S174" s="17">
        <v>0</v>
      </c>
      <c r="T174" s="17">
        <v>50</v>
      </c>
    </row>
    <row r="175" spans="1:20" ht="14.25" customHeight="1" x14ac:dyDescent="0.35">
      <c r="A175" s="9" t="s">
        <v>194</v>
      </c>
      <c r="B175" s="17" t="s">
        <v>240</v>
      </c>
      <c r="C175" s="17">
        <v>1</v>
      </c>
      <c r="D175" s="17">
        <v>0.5</v>
      </c>
      <c r="E175" s="17">
        <v>1</v>
      </c>
      <c r="F175" s="17">
        <v>0.5</v>
      </c>
      <c r="G175" s="17">
        <v>1</v>
      </c>
      <c r="H175" s="17">
        <v>1</v>
      </c>
      <c r="I175" s="17">
        <v>0</v>
      </c>
      <c r="J175" s="17">
        <v>0</v>
      </c>
      <c r="K175" s="17">
        <v>0.5</v>
      </c>
      <c r="L175" s="17">
        <v>0.5</v>
      </c>
      <c r="M175" s="17">
        <v>0.5</v>
      </c>
      <c r="N175" s="17">
        <v>0.5</v>
      </c>
      <c r="O175" s="17">
        <v>0</v>
      </c>
      <c r="P175" s="17">
        <v>0.5</v>
      </c>
      <c r="Q175" s="17">
        <v>1</v>
      </c>
      <c r="R175" s="17">
        <f t="shared" si="0"/>
        <v>0.5</v>
      </c>
      <c r="S175" s="17">
        <v>0</v>
      </c>
      <c r="T175" s="17">
        <v>50</v>
      </c>
    </row>
    <row r="176" spans="1:20" ht="14.25" customHeight="1" x14ac:dyDescent="0.35">
      <c r="A176" s="9" t="s">
        <v>195</v>
      </c>
      <c r="B176" s="17" t="s">
        <v>240</v>
      </c>
      <c r="C176" s="17">
        <v>1</v>
      </c>
      <c r="D176" s="17">
        <v>0.5</v>
      </c>
      <c r="E176" s="17">
        <v>1</v>
      </c>
      <c r="F176" s="17">
        <v>0.5</v>
      </c>
      <c r="G176" s="17">
        <v>1</v>
      </c>
      <c r="H176" s="17">
        <v>1</v>
      </c>
      <c r="I176" s="17">
        <v>0</v>
      </c>
      <c r="J176" s="17">
        <v>0</v>
      </c>
      <c r="K176" s="17">
        <v>0.5</v>
      </c>
      <c r="L176" s="17">
        <v>0.5</v>
      </c>
      <c r="M176" s="17">
        <v>0.5</v>
      </c>
      <c r="N176" s="17">
        <v>0.5</v>
      </c>
      <c r="O176" s="17">
        <v>0</v>
      </c>
      <c r="P176" s="17">
        <v>0.5</v>
      </c>
      <c r="Q176" s="17">
        <v>1</v>
      </c>
      <c r="R176" s="17">
        <f t="shared" si="0"/>
        <v>0.5</v>
      </c>
      <c r="S176" s="17">
        <v>0</v>
      </c>
      <c r="T176" s="17">
        <v>50</v>
      </c>
    </row>
    <row r="177" spans="1:20" ht="14.25" customHeight="1" x14ac:dyDescent="0.35">
      <c r="A177" s="9" t="s">
        <v>196</v>
      </c>
      <c r="B177" s="17" t="s">
        <v>240</v>
      </c>
      <c r="C177" s="17">
        <v>1</v>
      </c>
      <c r="D177" s="17">
        <v>0.5</v>
      </c>
      <c r="E177" s="17">
        <v>1</v>
      </c>
      <c r="F177" s="17">
        <v>0.5</v>
      </c>
      <c r="G177" s="17">
        <v>1</v>
      </c>
      <c r="H177" s="17">
        <v>1</v>
      </c>
      <c r="I177" s="17">
        <v>0</v>
      </c>
      <c r="J177" s="17">
        <v>0</v>
      </c>
      <c r="K177" s="17">
        <v>0.5</v>
      </c>
      <c r="L177" s="17">
        <v>0.5</v>
      </c>
      <c r="M177" s="17">
        <v>0.5</v>
      </c>
      <c r="N177" s="17">
        <v>0.5</v>
      </c>
      <c r="O177" s="17">
        <v>0</v>
      </c>
      <c r="P177" s="17">
        <v>0.5</v>
      </c>
      <c r="Q177" s="17">
        <v>1</v>
      </c>
      <c r="R177" s="17">
        <f t="shared" si="0"/>
        <v>0.5</v>
      </c>
      <c r="S177" s="17">
        <v>0</v>
      </c>
      <c r="T177" s="17">
        <v>50</v>
      </c>
    </row>
    <row r="178" spans="1:20" ht="14.25" customHeight="1" x14ac:dyDescent="0.35">
      <c r="A178" s="9" t="s">
        <v>197</v>
      </c>
      <c r="B178" s="17" t="s">
        <v>240</v>
      </c>
      <c r="C178" s="17">
        <v>1</v>
      </c>
      <c r="D178" s="17">
        <v>0.5</v>
      </c>
      <c r="E178" s="17">
        <v>1</v>
      </c>
      <c r="F178" s="17">
        <v>0.5</v>
      </c>
      <c r="G178" s="17">
        <v>1</v>
      </c>
      <c r="H178" s="17">
        <v>1</v>
      </c>
      <c r="I178" s="17">
        <v>0</v>
      </c>
      <c r="J178" s="17">
        <v>0</v>
      </c>
      <c r="K178" s="17">
        <v>0.5</v>
      </c>
      <c r="L178" s="17">
        <v>0.5</v>
      </c>
      <c r="M178" s="17">
        <v>0.5</v>
      </c>
      <c r="N178" s="17">
        <v>0.5</v>
      </c>
      <c r="O178" s="17">
        <v>0</v>
      </c>
      <c r="P178" s="17">
        <v>0.5</v>
      </c>
      <c r="Q178" s="17">
        <v>1</v>
      </c>
      <c r="R178" s="17">
        <f t="shared" si="0"/>
        <v>0.5</v>
      </c>
      <c r="S178" s="17">
        <v>0</v>
      </c>
      <c r="T178" s="17">
        <v>50</v>
      </c>
    </row>
    <row r="179" spans="1:20" ht="14.25" customHeight="1" x14ac:dyDescent="0.35">
      <c r="A179" s="9" t="s">
        <v>198</v>
      </c>
      <c r="B179" s="17" t="s">
        <v>240</v>
      </c>
      <c r="C179" s="17">
        <v>1</v>
      </c>
      <c r="D179" s="17">
        <v>0.5</v>
      </c>
      <c r="E179" s="17">
        <v>1</v>
      </c>
      <c r="F179" s="17">
        <v>0.5</v>
      </c>
      <c r="G179" s="17">
        <v>1</v>
      </c>
      <c r="H179" s="17">
        <v>1</v>
      </c>
      <c r="I179" s="17">
        <v>0</v>
      </c>
      <c r="J179" s="17">
        <v>0</v>
      </c>
      <c r="K179" s="17">
        <v>0.5</v>
      </c>
      <c r="L179" s="17">
        <v>0.5</v>
      </c>
      <c r="M179" s="17">
        <v>0.5</v>
      </c>
      <c r="N179" s="17">
        <v>0.5</v>
      </c>
      <c r="O179" s="17">
        <v>0</v>
      </c>
      <c r="P179" s="17">
        <v>0.5</v>
      </c>
      <c r="Q179" s="17">
        <v>1</v>
      </c>
      <c r="R179" s="17">
        <f t="shared" si="0"/>
        <v>0.5</v>
      </c>
      <c r="S179" s="17">
        <v>0</v>
      </c>
      <c r="T179" s="17">
        <v>50</v>
      </c>
    </row>
    <row r="180" spans="1:20" ht="14.25" customHeight="1" x14ac:dyDescent="0.35">
      <c r="A180" s="9" t="s">
        <v>199</v>
      </c>
      <c r="B180" s="17" t="s">
        <v>240</v>
      </c>
      <c r="C180" s="17">
        <v>1</v>
      </c>
      <c r="D180" s="17">
        <v>0.5</v>
      </c>
      <c r="E180" s="17">
        <v>1</v>
      </c>
      <c r="F180" s="17">
        <v>0.5</v>
      </c>
      <c r="G180" s="17">
        <v>1</v>
      </c>
      <c r="H180" s="17">
        <v>1</v>
      </c>
      <c r="I180" s="17">
        <v>0</v>
      </c>
      <c r="J180" s="17">
        <v>0</v>
      </c>
      <c r="K180" s="17">
        <v>0.5</v>
      </c>
      <c r="L180" s="17">
        <v>0.5</v>
      </c>
      <c r="M180" s="17">
        <v>0.5</v>
      </c>
      <c r="N180" s="17">
        <v>0.5</v>
      </c>
      <c r="O180" s="17">
        <v>0</v>
      </c>
      <c r="P180" s="17">
        <v>0.5</v>
      </c>
      <c r="Q180" s="17">
        <v>1</v>
      </c>
      <c r="R180" s="17">
        <f t="shared" si="0"/>
        <v>0.5</v>
      </c>
      <c r="S180" s="17">
        <v>0</v>
      </c>
      <c r="T180" s="17">
        <v>50</v>
      </c>
    </row>
    <row r="181" spans="1:20" ht="14.25" customHeight="1" x14ac:dyDescent="0.35">
      <c r="A181" s="9" t="s">
        <v>200</v>
      </c>
      <c r="B181" s="17" t="s">
        <v>240</v>
      </c>
      <c r="C181" s="17">
        <v>1</v>
      </c>
      <c r="D181" s="17">
        <v>0.5</v>
      </c>
      <c r="E181" s="17">
        <v>1</v>
      </c>
      <c r="F181" s="17">
        <v>0.5</v>
      </c>
      <c r="G181" s="17">
        <v>1</v>
      </c>
      <c r="H181" s="17">
        <v>1</v>
      </c>
      <c r="I181" s="17">
        <v>0</v>
      </c>
      <c r="J181" s="17">
        <v>0</v>
      </c>
      <c r="K181" s="17">
        <v>0.5</v>
      </c>
      <c r="L181" s="17">
        <v>0.5</v>
      </c>
      <c r="M181" s="17">
        <v>0.5</v>
      </c>
      <c r="N181" s="17">
        <v>0.5</v>
      </c>
      <c r="O181" s="17">
        <v>0</v>
      </c>
      <c r="P181" s="17">
        <v>0.5</v>
      </c>
      <c r="Q181" s="17">
        <v>1</v>
      </c>
      <c r="R181" s="17">
        <f t="shared" si="0"/>
        <v>0.5</v>
      </c>
      <c r="S181" s="17">
        <v>0</v>
      </c>
      <c r="T181" s="17">
        <v>50</v>
      </c>
    </row>
    <row r="182" spans="1:20" ht="14.25" customHeight="1" x14ac:dyDescent="0.35">
      <c r="A182" s="9" t="s">
        <v>201</v>
      </c>
      <c r="B182" s="17" t="s">
        <v>240</v>
      </c>
      <c r="C182" s="17">
        <v>1</v>
      </c>
      <c r="D182" s="17">
        <v>0.5</v>
      </c>
      <c r="E182" s="17">
        <v>1</v>
      </c>
      <c r="F182" s="17">
        <v>0.5</v>
      </c>
      <c r="G182" s="17">
        <v>1</v>
      </c>
      <c r="H182" s="17">
        <v>1</v>
      </c>
      <c r="I182" s="17">
        <v>0</v>
      </c>
      <c r="J182" s="17">
        <v>0</v>
      </c>
      <c r="K182" s="17">
        <v>0.5</v>
      </c>
      <c r="L182" s="17">
        <v>0.5</v>
      </c>
      <c r="M182" s="17">
        <v>0.5</v>
      </c>
      <c r="N182" s="17">
        <v>0.5</v>
      </c>
      <c r="O182" s="17">
        <v>0</v>
      </c>
      <c r="P182" s="17">
        <v>0.5</v>
      </c>
      <c r="Q182" s="17">
        <v>1</v>
      </c>
      <c r="R182" s="17">
        <f t="shared" si="0"/>
        <v>0.5</v>
      </c>
      <c r="S182" s="17">
        <v>0</v>
      </c>
      <c r="T182" s="17">
        <v>50</v>
      </c>
    </row>
    <row r="183" spans="1:20" ht="14.25" customHeight="1" x14ac:dyDescent="0.35">
      <c r="A183" s="9" t="s">
        <v>202</v>
      </c>
      <c r="B183" s="17" t="s">
        <v>240</v>
      </c>
      <c r="C183" s="17">
        <v>1</v>
      </c>
      <c r="D183" s="17">
        <v>0.5</v>
      </c>
      <c r="E183" s="17">
        <v>1</v>
      </c>
      <c r="F183" s="17">
        <v>0.5</v>
      </c>
      <c r="G183" s="17">
        <v>1</v>
      </c>
      <c r="H183" s="17">
        <v>1</v>
      </c>
      <c r="I183" s="17">
        <v>0</v>
      </c>
      <c r="J183" s="17">
        <v>0</v>
      </c>
      <c r="K183" s="17">
        <v>0.5</v>
      </c>
      <c r="L183" s="17">
        <v>0.5</v>
      </c>
      <c r="M183" s="17">
        <v>0.5</v>
      </c>
      <c r="N183" s="17">
        <v>0.5</v>
      </c>
      <c r="O183" s="17">
        <v>0</v>
      </c>
      <c r="P183" s="17">
        <v>0.5</v>
      </c>
      <c r="Q183" s="17">
        <v>1</v>
      </c>
      <c r="R183" s="17">
        <f t="shared" si="0"/>
        <v>0.5</v>
      </c>
      <c r="S183" s="17">
        <v>0</v>
      </c>
      <c r="T183" s="17">
        <v>50</v>
      </c>
    </row>
    <row r="184" spans="1:20" ht="14.25" customHeight="1" x14ac:dyDescent="0.35">
      <c r="A184" s="9" t="s">
        <v>203</v>
      </c>
      <c r="B184" s="17" t="s">
        <v>240</v>
      </c>
      <c r="C184" s="17">
        <v>1</v>
      </c>
      <c r="D184" s="17">
        <v>0.5</v>
      </c>
      <c r="E184" s="17">
        <v>1</v>
      </c>
      <c r="F184" s="17">
        <v>0.5</v>
      </c>
      <c r="G184" s="17">
        <v>1</v>
      </c>
      <c r="H184" s="17">
        <v>1</v>
      </c>
      <c r="I184" s="17">
        <v>0</v>
      </c>
      <c r="J184" s="17">
        <v>0</v>
      </c>
      <c r="K184" s="17">
        <v>0.5</v>
      </c>
      <c r="L184" s="17">
        <v>0.5</v>
      </c>
      <c r="M184" s="17">
        <v>0.5</v>
      </c>
      <c r="N184" s="17">
        <v>0.5</v>
      </c>
      <c r="O184" s="17">
        <v>0</v>
      </c>
      <c r="P184" s="17">
        <v>0.5</v>
      </c>
      <c r="Q184" s="17">
        <v>1</v>
      </c>
      <c r="R184" s="17">
        <f t="shared" si="0"/>
        <v>0.5</v>
      </c>
      <c r="S184" s="17">
        <v>0</v>
      </c>
      <c r="T184" s="17">
        <v>50</v>
      </c>
    </row>
    <row r="185" spans="1:20" ht="14.25" customHeight="1" x14ac:dyDescent="0.35">
      <c r="A185" s="9" t="s">
        <v>204</v>
      </c>
      <c r="B185" s="17" t="s">
        <v>240</v>
      </c>
      <c r="C185" s="17">
        <v>1</v>
      </c>
      <c r="D185" s="17">
        <v>0.5</v>
      </c>
      <c r="E185" s="17">
        <v>1</v>
      </c>
      <c r="F185" s="17">
        <v>0.5</v>
      </c>
      <c r="G185" s="17">
        <v>1</v>
      </c>
      <c r="H185" s="17">
        <v>1</v>
      </c>
      <c r="I185" s="17">
        <v>0</v>
      </c>
      <c r="J185" s="17">
        <v>0</v>
      </c>
      <c r="K185" s="17">
        <v>0.5</v>
      </c>
      <c r="L185" s="17">
        <v>0.5</v>
      </c>
      <c r="M185" s="17">
        <v>0.5</v>
      </c>
      <c r="N185" s="17">
        <v>0.5</v>
      </c>
      <c r="O185" s="17">
        <v>0</v>
      </c>
      <c r="P185" s="17">
        <v>0.5</v>
      </c>
      <c r="Q185" s="17">
        <v>1</v>
      </c>
      <c r="R185" s="17">
        <f t="shared" si="0"/>
        <v>0.5</v>
      </c>
      <c r="S185" s="17">
        <v>0</v>
      </c>
      <c r="T185" s="17">
        <v>50</v>
      </c>
    </row>
    <row r="186" spans="1:20" ht="14.25" customHeight="1" x14ac:dyDescent="0.35">
      <c r="A186" s="9" t="s">
        <v>205</v>
      </c>
      <c r="B186" s="17" t="s">
        <v>240</v>
      </c>
      <c r="C186" s="17">
        <v>1</v>
      </c>
      <c r="D186" s="17">
        <v>0.5</v>
      </c>
      <c r="E186" s="17">
        <v>1</v>
      </c>
      <c r="F186" s="17">
        <v>0.5</v>
      </c>
      <c r="G186" s="17">
        <v>1</v>
      </c>
      <c r="H186" s="17">
        <v>1</v>
      </c>
      <c r="I186" s="17">
        <v>0</v>
      </c>
      <c r="J186" s="17">
        <v>0</v>
      </c>
      <c r="K186" s="17">
        <v>0.5</v>
      </c>
      <c r="L186" s="17">
        <v>0.5</v>
      </c>
      <c r="M186" s="17">
        <v>0.5</v>
      </c>
      <c r="N186" s="17">
        <v>0.5</v>
      </c>
      <c r="O186" s="17">
        <v>0</v>
      </c>
      <c r="P186" s="17">
        <v>0.5</v>
      </c>
      <c r="Q186" s="17">
        <v>1</v>
      </c>
      <c r="R186" s="17">
        <f t="shared" si="0"/>
        <v>0.5</v>
      </c>
      <c r="S186" s="17">
        <v>0</v>
      </c>
      <c r="T186" s="17">
        <v>50</v>
      </c>
    </row>
    <row r="187" spans="1:20" ht="14.25" customHeight="1" x14ac:dyDescent="0.35">
      <c r="A187" s="9" t="s">
        <v>206</v>
      </c>
      <c r="B187" s="17" t="s">
        <v>240</v>
      </c>
      <c r="C187" s="17">
        <v>1</v>
      </c>
      <c r="D187" s="17">
        <v>0.5</v>
      </c>
      <c r="E187" s="17">
        <v>1</v>
      </c>
      <c r="F187" s="17">
        <v>0.5</v>
      </c>
      <c r="G187" s="17">
        <v>1</v>
      </c>
      <c r="H187" s="17">
        <v>1</v>
      </c>
      <c r="I187" s="17">
        <v>0</v>
      </c>
      <c r="J187" s="17">
        <v>0</v>
      </c>
      <c r="K187" s="17">
        <v>0.5</v>
      </c>
      <c r="L187" s="17">
        <v>0.5</v>
      </c>
      <c r="M187" s="17">
        <v>0.5</v>
      </c>
      <c r="N187" s="17">
        <v>0.5</v>
      </c>
      <c r="O187" s="17">
        <v>0</v>
      </c>
      <c r="P187" s="17">
        <v>0.5</v>
      </c>
      <c r="Q187" s="17">
        <v>1</v>
      </c>
      <c r="R187" s="17">
        <f t="shared" si="0"/>
        <v>0.5</v>
      </c>
      <c r="S187" s="17">
        <v>0</v>
      </c>
      <c r="T187" s="17">
        <v>50</v>
      </c>
    </row>
    <row r="188" spans="1:20" ht="14.25" customHeight="1" x14ac:dyDescent="0.35">
      <c r="A188" s="9" t="s">
        <v>207</v>
      </c>
      <c r="B188" s="17" t="s">
        <v>240</v>
      </c>
      <c r="C188" s="17">
        <v>1</v>
      </c>
      <c r="D188" s="17">
        <v>0.5</v>
      </c>
      <c r="E188" s="17">
        <v>1</v>
      </c>
      <c r="F188" s="17">
        <v>0.5</v>
      </c>
      <c r="G188" s="17">
        <v>1</v>
      </c>
      <c r="H188" s="17">
        <v>1</v>
      </c>
      <c r="I188" s="17">
        <v>0</v>
      </c>
      <c r="J188" s="17">
        <v>0</v>
      </c>
      <c r="K188" s="17">
        <v>0.5</v>
      </c>
      <c r="L188" s="17">
        <v>0.5</v>
      </c>
      <c r="M188" s="17">
        <v>0.5</v>
      </c>
      <c r="N188" s="17">
        <v>0.5</v>
      </c>
      <c r="O188" s="17">
        <v>0</v>
      </c>
      <c r="P188" s="17">
        <v>0.5</v>
      </c>
      <c r="Q188" s="17">
        <v>1</v>
      </c>
      <c r="R188" s="17">
        <f t="shared" si="0"/>
        <v>0.5</v>
      </c>
      <c r="S188" s="17">
        <v>0</v>
      </c>
      <c r="T188" s="17">
        <v>50</v>
      </c>
    </row>
    <row r="189" spans="1:20" ht="14.25" customHeight="1" x14ac:dyDescent="0.35">
      <c r="A189" s="9" t="s">
        <v>208</v>
      </c>
      <c r="B189" s="17" t="s">
        <v>240</v>
      </c>
      <c r="C189" s="17">
        <v>1</v>
      </c>
      <c r="D189" s="17">
        <v>0.5</v>
      </c>
      <c r="E189" s="17">
        <v>1</v>
      </c>
      <c r="F189" s="17">
        <v>0.5</v>
      </c>
      <c r="G189" s="17">
        <v>1</v>
      </c>
      <c r="H189" s="17">
        <v>1</v>
      </c>
      <c r="I189" s="17">
        <v>0</v>
      </c>
      <c r="J189" s="17">
        <v>0</v>
      </c>
      <c r="K189" s="17">
        <v>0.5</v>
      </c>
      <c r="L189" s="17">
        <v>0.5</v>
      </c>
      <c r="M189" s="17">
        <v>0.5</v>
      </c>
      <c r="N189" s="17">
        <v>0.5</v>
      </c>
      <c r="O189" s="17">
        <v>0</v>
      </c>
      <c r="P189" s="17">
        <v>0.5</v>
      </c>
      <c r="Q189" s="17">
        <v>1</v>
      </c>
      <c r="R189" s="17">
        <f t="shared" si="0"/>
        <v>0.5</v>
      </c>
      <c r="S189" s="17">
        <v>0</v>
      </c>
      <c r="T189" s="17">
        <v>50</v>
      </c>
    </row>
    <row r="190" spans="1:20" ht="14.25" customHeight="1" x14ac:dyDescent="0.35">
      <c r="A190" s="9" t="s">
        <v>209</v>
      </c>
      <c r="B190" s="17" t="s">
        <v>240</v>
      </c>
      <c r="C190" s="17">
        <v>1</v>
      </c>
      <c r="D190" s="17">
        <v>0.5</v>
      </c>
      <c r="E190" s="17">
        <v>1</v>
      </c>
      <c r="F190" s="17">
        <v>0.5</v>
      </c>
      <c r="G190" s="17">
        <v>1</v>
      </c>
      <c r="H190" s="17">
        <v>1</v>
      </c>
      <c r="I190" s="17">
        <v>0</v>
      </c>
      <c r="J190" s="17">
        <v>0</v>
      </c>
      <c r="K190" s="17">
        <v>0.5</v>
      </c>
      <c r="L190" s="17">
        <v>0.5</v>
      </c>
      <c r="M190" s="17">
        <v>0.5</v>
      </c>
      <c r="N190" s="17">
        <v>0.5</v>
      </c>
      <c r="O190" s="17">
        <v>0</v>
      </c>
      <c r="P190" s="17">
        <v>0.5</v>
      </c>
      <c r="Q190" s="17">
        <v>1</v>
      </c>
      <c r="R190" s="17">
        <f t="shared" si="0"/>
        <v>0.5</v>
      </c>
      <c r="S190" s="17">
        <v>0</v>
      </c>
      <c r="T190" s="17">
        <v>50</v>
      </c>
    </row>
    <row r="191" spans="1:20" ht="14.25" customHeight="1" x14ac:dyDescent="0.35">
      <c r="A191" s="9" t="s">
        <v>210</v>
      </c>
      <c r="B191" s="17" t="s">
        <v>240</v>
      </c>
      <c r="C191" s="17">
        <v>1</v>
      </c>
      <c r="D191" s="17">
        <v>0.5</v>
      </c>
      <c r="E191" s="17">
        <v>1</v>
      </c>
      <c r="F191" s="17">
        <v>0.5</v>
      </c>
      <c r="G191" s="17">
        <v>1</v>
      </c>
      <c r="H191" s="17">
        <v>1</v>
      </c>
      <c r="I191" s="17">
        <v>0</v>
      </c>
      <c r="J191" s="17">
        <v>0</v>
      </c>
      <c r="K191" s="17">
        <v>0.5</v>
      </c>
      <c r="L191" s="17">
        <v>0.5</v>
      </c>
      <c r="M191" s="17">
        <v>0.5</v>
      </c>
      <c r="N191" s="17">
        <v>0.5</v>
      </c>
      <c r="O191" s="17">
        <v>0</v>
      </c>
      <c r="P191" s="17">
        <v>0.5</v>
      </c>
      <c r="Q191" s="17">
        <v>1</v>
      </c>
      <c r="R191" s="17">
        <f t="shared" si="0"/>
        <v>0.5</v>
      </c>
      <c r="S191" s="17">
        <v>0</v>
      </c>
      <c r="T191" s="17">
        <v>50</v>
      </c>
    </row>
    <row r="192" spans="1:20" ht="14.25" customHeight="1" x14ac:dyDescent="0.35">
      <c r="A192" s="9" t="s">
        <v>211</v>
      </c>
      <c r="B192" s="17" t="s">
        <v>240</v>
      </c>
      <c r="C192" s="17">
        <v>1</v>
      </c>
      <c r="D192" s="17">
        <v>0.5</v>
      </c>
      <c r="E192" s="17">
        <v>1</v>
      </c>
      <c r="F192" s="17">
        <v>0.5</v>
      </c>
      <c r="G192" s="17">
        <v>1</v>
      </c>
      <c r="H192" s="17">
        <v>1</v>
      </c>
      <c r="I192" s="17">
        <v>0</v>
      </c>
      <c r="J192" s="17">
        <v>0</v>
      </c>
      <c r="K192" s="17">
        <v>0.5</v>
      </c>
      <c r="L192" s="17">
        <v>0.5</v>
      </c>
      <c r="M192" s="17">
        <v>0.5</v>
      </c>
      <c r="N192" s="17">
        <v>0.5</v>
      </c>
      <c r="O192" s="17">
        <v>0</v>
      </c>
      <c r="P192" s="17">
        <v>0.5</v>
      </c>
      <c r="Q192" s="17">
        <v>1</v>
      </c>
      <c r="R192" s="17">
        <f t="shared" si="0"/>
        <v>0.5</v>
      </c>
      <c r="S192" s="17">
        <v>0</v>
      </c>
      <c r="T192" s="17">
        <v>50</v>
      </c>
    </row>
    <row r="193" spans="1:20" ht="14.25" customHeight="1" x14ac:dyDescent="0.35">
      <c r="A193" s="9" t="s">
        <v>212</v>
      </c>
      <c r="B193" s="17" t="s">
        <v>240</v>
      </c>
      <c r="C193" s="17">
        <v>1</v>
      </c>
      <c r="D193" s="17">
        <v>0.5</v>
      </c>
      <c r="E193" s="17">
        <v>1</v>
      </c>
      <c r="F193" s="17">
        <v>0.5</v>
      </c>
      <c r="G193" s="17">
        <v>1</v>
      </c>
      <c r="H193" s="17">
        <v>1</v>
      </c>
      <c r="I193" s="17">
        <v>0</v>
      </c>
      <c r="J193" s="17">
        <v>0</v>
      </c>
      <c r="K193" s="17">
        <v>0.5</v>
      </c>
      <c r="L193" s="17">
        <v>0.5</v>
      </c>
      <c r="M193" s="17">
        <v>0.5</v>
      </c>
      <c r="N193" s="17">
        <v>0.5</v>
      </c>
      <c r="O193" s="17">
        <v>0</v>
      </c>
      <c r="P193" s="17">
        <v>0.5</v>
      </c>
      <c r="Q193" s="17">
        <v>1</v>
      </c>
      <c r="R193" s="17">
        <f t="shared" si="0"/>
        <v>0.5</v>
      </c>
      <c r="S193" s="17">
        <v>0</v>
      </c>
      <c r="T193" s="17">
        <v>50</v>
      </c>
    </row>
    <row r="194" spans="1:20" ht="14.25" customHeight="1" x14ac:dyDescent="0.35">
      <c r="A194" s="9" t="s">
        <v>213</v>
      </c>
      <c r="B194" s="17" t="s">
        <v>240</v>
      </c>
      <c r="C194" s="17">
        <v>1</v>
      </c>
      <c r="D194" s="17">
        <v>0.5</v>
      </c>
      <c r="E194" s="17">
        <v>1</v>
      </c>
      <c r="F194" s="17">
        <v>0.5</v>
      </c>
      <c r="G194" s="17">
        <v>1</v>
      </c>
      <c r="H194" s="17">
        <v>1</v>
      </c>
      <c r="I194" s="17">
        <v>0</v>
      </c>
      <c r="J194" s="17">
        <v>0</v>
      </c>
      <c r="K194" s="17">
        <v>0.5</v>
      </c>
      <c r="L194" s="17">
        <v>0.5</v>
      </c>
      <c r="M194" s="17">
        <v>0.5</v>
      </c>
      <c r="N194" s="17">
        <v>0.5</v>
      </c>
      <c r="O194" s="17">
        <v>0</v>
      </c>
      <c r="P194" s="17">
        <v>0.5</v>
      </c>
      <c r="Q194" s="17">
        <v>1</v>
      </c>
      <c r="R194" s="17">
        <f t="shared" si="0"/>
        <v>0.5</v>
      </c>
      <c r="S194" s="17">
        <v>0</v>
      </c>
      <c r="T194" s="17">
        <v>50</v>
      </c>
    </row>
    <row r="195" spans="1:20" ht="14.25" customHeight="1" x14ac:dyDescent="0.35">
      <c r="A195" s="9" t="s">
        <v>214</v>
      </c>
      <c r="B195" s="17" t="s">
        <v>240</v>
      </c>
      <c r="C195" s="17">
        <v>1</v>
      </c>
      <c r="D195" s="17">
        <v>0.5</v>
      </c>
      <c r="E195" s="17">
        <v>1</v>
      </c>
      <c r="F195" s="17">
        <v>0.5</v>
      </c>
      <c r="G195" s="17">
        <v>1</v>
      </c>
      <c r="H195" s="17">
        <v>1</v>
      </c>
      <c r="I195" s="17">
        <v>0</v>
      </c>
      <c r="J195" s="17">
        <v>0</v>
      </c>
      <c r="K195" s="17">
        <v>0.5</v>
      </c>
      <c r="L195" s="17">
        <v>0.5</v>
      </c>
      <c r="M195" s="17">
        <v>0.5</v>
      </c>
      <c r="N195" s="17">
        <v>0.5</v>
      </c>
      <c r="O195" s="17">
        <v>0</v>
      </c>
      <c r="P195" s="17">
        <v>0.5</v>
      </c>
      <c r="Q195" s="17">
        <v>1</v>
      </c>
      <c r="R195" s="17">
        <f t="shared" si="0"/>
        <v>0.5</v>
      </c>
      <c r="S195" s="17">
        <v>0</v>
      </c>
      <c r="T195" s="17">
        <v>50</v>
      </c>
    </row>
    <row r="196" spans="1:20" ht="14.25" customHeight="1" x14ac:dyDescent="0.35">
      <c r="A196" s="9" t="s">
        <v>215</v>
      </c>
      <c r="B196" s="17" t="s">
        <v>240</v>
      </c>
      <c r="C196" s="17">
        <v>1</v>
      </c>
      <c r="D196" s="17">
        <v>0.5</v>
      </c>
      <c r="E196" s="17">
        <v>1</v>
      </c>
      <c r="F196" s="17">
        <v>0.5</v>
      </c>
      <c r="G196" s="17">
        <v>1</v>
      </c>
      <c r="H196" s="17">
        <v>1</v>
      </c>
      <c r="I196" s="17">
        <v>0</v>
      </c>
      <c r="J196" s="17">
        <v>0</v>
      </c>
      <c r="K196" s="17">
        <v>0.5</v>
      </c>
      <c r="L196" s="17">
        <v>0.5</v>
      </c>
      <c r="M196" s="17">
        <v>0.5</v>
      </c>
      <c r="N196" s="17">
        <v>0.5</v>
      </c>
      <c r="O196" s="17">
        <v>0</v>
      </c>
      <c r="P196" s="17">
        <v>0.5</v>
      </c>
      <c r="Q196" s="17">
        <v>1</v>
      </c>
      <c r="R196" s="17">
        <f t="shared" si="0"/>
        <v>0.5</v>
      </c>
      <c r="S196" s="17">
        <v>0</v>
      </c>
      <c r="T196" s="17">
        <v>50</v>
      </c>
    </row>
    <row r="197" spans="1:20" ht="14.25" customHeight="1" x14ac:dyDescent="0.35">
      <c r="A197" s="9" t="s">
        <v>216</v>
      </c>
      <c r="B197" s="17" t="s">
        <v>240</v>
      </c>
      <c r="C197" s="17">
        <v>1</v>
      </c>
      <c r="D197" s="17">
        <v>0.5</v>
      </c>
      <c r="E197" s="17">
        <v>1</v>
      </c>
      <c r="F197" s="17">
        <v>0.5</v>
      </c>
      <c r="G197" s="17">
        <v>1</v>
      </c>
      <c r="H197" s="17">
        <v>1</v>
      </c>
      <c r="I197" s="17">
        <v>0</v>
      </c>
      <c r="J197" s="17">
        <v>0</v>
      </c>
      <c r="K197" s="17">
        <v>0.5</v>
      </c>
      <c r="L197" s="17">
        <v>0.5</v>
      </c>
      <c r="M197" s="17">
        <v>0.5</v>
      </c>
      <c r="N197" s="17">
        <v>0.5</v>
      </c>
      <c r="O197" s="17">
        <v>0</v>
      </c>
      <c r="P197" s="17">
        <v>0.5</v>
      </c>
      <c r="Q197" s="17">
        <v>1</v>
      </c>
      <c r="R197" s="17">
        <f t="shared" si="0"/>
        <v>0.5</v>
      </c>
      <c r="S197" s="17">
        <v>0</v>
      </c>
      <c r="T197" s="17">
        <v>50</v>
      </c>
    </row>
    <row r="198" spans="1:20" ht="14.25" customHeight="1" x14ac:dyDescent="0.35">
      <c r="A198" s="9" t="s">
        <v>217</v>
      </c>
      <c r="B198" s="17" t="s">
        <v>240</v>
      </c>
      <c r="C198" s="17">
        <v>1</v>
      </c>
      <c r="D198" s="17">
        <v>0.5</v>
      </c>
      <c r="E198" s="17">
        <v>1</v>
      </c>
      <c r="F198" s="17">
        <v>0.5</v>
      </c>
      <c r="G198" s="17">
        <v>1</v>
      </c>
      <c r="H198" s="17">
        <v>1</v>
      </c>
      <c r="I198" s="17">
        <v>0</v>
      </c>
      <c r="J198" s="17">
        <v>0</v>
      </c>
      <c r="K198" s="17">
        <v>0.5</v>
      </c>
      <c r="L198" s="17">
        <v>0.5</v>
      </c>
      <c r="M198" s="17">
        <v>0.5</v>
      </c>
      <c r="N198" s="17">
        <v>0.5</v>
      </c>
      <c r="O198" s="17">
        <v>0</v>
      </c>
      <c r="P198" s="17">
        <v>0.5</v>
      </c>
      <c r="Q198" s="17">
        <v>1</v>
      </c>
      <c r="R198" s="17">
        <f t="shared" si="0"/>
        <v>0.5</v>
      </c>
      <c r="S198" s="17">
        <v>0</v>
      </c>
      <c r="T198" s="17">
        <v>50</v>
      </c>
    </row>
    <row r="199" spans="1:20" ht="14.25" customHeight="1" x14ac:dyDescent="0.35">
      <c r="A199" s="9" t="s">
        <v>218</v>
      </c>
      <c r="B199" s="17" t="s">
        <v>240</v>
      </c>
      <c r="C199" s="17">
        <v>1</v>
      </c>
      <c r="D199" s="17">
        <v>0.5</v>
      </c>
      <c r="E199" s="17">
        <v>1</v>
      </c>
      <c r="F199" s="17">
        <v>0.5</v>
      </c>
      <c r="G199" s="17">
        <v>1</v>
      </c>
      <c r="H199" s="17">
        <v>1</v>
      </c>
      <c r="I199" s="17">
        <v>0</v>
      </c>
      <c r="J199" s="17">
        <v>0</v>
      </c>
      <c r="K199" s="17">
        <v>0.5</v>
      </c>
      <c r="L199" s="17">
        <v>0.5</v>
      </c>
      <c r="M199" s="17">
        <v>0.5</v>
      </c>
      <c r="N199" s="17">
        <v>0.5</v>
      </c>
      <c r="O199" s="17">
        <v>0</v>
      </c>
      <c r="P199" s="17">
        <v>0.5</v>
      </c>
      <c r="Q199" s="17">
        <v>1</v>
      </c>
      <c r="R199" s="17">
        <f t="shared" si="0"/>
        <v>0.5</v>
      </c>
      <c r="S199" s="17">
        <v>0</v>
      </c>
      <c r="T199" s="17">
        <v>50</v>
      </c>
    </row>
    <row r="200" spans="1:20" ht="14.25" customHeight="1" x14ac:dyDescent="0.35">
      <c r="A200" s="9" t="s">
        <v>219</v>
      </c>
      <c r="B200" s="17" t="s">
        <v>240</v>
      </c>
      <c r="C200" s="17">
        <v>1</v>
      </c>
      <c r="D200" s="17">
        <v>0.5</v>
      </c>
      <c r="E200" s="17">
        <v>1</v>
      </c>
      <c r="F200" s="17">
        <v>0.5</v>
      </c>
      <c r="G200" s="17">
        <v>1</v>
      </c>
      <c r="H200" s="17">
        <v>1</v>
      </c>
      <c r="I200" s="17">
        <v>0</v>
      </c>
      <c r="J200" s="17">
        <v>0</v>
      </c>
      <c r="K200" s="17">
        <v>0.5</v>
      </c>
      <c r="L200" s="17">
        <v>0.5</v>
      </c>
      <c r="M200" s="17">
        <v>0.5</v>
      </c>
      <c r="N200" s="17">
        <v>0.5</v>
      </c>
      <c r="O200" s="17">
        <v>0</v>
      </c>
      <c r="P200" s="17">
        <v>0.5</v>
      </c>
      <c r="Q200" s="17">
        <v>1</v>
      </c>
      <c r="R200" s="17">
        <f t="shared" si="0"/>
        <v>0.5</v>
      </c>
      <c r="S200" s="17">
        <v>0</v>
      </c>
      <c r="T200" s="17">
        <v>50</v>
      </c>
    </row>
    <row r="201" spans="1:20" ht="14.25" customHeight="1" x14ac:dyDescent="0.35">
      <c r="A201" s="9" t="s">
        <v>220</v>
      </c>
      <c r="B201" s="17" t="s">
        <v>240</v>
      </c>
      <c r="C201" s="17">
        <v>1</v>
      </c>
      <c r="D201" s="17">
        <v>0.5</v>
      </c>
      <c r="E201" s="17">
        <v>1</v>
      </c>
      <c r="F201" s="17">
        <v>0.5</v>
      </c>
      <c r="G201" s="17">
        <v>1</v>
      </c>
      <c r="H201" s="17">
        <v>1</v>
      </c>
      <c r="I201" s="17">
        <v>0</v>
      </c>
      <c r="J201" s="17">
        <v>0</v>
      </c>
      <c r="K201" s="17">
        <v>0.5</v>
      </c>
      <c r="L201" s="17">
        <v>0.5</v>
      </c>
      <c r="M201" s="17">
        <v>0.5</v>
      </c>
      <c r="N201" s="17">
        <v>0.5</v>
      </c>
      <c r="O201" s="17">
        <v>0</v>
      </c>
      <c r="P201" s="17">
        <v>0.5</v>
      </c>
      <c r="Q201" s="17">
        <v>1</v>
      </c>
      <c r="R201" s="17">
        <f t="shared" si="0"/>
        <v>0.5</v>
      </c>
      <c r="S201" s="17">
        <v>0</v>
      </c>
      <c r="T201" s="17">
        <v>50</v>
      </c>
    </row>
    <row r="202" spans="1:20" ht="14.25" customHeight="1" x14ac:dyDescent="0.35">
      <c r="A202" s="9" t="s">
        <v>221</v>
      </c>
      <c r="B202" s="17" t="s">
        <v>240</v>
      </c>
      <c r="C202" s="17">
        <v>1</v>
      </c>
      <c r="D202" s="17">
        <v>0.5</v>
      </c>
      <c r="E202" s="17">
        <v>1</v>
      </c>
      <c r="F202" s="17">
        <v>0.5</v>
      </c>
      <c r="G202" s="17">
        <v>1</v>
      </c>
      <c r="H202" s="17">
        <v>1</v>
      </c>
      <c r="I202" s="17">
        <v>0</v>
      </c>
      <c r="J202" s="17">
        <v>0</v>
      </c>
      <c r="K202" s="17">
        <v>0.5</v>
      </c>
      <c r="L202" s="17">
        <v>0.5</v>
      </c>
      <c r="M202" s="17">
        <v>0.5</v>
      </c>
      <c r="N202" s="17">
        <v>0.5</v>
      </c>
      <c r="O202" s="17">
        <v>0</v>
      </c>
      <c r="P202" s="17">
        <v>0.5</v>
      </c>
      <c r="Q202" s="17">
        <v>1</v>
      </c>
      <c r="R202" s="17">
        <f t="shared" si="0"/>
        <v>0.5</v>
      </c>
      <c r="S202" s="17">
        <v>0</v>
      </c>
      <c r="T202" s="17">
        <v>50</v>
      </c>
    </row>
    <row r="203" spans="1:20" ht="14.25" customHeight="1" x14ac:dyDescent="0.35">
      <c r="A203" s="9" t="s">
        <v>222</v>
      </c>
      <c r="B203" s="17" t="s">
        <v>240</v>
      </c>
      <c r="C203" s="17">
        <v>1</v>
      </c>
      <c r="D203" s="17">
        <v>0.5</v>
      </c>
      <c r="E203" s="17">
        <v>1</v>
      </c>
      <c r="F203" s="17">
        <v>0.5</v>
      </c>
      <c r="G203" s="17">
        <v>1</v>
      </c>
      <c r="H203" s="17">
        <v>1</v>
      </c>
      <c r="I203" s="17">
        <v>0</v>
      </c>
      <c r="J203" s="17">
        <v>0</v>
      </c>
      <c r="K203" s="17">
        <v>0.5</v>
      </c>
      <c r="L203" s="17">
        <v>0.5</v>
      </c>
      <c r="M203" s="17">
        <v>0.5</v>
      </c>
      <c r="N203" s="17">
        <v>0.5</v>
      </c>
      <c r="O203" s="17">
        <v>0</v>
      </c>
      <c r="P203" s="17">
        <v>0.5</v>
      </c>
      <c r="Q203" s="17">
        <v>1</v>
      </c>
      <c r="R203" s="17">
        <f t="shared" si="0"/>
        <v>0.5</v>
      </c>
      <c r="S203" s="17">
        <v>0</v>
      </c>
      <c r="T203" s="17">
        <v>50</v>
      </c>
    </row>
    <row r="204" spans="1:20" ht="14.25" customHeight="1" x14ac:dyDescent="0.35">
      <c r="A204" s="9" t="s">
        <v>223</v>
      </c>
      <c r="B204" s="17" t="s">
        <v>240</v>
      </c>
      <c r="C204" s="17">
        <v>1</v>
      </c>
      <c r="D204" s="17">
        <v>0.5</v>
      </c>
      <c r="E204" s="17">
        <v>1</v>
      </c>
      <c r="F204" s="17">
        <v>0.5</v>
      </c>
      <c r="G204" s="17">
        <v>1</v>
      </c>
      <c r="H204" s="17">
        <v>1</v>
      </c>
      <c r="I204" s="17">
        <v>0</v>
      </c>
      <c r="J204" s="17">
        <v>0</v>
      </c>
      <c r="K204" s="17">
        <v>0.5</v>
      </c>
      <c r="L204" s="17">
        <v>0.5</v>
      </c>
      <c r="M204" s="17">
        <v>0.5</v>
      </c>
      <c r="N204" s="17">
        <v>0.5</v>
      </c>
      <c r="O204" s="17">
        <v>0</v>
      </c>
      <c r="P204" s="17">
        <v>0.5</v>
      </c>
      <c r="Q204" s="17">
        <v>1</v>
      </c>
      <c r="R204" s="17">
        <f t="shared" si="0"/>
        <v>0.5</v>
      </c>
      <c r="S204" s="17">
        <v>0</v>
      </c>
      <c r="T204" s="17">
        <v>50</v>
      </c>
    </row>
    <row r="205" spans="1:20" ht="14.25" customHeight="1" x14ac:dyDescent="0.35">
      <c r="A205" s="9" t="s">
        <v>224</v>
      </c>
      <c r="B205" s="17" t="s">
        <v>240</v>
      </c>
      <c r="C205" s="17">
        <v>1</v>
      </c>
      <c r="D205" s="17">
        <v>0.5</v>
      </c>
      <c r="E205" s="17">
        <v>1</v>
      </c>
      <c r="F205" s="17">
        <v>0.5</v>
      </c>
      <c r="G205" s="17">
        <v>1</v>
      </c>
      <c r="H205" s="17">
        <v>1</v>
      </c>
      <c r="I205" s="17">
        <v>0</v>
      </c>
      <c r="J205" s="17">
        <v>0</v>
      </c>
      <c r="K205" s="17">
        <v>0.5</v>
      </c>
      <c r="L205" s="17">
        <v>0.5</v>
      </c>
      <c r="M205" s="17">
        <v>0.5</v>
      </c>
      <c r="N205" s="17">
        <v>0.5</v>
      </c>
      <c r="O205" s="17">
        <v>0</v>
      </c>
      <c r="P205" s="17">
        <v>0.5</v>
      </c>
      <c r="Q205" s="17">
        <v>1</v>
      </c>
      <c r="R205" s="17">
        <f t="shared" si="0"/>
        <v>0.5</v>
      </c>
      <c r="S205" s="17">
        <v>0</v>
      </c>
      <c r="T205" s="17">
        <v>50</v>
      </c>
    </row>
    <row r="206" spans="1:20" ht="14.25" customHeight="1" x14ac:dyDescent="0.35">
      <c r="A206" s="9" t="s">
        <v>225</v>
      </c>
      <c r="B206" s="17" t="s">
        <v>240</v>
      </c>
      <c r="C206" s="17">
        <v>1</v>
      </c>
      <c r="D206" s="17">
        <v>0.5</v>
      </c>
      <c r="E206" s="17">
        <v>1</v>
      </c>
      <c r="F206" s="17">
        <v>0.5</v>
      </c>
      <c r="G206" s="17">
        <v>1</v>
      </c>
      <c r="H206" s="17">
        <v>1</v>
      </c>
      <c r="I206" s="17">
        <v>0</v>
      </c>
      <c r="J206" s="17">
        <v>0</v>
      </c>
      <c r="K206" s="17">
        <v>0.5</v>
      </c>
      <c r="L206" s="17">
        <v>0.5</v>
      </c>
      <c r="M206" s="17">
        <v>0.5</v>
      </c>
      <c r="N206" s="17">
        <v>0.5</v>
      </c>
      <c r="O206" s="17">
        <v>0</v>
      </c>
      <c r="P206" s="17">
        <v>0.5</v>
      </c>
      <c r="Q206" s="17">
        <v>1</v>
      </c>
      <c r="R206" s="17">
        <f t="shared" si="0"/>
        <v>0.5</v>
      </c>
      <c r="S206" s="17">
        <v>0</v>
      </c>
      <c r="T206" s="17">
        <v>50</v>
      </c>
    </row>
    <row r="207" spans="1:20" ht="14.25" customHeight="1" x14ac:dyDescent="0.35">
      <c r="A207" s="9" t="s">
        <v>226</v>
      </c>
      <c r="B207" s="17" t="s">
        <v>240</v>
      </c>
      <c r="C207" s="17">
        <v>1</v>
      </c>
      <c r="D207" s="17">
        <v>0.5</v>
      </c>
      <c r="E207" s="17">
        <v>1</v>
      </c>
      <c r="F207" s="17">
        <v>0.5</v>
      </c>
      <c r="G207" s="17">
        <v>1</v>
      </c>
      <c r="H207" s="17">
        <v>1</v>
      </c>
      <c r="I207" s="17">
        <v>0</v>
      </c>
      <c r="J207" s="17">
        <v>0</v>
      </c>
      <c r="K207" s="17">
        <v>0.5</v>
      </c>
      <c r="L207" s="17">
        <v>0.5</v>
      </c>
      <c r="M207" s="17">
        <v>0.5</v>
      </c>
      <c r="N207" s="17">
        <v>0.5</v>
      </c>
      <c r="O207" s="17">
        <v>0</v>
      </c>
      <c r="P207" s="17">
        <v>0.5</v>
      </c>
      <c r="Q207" s="17">
        <v>1</v>
      </c>
      <c r="R207" s="17">
        <f t="shared" si="0"/>
        <v>0.5</v>
      </c>
      <c r="S207" s="17">
        <v>0</v>
      </c>
      <c r="T207" s="17">
        <v>50</v>
      </c>
    </row>
    <row r="208" spans="1:20" ht="14.25" customHeight="1" x14ac:dyDescent="0.35">
      <c r="A208" s="9" t="s">
        <v>227</v>
      </c>
      <c r="B208" s="17" t="s">
        <v>240</v>
      </c>
      <c r="C208" s="17">
        <v>1</v>
      </c>
      <c r="D208" s="17">
        <v>0.5</v>
      </c>
      <c r="E208" s="17">
        <v>1</v>
      </c>
      <c r="F208" s="17">
        <v>0.5</v>
      </c>
      <c r="G208" s="17">
        <v>1</v>
      </c>
      <c r="H208" s="17">
        <v>1</v>
      </c>
      <c r="I208" s="17">
        <v>0</v>
      </c>
      <c r="J208" s="17">
        <v>0</v>
      </c>
      <c r="K208" s="17">
        <v>0.5</v>
      </c>
      <c r="L208" s="17">
        <v>0.5</v>
      </c>
      <c r="M208" s="17">
        <v>0.5</v>
      </c>
      <c r="N208" s="17">
        <v>0.5</v>
      </c>
      <c r="O208" s="17">
        <v>0</v>
      </c>
      <c r="P208" s="17">
        <v>0.5</v>
      </c>
      <c r="Q208" s="17">
        <v>1</v>
      </c>
      <c r="R208" s="17">
        <f t="shared" si="0"/>
        <v>0.5</v>
      </c>
      <c r="S208" s="17">
        <v>0</v>
      </c>
      <c r="T208" s="17">
        <v>50</v>
      </c>
    </row>
    <row r="209" spans="1:20" ht="14.25" customHeight="1" x14ac:dyDescent="0.35">
      <c r="A209" s="9" t="s">
        <v>228</v>
      </c>
      <c r="B209" s="17" t="s">
        <v>240</v>
      </c>
      <c r="C209" s="17">
        <v>1</v>
      </c>
      <c r="D209" s="17">
        <v>0.5</v>
      </c>
      <c r="E209" s="17">
        <v>1</v>
      </c>
      <c r="F209" s="17">
        <v>0.5</v>
      </c>
      <c r="G209" s="17">
        <v>1</v>
      </c>
      <c r="H209" s="17">
        <v>1</v>
      </c>
      <c r="I209" s="17">
        <v>0</v>
      </c>
      <c r="J209" s="17">
        <v>0</v>
      </c>
      <c r="K209" s="17">
        <v>0.5</v>
      </c>
      <c r="L209" s="17">
        <v>0.5</v>
      </c>
      <c r="M209" s="17">
        <v>0.5</v>
      </c>
      <c r="N209" s="17">
        <v>0.5</v>
      </c>
      <c r="O209" s="17">
        <v>0</v>
      </c>
      <c r="P209" s="17">
        <v>0.5</v>
      </c>
      <c r="Q209" s="17">
        <v>1</v>
      </c>
      <c r="R209" s="17">
        <f t="shared" si="0"/>
        <v>0.5</v>
      </c>
      <c r="S209" s="17">
        <v>0</v>
      </c>
      <c r="T209" s="17">
        <v>50</v>
      </c>
    </row>
    <row r="210" spans="1:20" ht="14.25" customHeight="1" x14ac:dyDescent="0.35">
      <c r="A210" s="9" t="s">
        <v>229</v>
      </c>
      <c r="B210" s="17" t="s">
        <v>240</v>
      </c>
      <c r="C210" s="17">
        <v>1</v>
      </c>
      <c r="D210" s="17">
        <v>0.5</v>
      </c>
      <c r="E210" s="17">
        <v>1</v>
      </c>
      <c r="F210" s="17">
        <v>0.5</v>
      </c>
      <c r="G210" s="17">
        <v>1</v>
      </c>
      <c r="H210" s="17">
        <v>1</v>
      </c>
      <c r="I210" s="17">
        <v>0</v>
      </c>
      <c r="J210" s="17">
        <v>0</v>
      </c>
      <c r="K210" s="17">
        <v>0.5</v>
      </c>
      <c r="L210" s="17">
        <v>0.5</v>
      </c>
      <c r="M210" s="17">
        <v>0.5</v>
      </c>
      <c r="N210" s="17">
        <v>0.5</v>
      </c>
      <c r="O210" s="17">
        <v>0</v>
      </c>
      <c r="P210" s="17">
        <v>0.5</v>
      </c>
      <c r="Q210" s="17">
        <v>1</v>
      </c>
      <c r="R210" s="17">
        <f t="shared" si="0"/>
        <v>0.5</v>
      </c>
      <c r="S210" s="17">
        <v>0</v>
      </c>
      <c r="T210" s="17">
        <v>50</v>
      </c>
    </row>
    <row r="211" spans="1:20" ht="14.25" customHeight="1" x14ac:dyDescent="0.35">
      <c r="A211" s="9" t="s">
        <v>230</v>
      </c>
      <c r="B211" s="17" t="s">
        <v>240</v>
      </c>
      <c r="C211" s="17">
        <v>1</v>
      </c>
      <c r="D211" s="17">
        <v>0.5</v>
      </c>
      <c r="E211" s="17">
        <v>1</v>
      </c>
      <c r="F211" s="17">
        <v>0.5</v>
      </c>
      <c r="G211" s="17">
        <v>1</v>
      </c>
      <c r="H211" s="17">
        <v>1</v>
      </c>
      <c r="I211" s="17">
        <v>0</v>
      </c>
      <c r="J211" s="17">
        <v>0</v>
      </c>
      <c r="K211" s="17">
        <v>0.5</v>
      </c>
      <c r="L211" s="17">
        <v>0.5</v>
      </c>
      <c r="M211" s="17">
        <v>0.5</v>
      </c>
      <c r="N211" s="17">
        <v>0.5</v>
      </c>
      <c r="O211" s="17">
        <v>0</v>
      </c>
      <c r="P211" s="17">
        <v>0.5</v>
      </c>
      <c r="Q211" s="17">
        <v>1</v>
      </c>
      <c r="R211" s="17">
        <f t="shared" si="0"/>
        <v>0.5</v>
      </c>
      <c r="S211" s="17">
        <v>0</v>
      </c>
      <c r="T211" s="17">
        <v>50</v>
      </c>
    </row>
    <row r="212" spans="1:20" ht="14.25" customHeight="1" x14ac:dyDescent="0.35">
      <c r="A212" s="9" t="s">
        <v>231</v>
      </c>
      <c r="B212" s="17" t="s">
        <v>240</v>
      </c>
      <c r="C212" s="17">
        <v>1</v>
      </c>
      <c r="D212" s="17">
        <v>0.5</v>
      </c>
      <c r="E212" s="17">
        <v>1</v>
      </c>
      <c r="F212" s="17">
        <v>0.5</v>
      </c>
      <c r="G212" s="17">
        <v>1</v>
      </c>
      <c r="H212" s="17">
        <v>1</v>
      </c>
      <c r="I212" s="17">
        <v>0</v>
      </c>
      <c r="J212" s="17">
        <v>0</v>
      </c>
      <c r="K212" s="17">
        <v>0.5</v>
      </c>
      <c r="L212" s="17">
        <v>0.5</v>
      </c>
      <c r="M212" s="17">
        <v>0.5</v>
      </c>
      <c r="N212" s="17">
        <v>0.5</v>
      </c>
      <c r="O212" s="17">
        <v>0</v>
      </c>
      <c r="P212" s="17">
        <v>0.5</v>
      </c>
      <c r="Q212" s="17">
        <v>1</v>
      </c>
      <c r="R212" s="17">
        <f t="shared" si="0"/>
        <v>0.5</v>
      </c>
      <c r="S212" s="17">
        <v>0</v>
      </c>
      <c r="T212" s="17">
        <v>50</v>
      </c>
    </row>
    <row r="213" spans="1:20" ht="14.25" customHeight="1" x14ac:dyDescent="0.35">
      <c r="A213" s="24" t="s">
        <v>723</v>
      </c>
      <c r="B213" s="17" t="s">
        <v>240</v>
      </c>
      <c r="C213" s="17">
        <v>1</v>
      </c>
      <c r="D213" s="17">
        <v>0.5</v>
      </c>
      <c r="E213" s="17">
        <v>1</v>
      </c>
      <c r="F213" s="17">
        <v>0.5</v>
      </c>
      <c r="G213" s="17">
        <v>1</v>
      </c>
      <c r="H213" s="17">
        <v>1</v>
      </c>
      <c r="I213" s="17">
        <v>0</v>
      </c>
      <c r="J213" s="17">
        <v>0</v>
      </c>
      <c r="K213" s="17">
        <v>0.5</v>
      </c>
      <c r="L213" s="17">
        <v>0.5</v>
      </c>
      <c r="M213" s="17">
        <v>0.5</v>
      </c>
      <c r="N213" s="17">
        <v>0.5</v>
      </c>
      <c r="O213" s="17">
        <v>0</v>
      </c>
      <c r="P213" s="17">
        <v>0.5</v>
      </c>
      <c r="Q213" s="17">
        <v>1</v>
      </c>
      <c r="R213" s="17">
        <f t="shared" ref="R213:R220" si="1">IF(T213="",0,IF(T213&lt;50,1-T213/100,25/T213))</f>
        <v>0.5</v>
      </c>
      <c r="S213" s="17">
        <v>0</v>
      </c>
      <c r="T213" s="17">
        <v>50</v>
      </c>
    </row>
    <row r="214" spans="1:20" ht="14.25" customHeight="1" x14ac:dyDescent="0.35">
      <c r="A214" s="24" t="s">
        <v>724</v>
      </c>
      <c r="B214" s="17" t="s">
        <v>240</v>
      </c>
      <c r="C214" s="17">
        <v>1</v>
      </c>
      <c r="D214" s="17">
        <v>0.5</v>
      </c>
      <c r="E214" s="17">
        <v>1</v>
      </c>
      <c r="F214" s="17">
        <v>0.5</v>
      </c>
      <c r="G214" s="17">
        <v>1</v>
      </c>
      <c r="H214" s="17">
        <v>1</v>
      </c>
      <c r="I214" s="17">
        <v>0</v>
      </c>
      <c r="J214" s="17">
        <v>0</v>
      </c>
      <c r="K214" s="17">
        <v>0.5</v>
      </c>
      <c r="L214" s="17">
        <v>0.5</v>
      </c>
      <c r="M214" s="17">
        <v>0.5</v>
      </c>
      <c r="N214" s="17">
        <v>0.5</v>
      </c>
      <c r="O214" s="17">
        <v>0</v>
      </c>
      <c r="P214" s="17">
        <v>0.5</v>
      </c>
      <c r="Q214" s="17">
        <v>1</v>
      </c>
      <c r="R214" s="17">
        <f t="shared" si="1"/>
        <v>0.5</v>
      </c>
      <c r="S214" s="17">
        <v>0</v>
      </c>
      <c r="T214" s="17">
        <v>50</v>
      </c>
    </row>
    <row r="215" spans="1:20" ht="14.25" customHeight="1" x14ac:dyDescent="0.35">
      <c r="A215" s="24" t="s">
        <v>725</v>
      </c>
      <c r="B215" s="17" t="s">
        <v>240</v>
      </c>
      <c r="C215" s="17">
        <v>1</v>
      </c>
      <c r="D215" s="17">
        <v>0.5</v>
      </c>
      <c r="E215" s="17">
        <v>1</v>
      </c>
      <c r="F215" s="17">
        <v>0.5</v>
      </c>
      <c r="G215" s="17">
        <v>1</v>
      </c>
      <c r="H215" s="17">
        <v>1</v>
      </c>
      <c r="I215" s="17">
        <v>0</v>
      </c>
      <c r="J215" s="17">
        <v>0</v>
      </c>
      <c r="K215" s="17">
        <v>0.5</v>
      </c>
      <c r="L215" s="17">
        <v>0.5</v>
      </c>
      <c r="M215" s="17">
        <v>0.5</v>
      </c>
      <c r="N215" s="17">
        <v>0.5</v>
      </c>
      <c r="O215" s="17">
        <v>0</v>
      </c>
      <c r="P215" s="17">
        <v>0.5</v>
      </c>
      <c r="Q215" s="17">
        <v>1</v>
      </c>
      <c r="R215" s="17">
        <f t="shared" si="1"/>
        <v>0.5</v>
      </c>
      <c r="S215" s="17">
        <v>0</v>
      </c>
      <c r="T215" s="17">
        <v>50</v>
      </c>
    </row>
    <row r="216" spans="1:20" ht="14.25" customHeight="1" x14ac:dyDescent="0.35">
      <c r="A216" s="24" t="s">
        <v>726</v>
      </c>
      <c r="B216" s="17" t="s">
        <v>240</v>
      </c>
      <c r="C216" s="17">
        <v>1</v>
      </c>
      <c r="D216" s="17">
        <v>0.5</v>
      </c>
      <c r="E216" s="17">
        <v>1</v>
      </c>
      <c r="F216" s="17">
        <v>0.5</v>
      </c>
      <c r="G216" s="17">
        <v>1</v>
      </c>
      <c r="H216" s="17">
        <v>1</v>
      </c>
      <c r="I216" s="17">
        <v>0</v>
      </c>
      <c r="J216" s="17">
        <v>0</v>
      </c>
      <c r="K216" s="17">
        <v>0.5</v>
      </c>
      <c r="L216" s="17">
        <v>0.5</v>
      </c>
      <c r="M216" s="17">
        <v>0.5</v>
      </c>
      <c r="N216" s="17">
        <v>0.5</v>
      </c>
      <c r="O216" s="17">
        <v>0</v>
      </c>
      <c r="P216" s="17">
        <v>0.5</v>
      </c>
      <c r="Q216" s="17">
        <v>1</v>
      </c>
      <c r="R216" s="17">
        <f t="shared" si="1"/>
        <v>0.5</v>
      </c>
      <c r="S216" s="17">
        <v>0</v>
      </c>
      <c r="T216" s="17">
        <v>50</v>
      </c>
    </row>
    <row r="217" spans="1:20" ht="14.25" customHeight="1" x14ac:dyDescent="0.35">
      <c r="A217" s="24" t="s">
        <v>727</v>
      </c>
      <c r="B217" s="17" t="s">
        <v>240</v>
      </c>
      <c r="C217" s="17">
        <v>1</v>
      </c>
      <c r="D217" s="17">
        <v>0.5</v>
      </c>
      <c r="E217" s="17">
        <v>1</v>
      </c>
      <c r="F217" s="17">
        <v>0.5</v>
      </c>
      <c r="G217" s="17">
        <v>1</v>
      </c>
      <c r="H217" s="17">
        <v>1</v>
      </c>
      <c r="I217" s="17">
        <v>0</v>
      </c>
      <c r="J217" s="17">
        <v>0</v>
      </c>
      <c r="K217" s="17">
        <v>0.5</v>
      </c>
      <c r="L217" s="17">
        <v>0.5</v>
      </c>
      <c r="M217" s="17">
        <v>0.5</v>
      </c>
      <c r="N217" s="17">
        <v>0.5</v>
      </c>
      <c r="O217" s="17">
        <v>0</v>
      </c>
      <c r="P217" s="17">
        <v>0.5</v>
      </c>
      <c r="Q217" s="17">
        <v>1</v>
      </c>
      <c r="R217" s="17">
        <f t="shared" si="1"/>
        <v>0.5</v>
      </c>
      <c r="S217" s="17">
        <v>0</v>
      </c>
      <c r="T217" s="17">
        <v>50</v>
      </c>
    </row>
    <row r="218" spans="1:20" ht="14.25" customHeight="1" x14ac:dyDescent="0.35">
      <c r="A218" s="24" t="s">
        <v>728</v>
      </c>
      <c r="B218" s="17" t="s">
        <v>240</v>
      </c>
      <c r="C218" s="17">
        <v>1</v>
      </c>
      <c r="D218" s="17">
        <v>0.5</v>
      </c>
      <c r="E218" s="17">
        <v>1</v>
      </c>
      <c r="F218" s="17">
        <v>0.5</v>
      </c>
      <c r="G218" s="17">
        <v>1</v>
      </c>
      <c r="H218" s="17">
        <v>1</v>
      </c>
      <c r="I218" s="17">
        <v>0</v>
      </c>
      <c r="J218" s="17">
        <v>0</v>
      </c>
      <c r="K218" s="17">
        <v>0.5</v>
      </c>
      <c r="L218" s="17">
        <v>0.5</v>
      </c>
      <c r="M218" s="17">
        <v>0.5</v>
      </c>
      <c r="N218" s="17">
        <v>0.5</v>
      </c>
      <c r="O218" s="17">
        <v>0</v>
      </c>
      <c r="P218" s="17">
        <v>0.5</v>
      </c>
      <c r="Q218" s="17">
        <v>1</v>
      </c>
      <c r="R218" s="17">
        <f t="shared" si="1"/>
        <v>0.5</v>
      </c>
      <c r="S218" s="17">
        <v>0</v>
      </c>
      <c r="T218" s="17">
        <v>50</v>
      </c>
    </row>
    <row r="219" spans="1:20" ht="14.25" customHeight="1" x14ac:dyDescent="0.35">
      <c r="A219" s="25" t="s">
        <v>729</v>
      </c>
      <c r="B219" s="17" t="s">
        <v>240</v>
      </c>
      <c r="C219" s="17">
        <v>1</v>
      </c>
      <c r="D219" s="17">
        <v>0.5</v>
      </c>
      <c r="E219" s="17">
        <v>1</v>
      </c>
      <c r="F219" s="17">
        <v>0.5</v>
      </c>
      <c r="G219" s="17">
        <v>1</v>
      </c>
      <c r="H219" s="17">
        <v>1</v>
      </c>
      <c r="I219" s="17">
        <v>0</v>
      </c>
      <c r="J219" s="17">
        <v>0</v>
      </c>
      <c r="K219" s="17">
        <v>0.5</v>
      </c>
      <c r="L219" s="17">
        <v>0.5</v>
      </c>
      <c r="M219" s="17">
        <v>0.5</v>
      </c>
      <c r="N219" s="17">
        <v>0.5</v>
      </c>
      <c r="O219" s="17">
        <v>0</v>
      </c>
      <c r="P219" s="17">
        <v>0.5</v>
      </c>
      <c r="Q219" s="17">
        <v>1</v>
      </c>
      <c r="R219" s="17">
        <f t="shared" si="1"/>
        <v>0.5</v>
      </c>
      <c r="S219" s="17">
        <v>0</v>
      </c>
      <c r="T219" s="17">
        <v>50</v>
      </c>
    </row>
    <row r="220" spans="1:20" ht="14.25" customHeight="1" x14ac:dyDescent="0.35">
      <c r="A220" s="25" t="s">
        <v>747</v>
      </c>
      <c r="B220" s="17" t="s">
        <v>240</v>
      </c>
      <c r="C220" s="17">
        <v>1</v>
      </c>
      <c r="D220" s="17">
        <v>0.5</v>
      </c>
      <c r="E220" s="17">
        <v>1</v>
      </c>
      <c r="F220" s="17">
        <v>0.5</v>
      </c>
      <c r="G220" s="17">
        <v>1</v>
      </c>
      <c r="H220" s="17">
        <v>1</v>
      </c>
      <c r="I220" s="17">
        <v>0</v>
      </c>
      <c r="J220" s="17">
        <v>0</v>
      </c>
      <c r="K220" s="17">
        <v>0.5</v>
      </c>
      <c r="L220" s="17">
        <v>0.5</v>
      </c>
      <c r="M220" s="17">
        <v>0.5</v>
      </c>
      <c r="N220" s="17">
        <v>0.5</v>
      </c>
      <c r="O220" s="17">
        <v>0</v>
      </c>
      <c r="P220" s="17">
        <v>0.5</v>
      </c>
      <c r="Q220" s="17">
        <v>1</v>
      </c>
      <c r="R220" s="17">
        <f t="shared" si="1"/>
        <v>0.5</v>
      </c>
      <c r="S220" s="17">
        <v>0</v>
      </c>
      <c r="T220" s="17">
        <v>50</v>
      </c>
    </row>
    <row r="221" spans="1:20" ht="14.25" customHeight="1" x14ac:dyDescent="0.35">
      <c r="A221" s="23" t="s">
        <v>748</v>
      </c>
      <c r="B221" s="17" t="s">
        <v>240</v>
      </c>
      <c r="C221" s="17">
        <v>1</v>
      </c>
      <c r="D221" s="17">
        <v>0.5</v>
      </c>
      <c r="E221" s="17">
        <v>1</v>
      </c>
      <c r="F221" s="17">
        <v>0.5</v>
      </c>
      <c r="G221" s="17">
        <v>1</v>
      </c>
      <c r="H221" s="17">
        <v>1</v>
      </c>
      <c r="I221" s="17">
        <v>0</v>
      </c>
      <c r="J221" s="17">
        <v>0</v>
      </c>
      <c r="K221" s="17">
        <v>0.5</v>
      </c>
      <c r="L221" s="17">
        <v>0.5</v>
      </c>
      <c r="M221" s="17">
        <v>0.5</v>
      </c>
      <c r="N221" s="17">
        <v>0.5</v>
      </c>
      <c r="O221" s="17">
        <v>0</v>
      </c>
      <c r="P221" s="17">
        <v>0.5</v>
      </c>
      <c r="Q221" s="17">
        <v>1</v>
      </c>
      <c r="R221" s="17">
        <f t="shared" ref="R221:R227" si="2">IF(T221="",0,IF(T221&lt;50,1-T221/100,25/T221))</f>
        <v>0.5</v>
      </c>
      <c r="S221" s="17">
        <v>0</v>
      </c>
      <c r="T221" s="17">
        <v>50</v>
      </c>
    </row>
    <row r="222" spans="1:20" ht="14.25" customHeight="1" x14ac:dyDescent="0.35">
      <c r="A222" s="23" t="s">
        <v>749</v>
      </c>
      <c r="B222" s="17" t="s">
        <v>240</v>
      </c>
      <c r="C222" s="17">
        <v>1</v>
      </c>
      <c r="D222" s="17">
        <v>0.5</v>
      </c>
      <c r="E222" s="17">
        <v>1</v>
      </c>
      <c r="F222" s="17">
        <v>0.5</v>
      </c>
      <c r="G222" s="17">
        <v>1</v>
      </c>
      <c r="H222" s="17">
        <v>1</v>
      </c>
      <c r="I222" s="17">
        <v>0</v>
      </c>
      <c r="J222" s="17">
        <v>0</v>
      </c>
      <c r="K222" s="17">
        <v>0.5</v>
      </c>
      <c r="L222" s="17">
        <v>0.5</v>
      </c>
      <c r="M222" s="17">
        <v>0.5</v>
      </c>
      <c r="N222" s="17">
        <v>0.5</v>
      </c>
      <c r="O222" s="17">
        <v>0</v>
      </c>
      <c r="P222" s="17">
        <v>0.5</v>
      </c>
      <c r="Q222" s="17">
        <v>1</v>
      </c>
      <c r="R222" s="17">
        <f t="shared" si="2"/>
        <v>0.5</v>
      </c>
      <c r="S222" s="17">
        <v>0</v>
      </c>
      <c r="T222" s="17">
        <v>50</v>
      </c>
    </row>
    <row r="223" spans="1:20" ht="14.25" customHeight="1" x14ac:dyDescent="0.35">
      <c r="A223" s="23" t="s">
        <v>750</v>
      </c>
      <c r="B223" s="17" t="s">
        <v>240</v>
      </c>
      <c r="C223" s="17">
        <v>1</v>
      </c>
      <c r="D223" s="17">
        <v>0.5</v>
      </c>
      <c r="E223" s="17">
        <v>1</v>
      </c>
      <c r="F223" s="17">
        <v>0.5</v>
      </c>
      <c r="G223" s="17">
        <v>1</v>
      </c>
      <c r="H223" s="17">
        <v>1</v>
      </c>
      <c r="I223" s="17">
        <v>0</v>
      </c>
      <c r="J223" s="17">
        <v>0</v>
      </c>
      <c r="K223" s="17">
        <v>0.5</v>
      </c>
      <c r="L223" s="17">
        <v>0.5</v>
      </c>
      <c r="M223" s="17">
        <v>0.5</v>
      </c>
      <c r="N223" s="17">
        <v>0.5</v>
      </c>
      <c r="O223" s="17">
        <v>0</v>
      </c>
      <c r="P223" s="17">
        <v>0.5</v>
      </c>
      <c r="Q223" s="17">
        <v>1</v>
      </c>
      <c r="R223" s="17">
        <f t="shared" si="2"/>
        <v>0.5</v>
      </c>
      <c r="S223" s="17">
        <v>0</v>
      </c>
      <c r="T223" s="17">
        <v>50</v>
      </c>
    </row>
    <row r="224" spans="1:20" ht="14.25" customHeight="1" x14ac:dyDescent="0.35">
      <c r="A224" s="23" t="s">
        <v>751</v>
      </c>
      <c r="B224" s="17" t="s">
        <v>240</v>
      </c>
      <c r="C224" s="17">
        <v>1</v>
      </c>
      <c r="D224" s="17">
        <v>0.5</v>
      </c>
      <c r="E224" s="17">
        <v>1</v>
      </c>
      <c r="F224" s="17">
        <v>0.5</v>
      </c>
      <c r="G224" s="17">
        <v>1</v>
      </c>
      <c r="H224" s="17">
        <v>1</v>
      </c>
      <c r="I224" s="17">
        <v>0</v>
      </c>
      <c r="J224" s="17">
        <v>0</v>
      </c>
      <c r="K224" s="17">
        <v>0.5</v>
      </c>
      <c r="L224" s="17">
        <v>0.5</v>
      </c>
      <c r="M224" s="17">
        <v>0.5</v>
      </c>
      <c r="N224" s="17">
        <v>0.5</v>
      </c>
      <c r="O224" s="17">
        <v>0</v>
      </c>
      <c r="P224" s="17">
        <v>0.5</v>
      </c>
      <c r="Q224" s="17">
        <v>1</v>
      </c>
      <c r="R224" s="17">
        <f t="shared" si="2"/>
        <v>0.5</v>
      </c>
      <c r="S224" s="17">
        <v>0</v>
      </c>
      <c r="T224" s="17">
        <v>50</v>
      </c>
    </row>
    <row r="225" spans="1:20" ht="14.25" customHeight="1" x14ac:dyDescent="0.35">
      <c r="A225" s="23" t="s">
        <v>752</v>
      </c>
      <c r="B225" s="17" t="s">
        <v>240</v>
      </c>
      <c r="C225" s="17">
        <v>1</v>
      </c>
      <c r="D225" s="17">
        <v>0.5</v>
      </c>
      <c r="E225" s="17">
        <v>1</v>
      </c>
      <c r="F225" s="17">
        <v>0.5</v>
      </c>
      <c r="G225" s="17">
        <v>1</v>
      </c>
      <c r="H225" s="17">
        <v>1</v>
      </c>
      <c r="I225" s="17">
        <v>0</v>
      </c>
      <c r="J225" s="17">
        <v>0</v>
      </c>
      <c r="K225" s="17">
        <v>0.5</v>
      </c>
      <c r="L225" s="17">
        <v>0.5</v>
      </c>
      <c r="M225" s="17">
        <v>0.5</v>
      </c>
      <c r="N225" s="17">
        <v>0.5</v>
      </c>
      <c r="O225" s="17">
        <v>0</v>
      </c>
      <c r="P225" s="17">
        <v>0.5</v>
      </c>
      <c r="Q225" s="17">
        <v>1</v>
      </c>
      <c r="R225" s="17">
        <f t="shared" si="2"/>
        <v>0.5</v>
      </c>
      <c r="S225" s="17">
        <v>0</v>
      </c>
      <c r="T225" s="17">
        <v>50</v>
      </c>
    </row>
    <row r="226" spans="1:20" ht="14.25" customHeight="1" x14ac:dyDescent="0.35">
      <c r="A226" s="23" t="s">
        <v>753</v>
      </c>
      <c r="B226" s="17" t="s">
        <v>240</v>
      </c>
      <c r="C226" s="17">
        <v>1</v>
      </c>
      <c r="D226" s="17">
        <v>0.5</v>
      </c>
      <c r="E226" s="17">
        <v>1</v>
      </c>
      <c r="F226" s="17">
        <v>0.5</v>
      </c>
      <c r="G226" s="17">
        <v>1</v>
      </c>
      <c r="H226" s="17">
        <v>1</v>
      </c>
      <c r="I226" s="17">
        <v>0</v>
      </c>
      <c r="J226" s="17">
        <v>0</v>
      </c>
      <c r="K226" s="17">
        <v>0.5</v>
      </c>
      <c r="L226" s="17">
        <v>0.5</v>
      </c>
      <c r="M226" s="17">
        <v>0.5</v>
      </c>
      <c r="N226" s="17">
        <v>0.5</v>
      </c>
      <c r="O226" s="17">
        <v>0</v>
      </c>
      <c r="P226" s="17">
        <v>0.5</v>
      </c>
      <c r="Q226" s="17">
        <v>1</v>
      </c>
      <c r="R226" s="17">
        <f t="shared" si="2"/>
        <v>0.5</v>
      </c>
      <c r="S226" s="17">
        <v>0</v>
      </c>
      <c r="T226" s="17">
        <v>50</v>
      </c>
    </row>
    <row r="227" spans="1:20" ht="14.25" customHeight="1" x14ac:dyDescent="0.35">
      <c r="A227" s="23" t="s">
        <v>754</v>
      </c>
      <c r="B227" s="17" t="s">
        <v>240</v>
      </c>
      <c r="C227" s="17">
        <v>1</v>
      </c>
      <c r="D227" s="17">
        <v>0.5</v>
      </c>
      <c r="E227" s="17">
        <v>1</v>
      </c>
      <c r="F227" s="17">
        <v>0.5</v>
      </c>
      <c r="G227" s="17">
        <v>1</v>
      </c>
      <c r="H227" s="17">
        <v>1</v>
      </c>
      <c r="I227" s="17">
        <v>0</v>
      </c>
      <c r="J227" s="17">
        <v>0</v>
      </c>
      <c r="K227" s="17">
        <v>0.5</v>
      </c>
      <c r="L227" s="17">
        <v>0.5</v>
      </c>
      <c r="M227" s="17">
        <v>0.5</v>
      </c>
      <c r="N227" s="17">
        <v>0.5</v>
      </c>
      <c r="O227" s="17">
        <v>0</v>
      </c>
      <c r="P227" s="17">
        <v>0.5</v>
      </c>
      <c r="Q227" s="17">
        <v>1</v>
      </c>
      <c r="R227" s="17">
        <f t="shared" si="2"/>
        <v>0.5</v>
      </c>
      <c r="S227" s="17">
        <v>0</v>
      </c>
      <c r="T227" s="17">
        <v>50</v>
      </c>
    </row>
    <row r="228" spans="1:20" ht="14.25" customHeight="1" x14ac:dyDescent="0.35">
      <c r="A228" s="20" t="s">
        <v>807</v>
      </c>
      <c r="B228" s="17" t="s">
        <v>240</v>
      </c>
      <c r="C228" s="17">
        <v>1</v>
      </c>
      <c r="D228" s="17">
        <v>0.5</v>
      </c>
      <c r="E228" s="17">
        <v>1</v>
      </c>
      <c r="F228" s="17">
        <v>0.5</v>
      </c>
      <c r="G228" s="17">
        <v>1</v>
      </c>
      <c r="H228" s="17">
        <v>1</v>
      </c>
      <c r="I228" s="17">
        <v>0</v>
      </c>
      <c r="J228" s="17">
        <v>0</v>
      </c>
      <c r="K228" s="17">
        <v>0.5</v>
      </c>
      <c r="L228" s="17">
        <v>0.5</v>
      </c>
      <c r="M228" s="17">
        <v>0.5</v>
      </c>
      <c r="N228" s="17">
        <v>0.5</v>
      </c>
      <c r="O228" s="17">
        <v>0</v>
      </c>
      <c r="P228" s="17">
        <v>0.5</v>
      </c>
      <c r="Q228" s="17">
        <v>1</v>
      </c>
      <c r="R228" s="17">
        <f t="shared" ref="R228:R234" si="3">IF(T228="",0,IF(T228&lt;50,1-T228/100,25/T228))</f>
        <v>0.5</v>
      </c>
      <c r="S228" s="17">
        <v>0</v>
      </c>
      <c r="T228" s="17">
        <v>50</v>
      </c>
    </row>
    <row r="229" spans="1:20" ht="14.25" customHeight="1" x14ac:dyDescent="0.35">
      <c r="A229" s="20" t="s">
        <v>808</v>
      </c>
      <c r="B229" s="17" t="s">
        <v>240</v>
      </c>
      <c r="C229" s="17">
        <v>1</v>
      </c>
      <c r="D229" s="17">
        <v>0.5</v>
      </c>
      <c r="E229" s="17">
        <v>1</v>
      </c>
      <c r="F229" s="17">
        <v>0.5</v>
      </c>
      <c r="G229" s="17">
        <v>1</v>
      </c>
      <c r="H229" s="17">
        <v>1</v>
      </c>
      <c r="I229" s="17">
        <v>0</v>
      </c>
      <c r="J229" s="17">
        <v>0</v>
      </c>
      <c r="K229" s="17">
        <v>0.5</v>
      </c>
      <c r="L229" s="17">
        <v>0.5</v>
      </c>
      <c r="M229" s="17">
        <v>0.5</v>
      </c>
      <c r="N229" s="17">
        <v>0.5</v>
      </c>
      <c r="O229" s="17">
        <v>0</v>
      </c>
      <c r="P229" s="17">
        <v>0.5</v>
      </c>
      <c r="Q229" s="17">
        <v>1</v>
      </c>
      <c r="R229" s="17">
        <f t="shared" si="3"/>
        <v>0.5</v>
      </c>
      <c r="S229" s="17">
        <v>0</v>
      </c>
      <c r="T229" s="17">
        <v>50</v>
      </c>
    </row>
    <row r="230" spans="1:20" ht="14.25" customHeight="1" x14ac:dyDescent="0.35">
      <c r="A230" s="20" t="s">
        <v>809</v>
      </c>
      <c r="B230" s="17" t="s">
        <v>240</v>
      </c>
      <c r="C230" s="17">
        <v>1</v>
      </c>
      <c r="D230" s="17">
        <v>0.5</v>
      </c>
      <c r="E230" s="17">
        <v>1</v>
      </c>
      <c r="F230" s="17">
        <v>0.5</v>
      </c>
      <c r="G230" s="17">
        <v>1</v>
      </c>
      <c r="H230" s="17">
        <v>1</v>
      </c>
      <c r="I230" s="17">
        <v>0</v>
      </c>
      <c r="J230" s="17">
        <v>0</v>
      </c>
      <c r="K230" s="17">
        <v>0.5</v>
      </c>
      <c r="L230" s="17">
        <v>0.5</v>
      </c>
      <c r="M230" s="17">
        <v>0.5</v>
      </c>
      <c r="N230" s="17">
        <v>0.5</v>
      </c>
      <c r="O230" s="17">
        <v>0</v>
      </c>
      <c r="P230" s="17">
        <v>0.5</v>
      </c>
      <c r="Q230" s="17">
        <v>1</v>
      </c>
      <c r="R230" s="17">
        <f t="shared" si="3"/>
        <v>0.5</v>
      </c>
      <c r="S230" s="17">
        <v>0</v>
      </c>
      <c r="T230" s="17">
        <v>50</v>
      </c>
    </row>
    <row r="231" spans="1:20" ht="14.25" customHeight="1" x14ac:dyDescent="0.35">
      <c r="A231" s="20" t="s">
        <v>810</v>
      </c>
      <c r="B231" s="17" t="s">
        <v>240</v>
      </c>
      <c r="C231" s="17">
        <v>1</v>
      </c>
      <c r="D231" s="17">
        <v>0.5</v>
      </c>
      <c r="E231" s="17">
        <v>1</v>
      </c>
      <c r="F231" s="17">
        <v>0.5</v>
      </c>
      <c r="G231" s="17">
        <v>0</v>
      </c>
      <c r="H231" s="17">
        <v>1</v>
      </c>
      <c r="I231" s="17">
        <v>0</v>
      </c>
      <c r="J231" s="17">
        <v>0</v>
      </c>
      <c r="K231" s="17">
        <v>0.5</v>
      </c>
      <c r="L231" s="17">
        <v>0.5</v>
      </c>
      <c r="M231" s="17">
        <v>0.5</v>
      </c>
      <c r="N231" s="17">
        <v>0.5</v>
      </c>
      <c r="O231" s="17">
        <v>0</v>
      </c>
      <c r="P231" s="17">
        <v>0.5</v>
      </c>
      <c r="Q231" s="17">
        <v>1</v>
      </c>
      <c r="R231" s="17">
        <f t="shared" si="3"/>
        <v>0.5</v>
      </c>
      <c r="S231" s="17">
        <v>0</v>
      </c>
      <c r="T231" s="17">
        <v>50</v>
      </c>
    </row>
    <row r="232" spans="1:20" ht="14.25" customHeight="1" x14ac:dyDescent="0.35">
      <c r="A232" s="20" t="s">
        <v>811</v>
      </c>
      <c r="B232" s="17" t="s">
        <v>240</v>
      </c>
      <c r="C232" s="17">
        <v>1</v>
      </c>
      <c r="D232" s="17">
        <v>0.5</v>
      </c>
      <c r="E232" s="17">
        <v>1</v>
      </c>
      <c r="F232" s="17">
        <v>0.5</v>
      </c>
      <c r="G232" s="17">
        <v>0</v>
      </c>
      <c r="H232" s="17">
        <v>1</v>
      </c>
      <c r="I232" s="17">
        <v>0</v>
      </c>
      <c r="J232" s="17">
        <v>0</v>
      </c>
      <c r="K232" s="17">
        <v>0.5</v>
      </c>
      <c r="L232" s="17">
        <v>0.5</v>
      </c>
      <c r="M232" s="17">
        <v>0.5</v>
      </c>
      <c r="N232" s="17">
        <v>0.5</v>
      </c>
      <c r="O232" s="17">
        <v>0</v>
      </c>
      <c r="P232" s="17">
        <v>0.5</v>
      </c>
      <c r="Q232" s="17">
        <v>1</v>
      </c>
      <c r="R232" s="17">
        <f t="shared" si="3"/>
        <v>0.5</v>
      </c>
      <c r="S232" s="17">
        <v>0</v>
      </c>
      <c r="T232" s="17">
        <v>50</v>
      </c>
    </row>
    <row r="233" spans="1:20" ht="14.25" customHeight="1" x14ac:dyDescent="0.35">
      <c r="A233" s="21" t="s">
        <v>812</v>
      </c>
      <c r="B233" s="17" t="s">
        <v>240</v>
      </c>
      <c r="C233" s="17">
        <v>1</v>
      </c>
      <c r="D233" s="17">
        <v>0.5</v>
      </c>
      <c r="E233" s="17">
        <v>1</v>
      </c>
      <c r="F233" s="17">
        <v>0.5</v>
      </c>
      <c r="G233" s="17">
        <v>0</v>
      </c>
      <c r="H233" s="17">
        <v>1</v>
      </c>
      <c r="I233" s="17">
        <v>0</v>
      </c>
      <c r="J233" s="17">
        <v>0</v>
      </c>
      <c r="K233" s="17">
        <v>0.5</v>
      </c>
      <c r="L233" s="17">
        <v>0.5</v>
      </c>
      <c r="M233" s="17">
        <v>0.5</v>
      </c>
      <c r="N233" s="17">
        <v>0.5</v>
      </c>
      <c r="O233" s="17">
        <v>0</v>
      </c>
      <c r="P233" s="17">
        <v>0.5</v>
      </c>
      <c r="Q233" s="17">
        <v>1</v>
      </c>
      <c r="R233" s="17">
        <f t="shared" si="3"/>
        <v>0.5</v>
      </c>
      <c r="S233" s="17">
        <v>0</v>
      </c>
      <c r="T233" s="17">
        <v>50</v>
      </c>
    </row>
    <row r="234" spans="1:20" ht="14.25" customHeight="1" x14ac:dyDescent="0.35">
      <c r="A234" s="21" t="s">
        <v>813</v>
      </c>
      <c r="B234" s="17" t="s">
        <v>240</v>
      </c>
      <c r="C234" s="17">
        <v>1</v>
      </c>
      <c r="D234" s="17">
        <v>0.5</v>
      </c>
      <c r="E234" s="17">
        <v>1</v>
      </c>
      <c r="F234" s="17">
        <v>0.5</v>
      </c>
      <c r="G234" s="17">
        <v>0</v>
      </c>
      <c r="H234" s="17">
        <v>1</v>
      </c>
      <c r="I234" s="17">
        <v>0</v>
      </c>
      <c r="J234" s="17">
        <v>0</v>
      </c>
      <c r="K234" s="17">
        <v>0.5</v>
      </c>
      <c r="L234" s="17">
        <v>0.5</v>
      </c>
      <c r="M234" s="17">
        <v>0.5</v>
      </c>
      <c r="N234" s="17">
        <v>0.5</v>
      </c>
      <c r="O234" s="17">
        <v>0</v>
      </c>
      <c r="P234" s="17">
        <v>0.5</v>
      </c>
      <c r="Q234" s="17">
        <v>1</v>
      </c>
      <c r="R234" s="17">
        <f t="shared" si="3"/>
        <v>0.5</v>
      </c>
      <c r="S234" s="17">
        <v>0</v>
      </c>
      <c r="T234" s="17">
        <v>50</v>
      </c>
    </row>
    <row r="235" spans="1:20" ht="14.25" customHeight="1" x14ac:dyDescent="0.35">
      <c r="A235" s="21" t="s">
        <v>817</v>
      </c>
      <c r="B235" s="17" t="s">
        <v>240</v>
      </c>
      <c r="C235" s="17">
        <v>1</v>
      </c>
      <c r="D235" s="17">
        <v>0.5</v>
      </c>
      <c r="E235" s="17">
        <v>1</v>
      </c>
      <c r="F235" s="17">
        <v>0.5</v>
      </c>
      <c r="G235" s="17">
        <v>0</v>
      </c>
      <c r="H235" s="17">
        <v>1</v>
      </c>
      <c r="I235" s="17">
        <v>0</v>
      </c>
      <c r="J235" s="17">
        <v>0</v>
      </c>
      <c r="K235" s="17">
        <v>0.5</v>
      </c>
      <c r="L235" s="17">
        <v>0.5</v>
      </c>
      <c r="M235" s="17">
        <v>0.5</v>
      </c>
      <c r="N235" s="17">
        <v>0.5</v>
      </c>
      <c r="O235" s="17">
        <v>0</v>
      </c>
      <c r="P235" s="17">
        <v>0.5</v>
      </c>
      <c r="Q235" s="17">
        <v>1</v>
      </c>
      <c r="R235" s="17">
        <f t="shared" ref="R235:R244" si="4">IF(T235="",0,IF(T235&lt;50,1-T235/100,25/T235))</f>
        <v>0.5</v>
      </c>
      <c r="S235" s="17">
        <v>0</v>
      </c>
      <c r="T235" s="17">
        <v>50</v>
      </c>
    </row>
    <row r="236" spans="1:20" ht="14.25" customHeight="1" x14ac:dyDescent="0.35">
      <c r="A236" s="21" t="s">
        <v>818</v>
      </c>
      <c r="B236" s="17" t="s">
        <v>240</v>
      </c>
      <c r="C236" s="17">
        <v>1</v>
      </c>
      <c r="D236" s="17">
        <v>0.5</v>
      </c>
      <c r="E236" s="17">
        <v>1</v>
      </c>
      <c r="F236" s="17">
        <v>0.5</v>
      </c>
      <c r="G236" s="17">
        <v>0</v>
      </c>
      <c r="H236" s="17">
        <v>1</v>
      </c>
      <c r="I236" s="17">
        <v>0</v>
      </c>
      <c r="J236" s="17">
        <v>0</v>
      </c>
      <c r="K236" s="17">
        <v>0.5</v>
      </c>
      <c r="L236" s="17">
        <v>0.5</v>
      </c>
      <c r="M236" s="17">
        <v>0.5</v>
      </c>
      <c r="N236" s="17">
        <v>0.5</v>
      </c>
      <c r="O236" s="17">
        <v>0</v>
      </c>
      <c r="P236" s="17">
        <v>0.5</v>
      </c>
      <c r="Q236" s="17">
        <v>1</v>
      </c>
      <c r="R236" s="17">
        <f t="shared" si="4"/>
        <v>0.5</v>
      </c>
      <c r="S236" s="17">
        <v>0</v>
      </c>
      <c r="T236" s="17">
        <v>50</v>
      </c>
    </row>
    <row r="237" spans="1:20" ht="14.25" customHeight="1" x14ac:dyDescent="0.35">
      <c r="A237" s="21" t="s">
        <v>819</v>
      </c>
      <c r="B237" s="17" t="s">
        <v>240</v>
      </c>
      <c r="C237" s="17">
        <v>1</v>
      </c>
      <c r="D237" s="17">
        <v>0.5</v>
      </c>
      <c r="E237" s="17">
        <v>1</v>
      </c>
      <c r="F237" s="17">
        <v>0.5</v>
      </c>
      <c r="G237" s="17">
        <v>0</v>
      </c>
      <c r="H237" s="17">
        <v>1</v>
      </c>
      <c r="I237" s="17">
        <v>0</v>
      </c>
      <c r="J237" s="17">
        <v>0</v>
      </c>
      <c r="K237" s="17">
        <v>0.5</v>
      </c>
      <c r="L237" s="17">
        <v>0.5</v>
      </c>
      <c r="M237" s="17">
        <v>0.5</v>
      </c>
      <c r="N237" s="17">
        <v>0.5</v>
      </c>
      <c r="O237" s="17">
        <v>0</v>
      </c>
      <c r="P237" s="17">
        <v>0.5</v>
      </c>
      <c r="Q237" s="17">
        <v>1</v>
      </c>
      <c r="R237" s="17">
        <f t="shared" si="4"/>
        <v>0.5</v>
      </c>
      <c r="S237" s="17">
        <v>0</v>
      </c>
      <c r="T237" s="17">
        <v>50</v>
      </c>
    </row>
    <row r="238" spans="1:20" ht="14.25" customHeight="1" x14ac:dyDescent="0.35">
      <c r="A238" s="21" t="s">
        <v>820</v>
      </c>
      <c r="B238" s="17" t="s">
        <v>240</v>
      </c>
      <c r="C238" s="17">
        <v>1</v>
      </c>
      <c r="D238" s="17">
        <v>0.5</v>
      </c>
      <c r="E238" s="17">
        <v>1</v>
      </c>
      <c r="F238" s="17">
        <v>0.5</v>
      </c>
      <c r="G238" s="17">
        <v>0</v>
      </c>
      <c r="H238" s="17">
        <v>1</v>
      </c>
      <c r="I238" s="17">
        <v>0</v>
      </c>
      <c r="J238" s="17">
        <v>0</v>
      </c>
      <c r="K238" s="17">
        <v>0.5</v>
      </c>
      <c r="L238" s="17">
        <v>0.5</v>
      </c>
      <c r="M238" s="17">
        <v>0.5</v>
      </c>
      <c r="N238" s="17">
        <v>0.5</v>
      </c>
      <c r="O238" s="17">
        <v>0</v>
      </c>
      <c r="P238" s="17">
        <v>0.5</v>
      </c>
      <c r="Q238" s="17">
        <v>1</v>
      </c>
      <c r="R238" s="17">
        <f t="shared" si="4"/>
        <v>0.5</v>
      </c>
      <c r="S238" s="17">
        <v>0</v>
      </c>
      <c r="T238" s="17">
        <v>50</v>
      </c>
    </row>
    <row r="239" spans="1:20" ht="14.25" customHeight="1" x14ac:dyDescent="0.35">
      <c r="A239" s="21" t="s">
        <v>821</v>
      </c>
      <c r="B239" s="17" t="s">
        <v>240</v>
      </c>
      <c r="C239" s="17">
        <v>1</v>
      </c>
      <c r="D239" s="17">
        <v>0.5</v>
      </c>
      <c r="E239" s="17">
        <v>1</v>
      </c>
      <c r="F239" s="17">
        <v>0.5</v>
      </c>
      <c r="G239" s="17">
        <v>0</v>
      </c>
      <c r="H239" s="17">
        <v>1</v>
      </c>
      <c r="I239" s="17">
        <v>0</v>
      </c>
      <c r="J239" s="17">
        <v>0</v>
      </c>
      <c r="K239" s="17">
        <v>0.5</v>
      </c>
      <c r="L239" s="17">
        <v>0.5</v>
      </c>
      <c r="M239" s="17">
        <v>0.5</v>
      </c>
      <c r="N239" s="17">
        <v>0.5</v>
      </c>
      <c r="O239" s="17">
        <v>0</v>
      </c>
      <c r="P239" s="17">
        <v>0.5</v>
      </c>
      <c r="Q239" s="17">
        <v>1</v>
      </c>
      <c r="R239" s="17">
        <f t="shared" si="4"/>
        <v>0.5</v>
      </c>
      <c r="S239" s="17">
        <v>0</v>
      </c>
      <c r="T239" s="17">
        <v>50</v>
      </c>
    </row>
    <row r="240" spans="1:20" ht="14.25" customHeight="1" x14ac:dyDescent="0.35">
      <c r="A240" s="21" t="s">
        <v>822</v>
      </c>
      <c r="B240" s="17" t="s">
        <v>240</v>
      </c>
      <c r="C240" s="17">
        <v>1</v>
      </c>
      <c r="D240" s="17">
        <v>0.5</v>
      </c>
      <c r="E240" s="17">
        <v>1</v>
      </c>
      <c r="F240" s="17">
        <v>0.5</v>
      </c>
      <c r="G240" s="17">
        <v>0</v>
      </c>
      <c r="H240" s="17">
        <v>1</v>
      </c>
      <c r="I240" s="17">
        <v>0</v>
      </c>
      <c r="J240" s="17">
        <v>0</v>
      </c>
      <c r="K240" s="17">
        <v>0.5</v>
      </c>
      <c r="L240" s="17">
        <v>0.5</v>
      </c>
      <c r="M240" s="17">
        <v>0.5</v>
      </c>
      <c r="N240" s="17">
        <v>0.5</v>
      </c>
      <c r="O240" s="17">
        <v>0</v>
      </c>
      <c r="P240" s="17">
        <v>0.5</v>
      </c>
      <c r="Q240" s="17">
        <v>1</v>
      </c>
      <c r="R240" s="17">
        <f t="shared" si="4"/>
        <v>0.5</v>
      </c>
      <c r="S240" s="17">
        <v>0</v>
      </c>
      <c r="T240" s="17">
        <v>50</v>
      </c>
    </row>
    <row r="241" spans="1:20" ht="14.25" customHeight="1" x14ac:dyDescent="0.35">
      <c r="A241" s="21" t="s">
        <v>823</v>
      </c>
      <c r="B241" s="17" t="s">
        <v>240</v>
      </c>
      <c r="C241" s="17">
        <v>1</v>
      </c>
      <c r="D241" s="17">
        <v>0.5</v>
      </c>
      <c r="E241" s="17">
        <v>1</v>
      </c>
      <c r="F241" s="17">
        <v>0.5</v>
      </c>
      <c r="G241" s="17">
        <v>0</v>
      </c>
      <c r="H241" s="17">
        <v>1</v>
      </c>
      <c r="I241" s="17">
        <v>0</v>
      </c>
      <c r="J241" s="17">
        <v>0</v>
      </c>
      <c r="K241" s="17">
        <v>0.5</v>
      </c>
      <c r="L241" s="17">
        <v>0.5</v>
      </c>
      <c r="M241" s="17">
        <v>0.5</v>
      </c>
      <c r="N241" s="17">
        <v>0.5</v>
      </c>
      <c r="O241" s="17">
        <v>0</v>
      </c>
      <c r="P241" s="17">
        <v>0.5</v>
      </c>
      <c r="Q241" s="17">
        <v>1</v>
      </c>
      <c r="R241" s="17">
        <f t="shared" si="4"/>
        <v>0.5</v>
      </c>
      <c r="S241" s="17">
        <v>0</v>
      </c>
      <c r="T241" s="17">
        <v>50</v>
      </c>
    </row>
    <row r="242" spans="1:20" ht="14.25" customHeight="1" x14ac:dyDescent="0.35">
      <c r="A242" s="21" t="s">
        <v>824</v>
      </c>
      <c r="B242" s="17" t="s">
        <v>240</v>
      </c>
      <c r="C242" s="17">
        <v>1</v>
      </c>
      <c r="D242" s="17">
        <v>0.5</v>
      </c>
      <c r="E242" s="17">
        <v>1</v>
      </c>
      <c r="F242" s="17">
        <v>0.5</v>
      </c>
      <c r="G242" s="17">
        <v>0</v>
      </c>
      <c r="H242" s="17">
        <v>1</v>
      </c>
      <c r="I242" s="17">
        <v>0</v>
      </c>
      <c r="J242" s="17">
        <v>0</v>
      </c>
      <c r="K242" s="17">
        <v>0.5</v>
      </c>
      <c r="L242" s="17">
        <v>0.5</v>
      </c>
      <c r="M242" s="17">
        <v>0.5</v>
      </c>
      <c r="N242" s="17">
        <v>0.5</v>
      </c>
      <c r="O242" s="17">
        <v>0</v>
      </c>
      <c r="P242" s="17">
        <v>0.5</v>
      </c>
      <c r="Q242" s="17">
        <v>1</v>
      </c>
      <c r="R242" s="17">
        <f t="shared" si="4"/>
        <v>0.5</v>
      </c>
      <c r="S242" s="17">
        <v>0</v>
      </c>
      <c r="T242" s="17">
        <v>50</v>
      </c>
    </row>
    <row r="243" spans="1:20" ht="14.25" customHeight="1" x14ac:dyDescent="0.35">
      <c r="A243" s="21" t="s">
        <v>825</v>
      </c>
      <c r="B243" s="17" t="s">
        <v>240</v>
      </c>
      <c r="C243" s="17">
        <v>1</v>
      </c>
      <c r="D243" s="17">
        <v>0.5</v>
      </c>
      <c r="E243" s="17">
        <v>1</v>
      </c>
      <c r="F243" s="17">
        <v>0.5</v>
      </c>
      <c r="G243" s="17">
        <v>0</v>
      </c>
      <c r="H243" s="17">
        <v>1</v>
      </c>
      <c r="I243" s="17">
        <v>0</v>
      </c>
      <c r="J243" s="17">
        <v>0</v>
      </c>
      <c r="K243" s="17">
        <v>0.5</v>
      </c>
      <c r="L243" s="17">
        <v>0.5</v>
      </c>
      <c r="M243" s="17">
        <v>0.5</v>
      </c>
      <c r="N243" s="17">
        <v>0.5</v>
      </c>
      <c r="O243" s="17">
        <v>0</v>
      </c>
      <c r="P243" s="17">
        <v>0.5</v>
      </c>
      <c r="Q243" s="17">
        <v>1</v>
      </c>
      <c r="R243" s="17">
        <f t="shared" si="4"/>
        <v>0.5</v>
      </c>
      <c r="S243" s="17">
        <v>0</v>
      </c>
      <c r="T243" s="17">
        <v>50</v>
      </c>
    </row>
    <row r="244" spans="1:20" ht="14.25" customHeight="1" x14ac:dyDescent="0.35">
      <c r="A244" s="21" t="s">
        <v>826</v>
      </c>
      <c r="B244" s="17" t="s">
        <v>240</v>
      </c>
      <c r="C244" s="17">
        <v>1</v>
      </c>
      <c r="D244" s="17">
        <v>0.5</v>
      </c>
      <c r="E244" s="17">
        <v>1</v>
      </c>
      <c r="F244" s="17">
        <v>0.5</v>
      </c>
      <c r="G244" s="17">
        <v>0</v>
      </c>
      <c r="H244" s="17">
        <v>1</v>
      </c>
      <c r="I244" s="17">
        <v>0</v>
      </c>
      <c r="J244" s="17">
        <v>0</v>
      </c>
      <c r="K244" s="17">
        <v>0.5</v>
      </c>
      <c r="L244" s="17">
        <v>0.5</v>
      </c>
      <c r="M244" s="17">
        <v>0.5</v>
      </c>
      <c r="N244" s="17">
        <v>0.5</v>
      </c>
      <c r="O244" s="17">
        <v>0</v>
      </c>
      <c r="P244" s="17">
        <v>0.5</v>
      </c>
      <c r="Q244" s="17">
        <v>1</v>
      </c>
      <c r="R244" s="17">
        <f t="shared" si="4"/>
        <v>0.5</v>
      </c>
      <c r="S244" s="17">
        <v>0</v>
      </c>
      <c r="T244" s="17">
        <v>50</v>
      </c>
    </row>
    <row r="245" spans="1:20" ht="14.25" customHeight="1" x14ac:dyDescent="0.35">
      <c r="A245" s="23" t="s">
        <v>843</v>
      </c>
      <c r="B245" s="17" t="s">
        <v>240</v>
      </c>
      <c r="C245" s="17">
        <v>1</v>
      </c>
      <c r="D245" s="17">
        <v>0.5</v>
      </c>
      <c r="E245" s="17">
        <v>1</v>
      </c>
      <c r="F245" s="17">
        <v>0.5</v>
      </c>
      <c r="G245" s="17">
        <v>0</v>
      </c>
      <c r="H245" s="17">
        <v>1</v>
      </c>
      <c r="I245" s="17">
        <v>0</v>
      </c>
      <c r="J245" s="17">
        <v>0</v>
      </c>
      <c r="K245" s="17">
        <v>0.5</v>
      </c>
      <c r="L245" s="17">
        <v>0.5</v>
      </c>
      <c r="M245" s="17">
        <v>0.5</v>
      </c>
      <c r="N245" s="17">
        <v>0.5</v>
      </c>
      <c r="O245" s="17">
        <v>0</v>
      </c>
      <c r="P245" s="17">
        <v>0.5</v>
      </c>
      <c r="Q245" s="17">
        <v>1</v>
      </c>
      <c r="R245" s="17">
        <f t="shared" ref="R245:R255" si="5">IF(T245="",0,IF(T245&lt;50,1-T245/100,25/T245))</f>
        <v>0.5</v>
      </c>
      <c r="S245" s="17">
        <v>0</v>
      </c>
      <c r="T245" s="17">
        <v>50</v>
      </c>
    </row>
    <row r="246" spans="1:20" ht="14.25" customHeight="1" x14ac:dyDescent="0.35">
      <c r="A246" s="23" t="s">
        <v>844</v>
      </c>
      <c r="B246" s="17" t="s">
        <v>240</v>
      </c>
      <c r="C246" s="17">
        <v>1</v>
      </c>
      <c r="D246" s="17">
        <v>0.5</v>
      </c>
      <c r="E246" s="17">
        <v>1</v>
      </c>
      <c r="F246" s="17">
        <v>0.5</v>
      </c>
      <c r="G246" s="17">
        <v>0</v>
      </c>
      <c r="H246" s="17">
        <v>1</v>
      </c>
      <c r="I246" s="17">
        <v>0</v>
      </c>
      <c r="J246" s="17">
        <v>0</v>
      </c>
      <c r="K246" s="17">
        <v>0.5</v>
      </c>
      <c r="L246" s="17">
        <v>0.5</v>
      </c>
      <c r="M246" s="17">
        <v>0.5</v>
      </c>
      <c r="N246" s="17">
        <v>0.5</v>
      </c>
      <c r="O246" s="17">
        <v>0</v>
      </c>
      <c r="P246" s="17">
        <v>0.5</v>
      </c>
      <c r="Q246" s="17">
        <v>1</v>
      </c>
      <c r="R246" s="17">
        <f t="shared" si="5"/>
        <v>0.5</v>
      </c>
      <c r="S246" s="17">
        <v>0</v>
      </c>
      <c r="T246" s="17">
        <v>50</v>
      </c>
    </row>
    <row r="247" spans="1:20" ht="14.25" customHeight="1" x14ac:dyDescent="0.35">
      <c r="A247" s="23" t="s">
        <v>845</v>
      </c>
      <c r="B247" s="17" t="s">
        <v>240</v>
      </c>
      <c r="C247" s="17">
        <v>1</v>
      </c>
      <c r="D247" s="17">
        <v>0.5</v>
      </c>
      <c r="E247" s="17">
        <v>1</v>
      </c>
      <c r="F247" s="17">
        <v>0.5</v>
      </c>
      <c r="G247" s="17">
        <v>0</v>
      </c>
      <c r="H247" s="17">
        <v>1</v>
      </c>
      <c r="I247" s="17">
        <v>0</v>
      </c>
      <c r="J247" s="17">
        <v>0</v>
      </c>
      <c r="K247" s="17">
        <v>0.5</v>
      </c>
      <c r="L247" s="17">
        <v>0.5</v>
      </c>
      <c r="M247" s="17">
        <v>0.5</v>
      </c>
      <c r="N247" s="17">
        <v>0.5</v>
      </c>
      <c r="O247" s="17">
        <v>0</v>
      </c>
      <c r="P247" s="17">
        <v>0.5</v>
      </c>
      <c r="Q247" s="17">
        <v>1</v>
      </c>
      <c r="R247" s="17">
        <f t="shared" si="5"/>
        <v>0.5</v>
      </c>
      <c r="S247" s="17">
        <v>0</v>
      </c>
      <c r="T247" s="17">
        <v>50</v>
      </c>
    </row>
    <row r="248" spans="1:20" ht="14.25" customHeight="1" x14ac:dyDescent="0.35">
      <c r="A248" s="23" t="s">
        <v>846</v>
      </c>
      <c r="B248" s="17" t="s">
        <v>240</v>
      </c>
      <c r="C248" s="17">
        <v>1</v>
      </c>
      <c r="D248" s="17">
        <v>0.5</v>
      </c>
      <c r="E248" s="17">
        <v>1</v>
      </c>
      <c r="F248" s="17">
        <v>0.5</v>
      </c>
      <c r="G248" s="17">
        <v>0</v>
      </c>
      <c r="H248" s="17">
        <v>1</v>
      </c>
      <c r="I248" s="17">
        <v>0</v>
      </c>
      <c r="J248" s="17">
        <v>0</v>
      </c>
      <c r="K248" s="17">
        <v>0.5</v>
      </c>
      <c r="L248" s="17">
        <v>0.5</v>
      </c>
      <c r="M248" s="17">
        <v>0.5</v>
      </c>
      <c r="N248" s="17">
        <v>0.5</v>
      </c>
      <c r="O248" s="17">
        <v>0</v>
      </c>
      <c r="P248" s="17">
        <v>0.5</v>
      </c>
      <c r="Q248" s="17">
        <v>1</v>
      </c>
      <c r="R248" s="17">
        <f t="shared" si="5"/>
        <v>0.5</v>
      </c>
      <c r="S248" s="17">
        <v>0</v>
      </c>
      <c r="T248" s="17">
        <v>50</v>
      </c>
    </row>
    <row r="249" spans="1:20" ht="14.25" customHeight="1" x14ac:dyDescent="0.35">
      <c r="A249" s="23" t="s">
        <v>847</v>
      </c>
      <c r="B249" s="17" t="s">
        <v>240</v>
      </c>
      <c r="C249" s="17">
        <v>1</v>
      </c>
      <c r="D249" s="17">
        <v>0.5</v>
      </c>
      <c r="E249" s="17">
        <v>1</v>
      </c>
      <c r="F249" s="17">
        <v>0.5</v>
      </c>
      <c r="G249" s="17">
        <v>0</v>
      </c>
      <c r="H249" s="17">
        <v>1</v>
      </c>
      <c r="I249" s="17">
        <v>0</v>
      </c>
      <c r="J249" s="17">
        <v>0</v>
      </c>
      <c r="K249" s="17">
        <v>0.5</v>
      </c>
      <c r="L249" s="17">
        <v>0.5</v>
      </c>
      <c r="M249" s="17">
        <v>0.5</v>
      </c>
      <c r="N249" s="17">
        <v>0.5</v>
      </c>
      <c r="O249" s="17">
        <v>0</v>
      </c>
      <c r="P249" s="17">
        <v>0.5</v>
      </c>
      <c r="Q249" s="17">
        <v>1</v>
      </c>
      <c r="R249" s="17">
        <f t="shared" si="5"/>
        <v>0.5</v>
      </c>
      <c r="S249" s="17">
        <v>0</v>
      </c>
      <c r="T249" s="17">
        <v>50</v>
      </c>
    </row>
    <row r="250" spans="1:20" ht="14.25" customHeight="1" x14ac:dyDescent="0.35">
      <c r="A250" s="23" t="s">
        <v>848</v>
      </c>
      <c r="B250" s="17" t="s">
        <v>240</v>
      </c>
      <c r="C250" s="17">
        <v>1</v>
      </c>
      <c r="D250" s="17">
        <v>0.5</v>
      </c>
      <c r="E250" s="17">
        <v>1</v>
      </c>
      <c r="F250" s="17">
        <v>0.5</v>
      </c>
      <c r="G250" s="17">
        <v>0</v>
      </c>
      <c r="H250" s="17">
        <v>1</v>
      </c>
      <c r="I250" s="17">
        <v>0</v>
      </c>
      <c r="J250" s="17">
        <v>0</v>
      </c>
      <c r="K250" s="17">
        <v>0.5</v>
      </c>
      <c r="L250" s="17">
        <v>0.5</v>
      </c>
      <c r="M250" s="17">
        <v>0.5</v>
      </c>
      <c r="N250" s="17">
        <v>0.5</v>
      </c>
      <c r="O250" s="17">
        <v>0</v>
      </c>
      <c r="P250" s="17">
        <v>0.5</v>
      </c>
      <c r="Q250" s="17">
        <v>1</v>
      </c>
      <c r="R250" s="17">
        <f t="shared" si="5"/>
        <v>0.5</v>
      </c>
      <c r="S250" s="17">
        <v>0</v>
      </c>
      <c r="T250" s="17">
        <v>50</v>
      </c>
    </row>
    <row r="251" spans="1:20" ht="14.25" customHeight="1" x14ac:dyDescent="0.35">
      <c r="A251" s="23" t="s">
        <v>849</v>
      </c>
      <c r="B251" s="17" t="s">
        <v>240</v>
      </c>
      <c r="C251" s="17">
        <v>1</v>
      </c>
      <c r="D251" s="17">
        <v>0.5</v>
      </c>
      <c r="E251" s="17">
        <v>1</v>
      </c>
      <c r="F251" s="17">
        <v>0.5</v>
      </c>
      <c r="G251" s="17">
        <v>0</v>
      </c>
      <c r="H251" s="17">
        <v>1</v>
      </c>
      <c r="I251" s="17">
        <v>0</v>
      </c>
      <c r="J251" s="17">
        <v>0</v>
      </c>
      <c r="K251" s="17">
        <v>0.5</v>
      </c>
      <c r="L251" s="17">
        <v>0.5</v>
      </c>
      <c r="M251" s="17">
        <v>0.5</v>
      </c>
      <c r="N251" s="17">
        <v>0.5</v>
      </c>
      <c r="O251" s="17">
        <v>0</v>
      </c>
      <c r="P251" s="17">
        <v>0.5</v>
      </c>
      <c r="Q251" s="17">
        <v>1</v>
      </c>
      <c r="R251" s="17">
        <f t="shared" si="5"/>
        <v>0.5</v>
      </c>
      <c r="S251" s="17">
        <v>0</v>
      </c>
      <c r="T251" s="17">
        <v>50</v>
      </c>
    </row>
    <row r="252" spans="1:20" ht="14.25" customHeight="1" x14ac:dyDescent="0.35">
      <c r="A252" s="23" t="s">
        <v>850</v>
      </c>
      <c r="B252" s="17" t="s">
        <v>240</v>
      </c>
      <c r="C252" s="17">
        <v>1</v>
      </c>
      <c r="D252" s="17">
        <v>0.5</v>
      </c>
      <c r="E252" s="17">
        <v>1</v>
      </c>
      <c r="F252" s="17">
        <v>0.5</v>
      </c>
      <c r="G252" s="17">
        <v>0</v>
      </c>
      <c r="H252" s="17">
        <v>1</v>
      </c>
      <c r="I252" s="17">
        <v>0</v>
      </c>
      <c r="J252" s="17">
        <v>0</v>
      </c>
      <c r="K252" s="17">
        <v>0.5</v>
      </c>
      <c r="L252" s="17">
        <v>0.5</v>
      </c>
      <c r="M252" s="17">
        <v>0.5</v>
      </c>
      <c r="N252" s="17">
        <v>0.5</v>
      </c>
      <c r="O252" s="17">
        <v>0</v>
      </c>
      <c r="P252" s="17">
        <v>0.5</v>
      </c>
      <c r="Q252" s="17">
        <v>1</v>
      </c>
      <c r="R252" s="17">
        <f t="shared" si="5"/>
        <v>0.5</v>
      </c>
      <c r="S252" s="17">
        <v>0</v>
      </c>
      <c r="T252" s="17">
        <v>50</v>
      </c>
    </row>
    <row r="253" spans="1:20" ht="14.25" customHeight="1" x14ac:dyDescent="0.35">
      <c r="A253" s="23" t="s">
        <v>851</v>
      </c>
      <c r="B253" s="17" t="s">
        <v>240</v>
      </c>
      <c r="C253" s="17">
        <v>1</v>
      </c>
      <c r="D253" s="17">
        <v>0.5</v>
      </c>
      <c r="E253" s="17">
        <v>1</v>
      </c>
      <c r="F253" s="17">
        <v>0.5</v>
      </c>
      <c r="G253" s="17">
        <v>0</v>
      </c>
      <c r="H253" s="17">
        <v>1</v>
      </c>
      <c r="I253" s="17">
        <v>0</v>
      </c>
      <c r="J253" s="17">
        <v>0</v>
      </c>
      <c r="K253" s="17">
        <v>0.5</v>
      </c>
      <c r="L253" s="17">
        <v>0.5</v>
      </c>
      <c r="M253" s="17">
        <v>0.5</v>
      </c>
      <c r="N253" s="17">
        <v>0.5</v>
      </c>
      <c r="O253" s="17">
        <v>0</v>
      </c>
      <c r="P253" s="17">
        <v>0.5</v>
      </c>
      <c r="Q253" s="17">
        <v>1</v>
      </c>
      <c r="R253" s="17">
        <f t="shared" si="5"/>
        <v>0.5</v>
      </c>
      <c r="S253" s="17">
        <v>0</v>
      </c>
      <c r="T253" s="17">
        <v>50</v>
      </c>
    </row>
    <row r="254" spans="1:20" ht="14.25" customHeight="1" x14ac:dyDescent="0.35">
      <c r="A254" s="23" t="s">
        <v>852</v>
      </c>
      <c r="B254" s="17" t="s">
        <v>240</v>
      </c>
      <c r="C254" s="17">
        <v>1</v>
      </c>
      <c r="D254" s="17">
        <v>0.5</v>
      </c>
      <c r="E254" s="17">
        <v>1</v>
      </c>
      <c r="F254" s="17">
        <v>0.5</v>
      </c>
      <c r="G254" s="17">
        <v>0</v>
      </c>
      <c r="H254" s="17">
        <v>1</v>
      </c>
      <c r="I254" s="17">
        <v>0</v>
      </c>
      <c r="J254" s="17">
        <v>0</v>
      </c>
      <c r="K254" s="17">
        <v>0.5</v>
      </c>
      <c r="L254" s="17">
        <v>0.5</v>
      </c>
      <c r="M254" s="17">
        <v>0.5</v>
      </c>
      <c r="N254" s="17">
        <v>0.5</v>
      </c>
      <c r="O254" s="17">
        <v>0</v>
      </c>
      <c r="P254" s="17">
        <v>0.5</v>
      </c>
      <c r="Q254" s="17">
        <v>1</v>
      </c>
      <c r="R254" s="17">
        <f t="shared" si="5"/>
        <v>0.5</v>
      </c>
      <c r="S254" s="17">
        <v>0</v>
      </c>
      <c r="T254" s="17">
        <v>50</v>
      </c>
    </row>
    <row r="255" spans="1:20" ht="14.25" customHeight="1" x14ac:dyDescent="0.35">
      <c r="A255" s="23" t="s">
        <v>853</v>
      </c>
      <c r="B255" s="17" t="s">
        <v>240</v>
      </c>
      <c r="C255" s="17">
        <v>1</v>
      </c>
      <c r="D255" s="17">
        <v>0.5</v>
      </c>
      <c r="E255" s="17">
        <v>1</v>
      </c>
      <c r="F255" s="17">
        <v>0.5</v>
      </c>
      <c r="G255" s="17">
        <v>0</v>
      </c>
      <c r="H255" s="17">
        <v>1</v>
      </c>
      <c r="I255" s="17">
        <v>0</v>
      </c>
      <c r="J255" s="17">
        <v>0</v>
      </c>
      <c r="K255" s="17">
        <v>0.5</v>
      </c>
      <c r="L255" s="17">
        <v>0.5</v>
      </c>
      <c r="M255" s="17">
        <v>0.5</v>
      </c>
      <c r="N255" s="17">
        <v>0.5</v>
      </c>
      <c r="O255" s="17">
        <v>0</v>
      </c>
      <c r="P255" s="17">
        <v>0.5</v>
      </c>
      <c r="Q255" s="17">
        <v>1</v>
      </c>
      <c r="R255" s="17">
        <f t="shared" si="5"/>
        <v>0.5</v>
      </c>
      <c r="S255" s="17">
        <v>0</v>
      </c>
      <c r="T255" s="17">
        <v>50</v>
      </c>
    </row>
    <row r="256" spans="1:20" ht="14.25" customHeight="1" x14ac:dyDescent="0.35">
      <c r="A256" s="24" t="s">
        <v>865</v>
      </c>
      <c r="B256" s="17" t="s">
        <v>240</v>
      </c>
      <c r="C256" s="17">
        <v>1</v>
      </c>
      <c r="D256" s="17">
        <v>0.5</v>
      </c>
      <c r="E256" s="17">
        <v>1</v>
      </c>
      <c r="F256" s="17">
        <v>0.5</v>
      </c>
      <c r="G256" s="17">
        <v>0</v>
      </c>
      <c r="H256" s="17">
        <v>1</v>
      </c>
      <c r="I256" s="17">
        <v>0</v>
      </c>
      <c r="J256" s="17">
        <v>0</v>
      </c>
      <c r="K256" s="17">
        <v>0.5</v>
      </c>
      <c r="L256" s="17">
        <v>0.5</v>
      </c>
      <c r="M256" s="17">
        <v>0.5</v>
      </c>
      <c r="N256" s="17">
        <v>0.5</v>
      </c>
      <c r="O256" s="17">
        <v>0</v>
      </c>
      <c r="P256" s="17">
        <v>0.5</v>
      </c>
      <c r="Q256" s="17">
        <v>1</v>
      </c>
      <c r="R256" s="17">
        <f t="shared" ref="R256:R262" si="6">IF(T256="",0,IF(T256&lt;50,1-T256/100,25/T256))</f>
        <v>0.5</v>
      </c>
      <c r="S256" s="17">
        <v>0</v>
      </c>
      <c r="T256" s="17">
        <v>50</v>
      </c>
    </row>
    <row r="257" spans="1:20" ht="14.25" customHeight="1" x14ac:dyDescent="0.35">
      <c r="A257" s="24" t="s">
        <v>866</v>
      </c>
      <c r="B257" s="17" t="s">
        <v>240</v>
      </c>
      <c r="C257" s="17">
        <v>1</v>
      </c>
      <c r="D257" s="17">
        <v>0.5</v>
      </c>
      <c r="E257" s="17">
        <v>1</v>
      </c>
      <c r="F257" s="17">
        <v>0.5</v>
      </c>
      <c r="G257" s="17">
        <v>0</v>
      </c>
      <c r="H257" s="17">
        <v>1</v>
      </c>
      <c r="I257" s="17">
        <v>0</v>
      </c>
      <c r="J257" s="17">
        <v>0</v>
      </c>
      <c r="K257" s="17">
        <v>0.5</v>
      </c>
      <c r="L257" s="17">
        <v>0.5</v>
      </c>
      <c r="M257" s="17">
        <v>0.5</v>
      </c>
      <c r="N257" s="17">
        <v>0.5</v>
      </c>
      <c r="O257" s="17">
        <v>0</v>
      </c>
      <c r="P257" s="17">
        <v>0.5</v>
      </c>
      <c r="Q257" s="17">
        <v>1</v>
      </c>
      <c r="R257" s="17">
        <f t="shared" si="6"/>
        <v>0.5</v>
      </c>
      <c r="S257" s="17">
        <v>0</v>
      </c>
      <c r="T257" s="17">
        <v>50</v>
      </c>
    </row>
    <row r="258" spans="1:20" ht="14.25" customHeight="1" x14ac:dyDescent="0.35">
      <c r="A258" s="24" t="s">
        <v>867</v>
      </c>
      <c r="B258" s="17" t="s">
        <v>240</v>
      </c>
      <c r="C258" s="17">
        <v>1</v>
      </c>
      <c r="D258" s="17">
        <v>0.5</v>
      </c>
      <c r="E258" s="17">
        <v>1</v>
      </c>
      <c r="F258" s="17">
        <v>0.5</v>
      </c>
      <c r="G258" s="17">
        <v>0</v>
      </c>
      <c r="H258" s="17">
        <v>1</v>
      </c>
      <c r="I258" s="17">
        <v>0</v>
      </c>
      <c r="J258" s="17">
        <v>0</v>
      </c>
      <c r="K258" s="17">
        <v>0.5</v>
      </c>
      <c r="L258" s="17">
        <v>0.5</v>
      </c>
      <c r="M258" s="17">
        <v>0.5</v>
      </c>
      <c r="N258" s="17">
        <v>0.5</v>
      </c>
      <c r="O258" s="17">
        <v>0</v>
      </c>
      <c r="P258" s="17">
        <v>0.5</v>
      </c>
      <c r="Q258" s="17">
        <v>1</v>
      </c>
      <c r="R258" s="17">
        <f t="shared" si="6"/>
        <v>0.5</v>
      </c>
      <c r="S258" s="17">
        <v>0</v>
      </c>
      <c r="T258" s="17">
        <v>50</v>
      </c>
    </row>
    <row r="259" spans="1:20" ht="14.25" customHeight="1" x14ac:dyDescent="0.35">
      <c r="A259" s="24" t="s">
        <v>868</v>
      </c>
      <c r="B259" s="17" t="s">
        <v>240</v>
      </c>
      <c r="C259" s="17">
        <v>1</v>
      </c>
      <c r="D259" s="17">
        <v>0.5</v>
      </c>
      <c r="E259" s="17">
        <v>1</v>
      </c>
      <c r="F259" s="17">
        <v>0.5</v>
      </c>
      <c r="G259" s="17">
        <v>0</v>
      </c>
      <c r="H259" s="17">
        <v>1</v>
      </c>
      <c r="I259" s="17">
        <v>0</v>
      </c>
      <c r="J259" s="17">
        <v>0</v>
      </c>
      <c r="K259" s="17">
        <v>0.5</v>
      </c>
      <c r="L259" s="17">
        <v>0.5</v>
      </c>
      <c r="M259" s="17">
        <v>0.5</v>
      </c>
      <c r="N259" s="17">
        <v>0.5</v>
      </c>
      <c r="O259" s="17">
        <v>0</v>
      </c>
      <c r="P259" s="17">
        <v>0.5</v>
      </c>
      <c r="Q259" s="17">
        <v>1</v>
      </c>
      <c r="R259" s="17">
        <f t="shared" si="6"/>
        <v>0.5</v>
      </c>
      <c r="S259" s="17">
        <v>0</v>
      </c>
      <c r="T259" s="17">
        <v>50</v>
      </c>
    </row>
    <row r="260" spans="1:20" ht="14.25" customHeight="1" x14ac:dyDescent="0.35">
      <c r="A260" s="24" t="s">
        <v>869</v>
      </c>
      <c r="B260" s="17" t="s">
        <v>240</v>
      </c>
      <c r="C260" s="17">
        <v>1</v>
      </c>
      <c r="D260" s="17">
        <v>0.5</v>
      </c>
      <c r="E260" s="17">
        <v>1</v>
      </c>
      <c r="F260" s="17">
        <v>0.5</v>
      </c>
      <c r="G260" s="17">
        <v>0</v>
      </c>
      <c r="H260" s="17">
        <v>1</v>
      </c>
      <c r="I260" s="17">
        <v>0</v>
      </c>
      <c r="J260" s="17">
        <v>0</v>
      </c>
      <c r="K260" s="17">
        <v>0.5</v>
      </c>
      <c r="L260" s="17">
        <v>0.5</v>
      </c>
      <c r="M260" s="17">
        <v>0.5</v>
      </c>
      <c r="N260" s="17">
        <v>0.5</v>
      </c>
      <c r="O260" s="17">
        <v>0</v>
      </c>
      <c r="P260" s="17">
        <v>0.5</v>
      </c>
      <c r="Q260" s="17">
        <v>1</v>
      </c>
      <c r="R260" s="17">
        <f t="shared" si="6"/>
        <v>0.5</v>
      </c>
      <c r="S260" s="17">
        <v>0</v>
      </c>
      <c r="T260" s="17">
        <v>50</v>
      </c>
    </row>
    <row r="261" spans="1:20" ht="14.25" customHeight="1" x14ac:dyDescent="0.35">
      <c r="A261" s="25" t="s">
        <v>870</v>
      </c>
      <c r="B261" s="17" t="s">
        <v>240</v>
      </c>
      <c r="C261" s="17">
        <v>1</v>
      </c>
      <c r="D261" s="17">
        <v>0.5</v>
      </c>
      <c r="E261" s="17">
        <v>1</v>
      </c>
      <c r="F261" s="17">
        <v>0.5</v>
      </c>
      <c r="G261" s="17">
        <v>0</v>
      </c>
      <c r="H261" s="17">
        <v>1</v>
      </c>
      <c r="I261" s="17">
        <v>0</v>
      </c>
      <c r="J261" s="17">
        <v>0</v>
      </c>
      <c r="K261" s="17">
        <v>0.5</v>
      </c>
      <c r="L261" s="17">
        <v>0.5</v>
      </c>
      <c r="M261" s="17">
        <v>0.5</v>
      </c>
      <c r="N261" s="17">
        <v>0.5</v>
      </c>
      <c r="O261" s="17">
        <v>0</v>
      </c>
      <c r="P261" s="17">
        <v>0.5</v>
      </c>
      <c r="Q261" s="17">
        <v>1</v>
      </c>
      <c r="R261" s="17">
        <f t="shared" si="6"/>
        <v>0.5</v>
      </c>
      <c r="S261" s="17">
        <v>0</v>
      </c>
      <c r="T261" s="17">
        <v>50</v>
      </c>
    </row>
    <row r="262" spans="1:20" ht="14.25" customHeight="1" x14ac:dyDescent="0.35">
      <c r="A262" s="25" t="s">
        <v>871</v>
      </c>
      <c r="B262" s="17" t="s">
        <v>240</v>
      </c>
      <c r="C262" s="17">
        <v>1</v>
      </c>
      <c r="D262" s="17">
        <v>0.5</v>
      </c>
      <c r="E262" s="17">
        <v>1</v>
      </c>
      <c r="F262" s="17">
        <v>0.5</v>
      </c>
      <c r="G262" s="17">
        <v>0</v>
      </c>
      <c r="H262" s="17">
        <v>1</v>
      </c>
      <c r="I262" s="17">
        <v>0</v>
      </c>
      <c r="J262" s="17">
        <v>0</v>
      </c>
      <c r="K262" s="17">
        <v>0.5</v>
      </c>
      <c r="L262" s="17">
        <v>0.5</v>
      </c>
      <c r="M262" s="17">
        <v>0.5</v>
      </c>
      <c r="N262" s="17">
        <v>0.5</v>
      </c>
      <c r="O262" s="17">
        <v>0</v>
      </c>
      <c r="P262" s="17">
        <v>0.5</v>
      </c>
      <c r="Q262" s="17">
        <v>1</v>
      </c>
      <c r="R262" s="17">
        <f t="shared" si="6"/>
        <v>0.5</v>
      </c>
      <c r="S262" s="17">
        <v>0</v>
      </c>
      <c r="T262" s="17">
        <v>50</v>
      </c>
    </row>
    <row r="263" spans="1:20" ht="14.25" customHeight="1" x14ac:dyDescent="0.35">
      <c r="A263" s="25" t="s">
        <v>874</v>
      </c>
      <c r="B263" s="17" t="s">
        <v>240</v>
      </c>
      <c r="C263" s="17">
        <v>1</v>
      </c>
      <c r="D263" s="17">
        <v>0.5</v>
      </c>
      <c r="E263" s="17">
        <v>1</v>
      </c>
      <c r="F263" s="17">
        <v>0.5</v>
      </c>
      <c r="G263" s="17">
        <v>0</v>
      </c>
      <c r="H263" s="17">
        <v>1</v>
      </c>
      <c r="I263" s="17">
        <v>0</v>
      </c>
      <c r="J263" s="17">
        <v>0</v>
      </c>
      <c r="K263" s="17">
        <v>0.5</v>
      </c>
      <c r="L263" s="17">
        <v>0.5</v>
      </c>
      <c r="M263" s="17">
        <v>0.5</v>
      </c>
      <c r="N263" s="17">
        <v>0.5</v>
      </c>
      <c r="O263" s="17">
        <v>0</v>
      </c>
      <c r="P263" s="17">
        <v>0.5</v>
      </c>
      <c r="Q263" s="17">
        <v>1</v>
      </c>
      <c r="R263" s="17">
        <f t="shared" ref="R263:R269" si="7">IF(T263="",0,IF(T263&lt;50,1-T263/100,25/T263))</f>
        <v>0.5</v>
      </c>
      <c r="S263" s="17">
        <v>0</v>
      </c>
      <c r="T263" s="17">
        <v>50</v>
      </c>
    </row>
    <row r="264" spans="1:20" ht="14.25" customHeight="1" x14ac:dyDescent="0.35">
      <c r="A264" s="25" t="s">
        <v>884</v>
      </c>
      <c r="B264" s="17" t="s">
        <v>240</v>
      </c>
      <c r="C264" s="17">
        <v>1</v>
      </c>
      <c r="D264" s="17">
        <v>0.5</v>
      </c>
      <c r="E264" s="17">
        <v>1</v>
      </c>
      <c r="F264" s="17">
        <v>0.5</v>
      </c>
      <c r="G264" s="17">
        <v>0</v>
      </c>
      <c r="H264" s="17">
        <v>1</v>
      </c>
      <c r="I264" s="17">
        <v>0</v>
      </c>
      <c r="J264" s="17">
        <v>0</v>
      </c>
      <c r="K264" s="17">
        <v>0.5</v>
      </c>
      <c r="L264" s="17">
        <v>0.5</v>
      </c>
      <c r="M264" s="17">
        <v>0.5</v>
      </c>
      <c r="N264" s="17">
        <v>0.5</v>
      </c>
      <c r="O264" s="17">
        <v>0</v>
      </c>
      <c r="P264" s="17">
        <v>0.5</v>
      </c>
      <c r="Q264" s="17">
        <v>1</v>
      </c>
      <c r="R264" s="17">
        <f t="shared" si="7"/>
        <v>0.5</v>
      </c>
      <c r="S264" s="17">
        <v>0</v>
      </c>
      <c r="T264" s="17">
        <v>50</v>
      </c>
    </row>
    <row r="265" spans="1:20" ht="14.25" customHeight="1" x14ac:dyDescent="0.35">
      <c r="A265" s="25" t="s">
        <v>885</v>
      </c>
      <c r="B265" s="17" t="s">
        <v>240</v>
      </c>
      <c r="C265" s="17">
        <v>1</v>
      </c>
      <c r="D265" s="17">
        <v>0.5</v>
      </c>
      <c r="E265" s="17">
        <v>1</v>
      </c>
      <c r="F265" s="17">
        <v>0.5</v>
      </c>
      <c r="G265" s="17">
        <v>0</v>
      </c>
      <c r="H265" s="17">
        <v>1</v>
      </c>
      <c r="I265" s="17">
        <v>0</v>
      </c>
      <c r="J265" s="17">
        <v>0</v>
      </c>
      <c r="K265" s="17">
        <v>0.5</v>
      </c>
      <c r="L265" s="17">
        <v>0.5</v>
      </c>
      <c r="M265" s="17">
        <v>0.5</v>
      </c>
      <c r="N265" s="17">
        <v>0.5</v>
      </c>
      <c r="O265" s="17">
        <v>0</v>
      </c>
      <c r="P265" s="17">
        <v>0.5</v>
      </c>
      <c r="Q265" s="17">
        <v>1</v>
      </c>
      <c r="R265" s="17">
        <f t="shared" si="7"/>
        <v>0.5</v>
      </c>
      <c r="S265" s="17">
        <v>0</v>
      </c>
      <c r="T265" s="17">
        <v>50</v>
      </c>
    </row>
    <row r="266" spans="1:20" ht="14.25" customHeight="1" x14ac:dyDescent="0.35">
      <c r="A266" s="25" t="s">
        <v>886</v>
      </c>
      <c r="B266" s="17" t="s">
        <v>240</v>
      </c>
      <c r="C266" s="17">
        <v>1</v>
      </c>
      <c r="D266" s="17">
        <v>0.5</v>
      </c>
      <c r="E266" s="17">
        <v>1</v>
      </c>
      <c r="F266" s="17">
        <v>0.5</v>
      </c>
      <c r="G266" s="17">
        <v>0</v>
      </c>
      <c r="H266" s="17">
        <v>1</v>
      </c>
      <c r="I266" s="17">
        <v>0</v>
      </c>
      <c r="J266" s="17">
        <v>0</v>
      </c>
      <c r="K266" s="17">
        <v>0.5</v>
      </c>
      <c r="L266" s="17">
        <v>0.5</v>
      </c>
      <c r="M266" s="17">
        <v>0.5</v>
      </c>
      <c r="N266" s="17">
        <v>0.5</v>
      </c>
      <c r="O266" s="17">
        <v>0</v>
      </c>
      <c r="P266" s="17">
        <v>0.5</v>
      </c>
      <c r="Q266" s="17">
        <v>1</v>
      </c>
      <c r="R266" s="17">
        <f t="shared" si="7"/>
        <v>0.5</v>
      </c>
      <c r="S266" s="17">
        <v>0</v>
      </c>
      <c r="T266" s="17">
        <v>50</v>
      </c>
    </row>
    <row r="267" spans="1:20" ht="14.25" customHeight="1" x14ac:dyDescent="0.35">
      <c r="A267" s="25" t="s">
        <v>887</v>
      </c>
      <c r="B267" s="17" t="s">
        <v>240</v>
      </c>
      <c r="C267" s="17">
        <v>1</v>
      </c>
      <c r="D267" s="17">
        <v>0.5</v>
      </c>
      <c r="E267" s="17">
        <v>1</v>
      </c>
      <c r="F267" s="17">
        <v>0.5</v>
      </c>
      <c r="G267" s="17">
        <v>0</v>
      </c>
      <c r="H267" s="17">
        <v>1</v>
      </c>
      <c r="I267" s="17">
        <v>0</v>
      </c>
      <c r="J267" s="17">
        <v>0</v>
      </c>
      <c r="K267" s="17">
        <v>0.5</v>
      </c>
      <c r="L267" s="17">
        <v>0.5</v>
      </c>
      <c r="M267" s="17">
        <v>0.5</v>
      </c>
      <c r="N267" s="17">
        <v>0.5</v>
      </c>
      <c r="O267" s="17">
        <v>0</v>
      </c>
      <c r="P267" s="17">
        <v>0.5</v>
      </c>
      <c r="Q267" s="17">
        <v>1</v>
      </c>
      <c r="R267" s="17">
        <f t="shared" si="7"/>
        <v>0.5</v>
      </c>
      <c r="S267" s="17">
        <v>0</v>
      </c>
      <c r="T267" s="17">
        <v>50</v>
      </c>
    </row>
    <row r="268" spans="1:20" ht="14.25" customHeight="1" x14ac:dyDescent="0.35">
      <c r="A268" s="25" t="s">
        <v>888</v>
      </c>
      <c r="B268" s="17" t="s">
        <v>240</v>
      </c>
      <c r="C268" s="17">
        <v>1</v>
      </c>
      <c r="D268" s="17">
        <v>0.5</v>
      </c>
      <c r="E268" s="17">
        <v>1</v>
      </c>
      <c r="F268" s="17">
        <v>0.5</v>
      </c>
      <c r="G268" s="17">
        <v>0</v>
      </c>
      <c r="H268" s="17">
        <v>1</v>
      </c>
      <c r="I268" s="17">
        <v>0</v>
      </c>
      <c r="J268" s="17">
        <v>0</v>
      </c>
      <c r="K268" s="17">
        <v>0.5</v>
      </c>
      <c r="L268" s="17">
        <v>0.5</v>
      </c>
      <c r="M268" s="17">
        <v>0.5</v>
      </c>
      <c r="N268" s="17">
        <v>0.5</v>
      </c>
      <c r="O268" s="17">
        <v>0</v>
      </c>
      <c r="P268" s="17">
        <v>0.5</v>
      </c>
      <c r="Q268" s="17">
        <v>1</v>
      </c>
      <c r="R268" s="17">
        <f t="shared" si="7"/>
        <v>0.5</v>
      </c>
      <c r="S268" s="17">
        <v>0</v>
      </c>
      <c r="T268" s="17">
        <v>50</v>
      </c>
    </row>
    <row r="269" spans="1:20" ht="14.25" customHeight="1" x14ac:dyDescent="0.35">
      <c r="A269" s="25" t="s">
        <v>889</v>
      </c>
      <c r="B269" s="17" t="s">
        <v>240</v>
      </c>
      <c r="C269" s="17">
        <v>1</v>
      </c>
      <c r="D269" s="17">
        <v>0.5</v>
      </c>
      <c r="E269" s="17">
        <v>1</v>
      </c>
      <c r="F269" s="17">
        <v>0.5</v>
      </c>
      <c r="G269" s="17">
        <v>0</v>
      </c>
      <c r="H269" s="17">
        <v>1</v>
      </c>
      <c r="I269" s="17">
        <v>0</v>
      </c>
      <c r="J269" s="17">
        <v>0</v>
      </c>
      <c r="K269" s="17">
        <v>0.5</v>
      </c>
      <c r="L269" s="17">
        <v>0.5</v>
      </c>
      <c r="M269" s="17">
        <v>0.5</v>
      </c>
      <c r="N269" s="17">
        <v>0.5</v>
      </c>
      <c r="O269" s="17">
        <v>0</v>
      </c>
      <c r="P269" s="17">
        <v>0.5</v>
      </c>
      <c r="Q269" s="17">
        <v>1</v>
      </c>
      <c r="R269" s="17">
        <f t="shared" si="7"/>
        <v>0.5</v>
      </c>
      <c r="S269" s="17">
        <v>0</v>
      </c>
      <c r="T269" s="17">
        <v>50</v>
      </c>
    </row>
    <row r="270" spans="1:20" ht="14.25" customHeight="1" x14ac:dyDescent="0.35">
      <c r="A270" s="22" t="s">
        <v>915</v>
      </c>
      <c r="B270" s="17" t="s">
        <v>240</v>
      </c>
      <c r="C270" s="17">
        <v>1</v>
      </c>
      <c r="D270" s="17">
        <v>0.5</v>
      </c>
      <c r="E270" s="17">
        <v>1</v>
      </c>
      <c r="F270" s="17">
        <v>0.5</v>
      </c>
      <c r="G270" s="17">
        <v>0</v>
      </c>
      <c r="H270" s="17">
        <v>1</v>
      </c>
      <c r="I270" s="17">
        <v>0</v>
      </c>
      <c r="J270" s="17">
        <v>0</v>
      </c>
      <c r="K270" s="17">
        <v>0.5</v>
      </c>
      <c r="L270" s="17">
        <v>0.5</v>
      </c>
      <c r="M270" s="17">
        <v>0.5</v>
      </c>
      <c r="N270" s="17">
        <v>0.5</v>
      </c>
      <c r="O270" s="17">
        <v>0</v>
      </c>
      <c r="P270" s="17">
        <v>0.5</v>
      </c>
      <c r="Q270" s="17">
        <v>1</v>
      </c>
      <c r="R270" s="17">
        <f t="shared" ref="R270:R276" si="8">IF(T270="",0,IF(T270&lt;50,1-T270/100,25/T270))</f>
        <v>0.5</v>
      </c>
      <c r="S270" s="17">
        <v>0</v>
      </c>
      <c r="T270" s="17">
        <v>50</v>
      </c>
    </row>
    <row r="271" spans="1:20" ht="14.25" customHeight="1" x14ac:dyDescent="0.35">
      <c r="A271" s="22" t="s">
        <v>916</v>
      </c>
      <c r="B271" s="17" t="s">
        <v>240</v>
      </c>
      <c r="C271" s="17">
        <v>1</v>
      </c>
      <c r="D271" s="17">
        <v>0.5</v>
      </c>
      <c r="E271" s="17">
        <v>1</v>
      </c>
      <c r="F271" s="17">
        <v>0.5</v>
      </c>
      <c r="G271" s="17">
        <v>0</v>
      </c>
      <c r="H271" s="17">
        <v>1</v>
      </c>
      <c r="I271" s="17">
        <v>0</v>
      </c>
      <c r="J271" s="17">
        <v>0</v>
      </c>
      <c r="K271" s="17">
        <v>0.5</v>
      </c>
      <c r="L271" s="17">
        <v>0.5</v>
      </c>
      <c r="M271" s="17">
        <v>0.5</v>
      </c>
      <c r="N271" s="17">
        <v>0.5</v>
      </c>
      <c r="O271" s="17">
        <v>0</v>
      </c>
      <c r="P271" s="17">
        <v>0.5</v>
      </c>
      <c r="Q271" s="17">
        <v>1</v>
      </c>
      <c r="R271" s="17">
        <f t="shared" si="8"/>
        <v>0.5</v>
      </c>
      <c r="S271" s="17">
        <v>0</v>
      </c>
      <c r="T271" s="17">
        <v>50</v>
      </c>
    </row>
    <row r="272" spans="1:20" ht="14.25" customHeight="1" x14ac:dyDescent="0.35">
      <c r="A272" s="22" t="s">
        <v>917</v>
      </c>
      <c r="B272" s="17" t="s">
        <v>240</v>
      </c>
      <c r="C272" s="17">
        <v>1</v>
      </c>
      <c r="D272" s="17">
        <v>0.5</v>
      </c>
      <c r="E272" s="17">
        <v>1</v>
      </c>
      <c r="F272" s="17">
        <v>0.5</v>
      </c>
      <c r="G272" s="17">
        <v>0</v>
      </c>
      <c r="H272" s="17">
        <v>1</v>
      </c>
      <c r="I272" s="17">
        <v>0</v>
      </c>
      <c r="J272" s="17">
        <v>0</v>
      </c>
      <c r="K272" s="17">
        <v>0.5</v>
      </c>
      <c r="L272" s="17">
        <v>0.5</v>
      </c>
      <c r="M272" s="17">
        <v>0.5</v>
      </c>
      <c r="N272" s="17">
        <v>0.5</v>
      </c>
      <c r="O272" s="17">
        <v>0</v>
      </c>
      <c r="P272" s="17">
        <v>0.5</v>
      </c>
      <c r="Q272" s="17">
        <v>1</v>
      </c>
      <c r="R272" s="17">
        <f t="shared" si="8"/>
        <v>0.5</v>
      </c>
      <c r="S272" s="17">
        <v>0</v>
      </c>
      <c r="T272" s="17">
        <v>50</v>
      </c>
    </row>
    <row r="273" spans="1:20" ht="14.25" customHeight="1" x14ac:dyDescent="0.35">
      <c r="A273" s="22" t="s">
        <v>918</v>
      </c>
      <c r="B273" s="17" t="s">
        <v>240</v>
      </c>
      <c r="C273" s="17">
        <v>1</v>
      </c>
      <c r="D273" s="17">
        <v>0.5</v>
      </c>
      <c r="E273" s="17">
        <v>1</v>
      </c>
      <c r="F273" s="17">
        <v>0.5</v>
      </c>
      <c r="G273" s="17">
        <v>0</v>
      </c>
      <c r="H273" s="17">
        <v>1</v>
      </c>
      <c r="I273" s="17">
        <v>0</v>
      </c>
      <c r="J273" s="17">
        <v>0</v>
      </c>
      <c r="K273" s="17">
        <v>0.5</v>
      </c>
      <c r="L273" s="17">
        <v>0.5</v>
      </c>
      <c r="M273" s="17">
        <v>0.5</v>
      </c>
      <c r="N273" s="17">
        <v>0.5</v>
      </c>
      <c r="O273" s="17">
        <v>0</v>
      </c>
      <c r="P273" s="17">
        <v>0.5</v>
      </c>
      <c r="Q273" s="17">
        <v>1</v>
      </c>
      <c r="R273" s="17">
        <f t="shared" si="8"/>
        <v>0.5</v>
      </c>
      <c r="S273" s="17">
        <v>0</v>
      </c>
      <c r="T273" s="17">
        <v>50</v>
      </c>
    </row>
    <row r="274" spans="1:20" ht="14.25" customHeight="1" x14ac:dyDescent="0.35">
      <c r="A274" s="22" t="s">
        <v>919</v>
      </c>
      <c r="B274" s="17" t="s">
        <v>240</v>
      </c>
      <c r="C274" s="17">
        <v>1</v>
      </c>
      <c r="D274" s="17">
        <v>0.5</v>
      </c>
      <c r="E274" s="17">
        <v>1</v>
      </c>
      <c r="F274" s="17">
        <v>0.5</v>
      </c>
      <c r="G274" s="17">
        <v>0</v>
      </c>
      <c r="H274" s="17">
        <v>1</v>
      </c>
      <c r="I274" s="17">
        <v>0</v>
      </c>
      <c r="J274" s="17">
        <v>0</v>
      </c>
      <c r="K274" s="17">
        <v>0.5</v>
      </c>
      <c r="L274" s="17">
        <v>0.5</v>
      </c>
      <c r="M274" s="17">
        <v>0.5</v>
      </c>
      <c r="N274" s="17">
        <v>0.5</v>
      </c>
      <c r="O274" s="17">
        <v>0</v>
      </c>
      <c r="P274" s="17">
        <v>0.5</v>
      </c>
      <c r="Q274" s="17">
        <v>1</v>
      </c>
      <c r="R274" s="17">
        <f t="shared" si="8"/>
        <v>0.5</v>
      </c>
      <c r="S274" s="17">
        <v>0</v>
      </c>
      <c r="T274" s="17">
        <v>50</v>
      </c>
    </row>
    <row r="275" spans="1:20" ht="14.25" customHeight="1" x14ac:dyDescent="0.35">
      <c r="A275" s="22" t="s">
        <v>920</v>
      </c>
      <c r="B275" s="17" t="s">
        <v>240</v>
      </c>
      <c r="C275" s="17">
        <v>1</v>
      </c>
      <c r="D275" s="17">
        <v>0.5</v>
      </c>
      <c r="E275" s="17">
        <v>1</v>
      </c>
      <c r="F275" s="17">
        <v>0.5</v>
      </c>
      <c r="G275" s="17">
        <v>0</v>
      </c>
      <c r="H275" s="17">
        <v>1</v>
      </c>
      <c r="I275" s="17">
        <v>0</v>
      </c>
      <c r="J275" s="17">
        <v>0</v>
      </c>
      <c r="K275" s="17">
        <v>0.5</v>
      </c>
      <c r="L275" s="17">
        <v>0.5</v>
      </c>
      <c r="M275" s="17">
        <v>0.5</v>
      </c>
      <c r="N275" s="17">
        <v>0.5</v>
      </c>
      <c r="O275" s="17">
        <v>0</v>
      </c>
      <c r="P275" s="17">
        <v>0.5</v>
      </c>
      <c r="Q275" s="17">
        <v>1</v>
      </c>
      <c r="R275" s="17">
        <f t="shared" si="8"/>
        <v>0.5</v>
      </c>
      <c r="S275" s="17">
        <v>0</v>
      </c>
      <c r="T275" s="17">
        <v>50</v>
      </c>
    </row>
    <row r="276" spans="1:20" ht="14.25" customHeight="1" x14ac:dyDescent="0.35">
      <c r="A276" s="22" t="s">
        <v>921</v>
      </c>
      <c r="B276" s="17" t="s">
        <v>240</v>
      </c>
      <c r="C276" s="17">
        <v>1</v>
      </c>
      <c r="D276" s="17">
        <v>0.5</v>
      </c>
      <c r="E276" s="17">
        <v>1</v>
      </c>
      <c r="F276" s="17">
        <v>0.5</v>
      </c>
      <c r="G276" s="17">
        <v>0</v>
      </c>
      <c r="H276" s="17">
        <v>1</v>
      </c>
      <c r="I276" s="17">
        <v>0</v>
      </c>
      <c r="J276" s="17">
        <v>0</v>
      </c>
      <c r="K276" s="17">
        <v>0.5</v>
      </c>
      <c r="L276" s="17">
        <v>0.5</v>
      </c>
      <c r="M276" s="17">
        <v>0.5</v>
      </c>
      <c r="N276" s="17">
        <v>0.5</v>
      </c>
      <c r="O276" s="17">
        <v>0</v>
      </c>
      <c r="P276" s="17">
        <v>0.5</v>
      </c>
      <c r="Q276" s="17">
        <v>1</v>
      </c>
      <c r="R276" s="17">
        <f t="shared" si="8"/>
        <v>0.5</v>
      </c>
      <c r="S276" s="17">
        <v>0</v>
      </c>
      <c r="T276" s="17">
        <v>50</v>
      </c>
    </row>
    <row r="277" spans="1:20" ht="14.25" customHeight="1" x14ac:dyDescent="0.35">
      <c r="A277" s="22" t="s">
        <v>930</v>
      </c>
      <c r="B277" s="17" t="s">
        <v>240</v>
      </c>
      <c r="C277" s="17">
        <v>1</v>
      </c>
      <c r="D277" s="17">
        <v>0.5</v>
      </c>
      <c r="E277" s="17">
        <v>1</v>
      </c>
      <c r="F277" s="17">
        <v>0.5</v>
      </c>
      <c r="G277" s="17">
        <v>0</v>
      </c>
      <c r="H277" s="17">
        <v>1</v>
      </c>
      <c r="I277" s="17">
        <v>0</v>
      </c>
      <c r="J277" s="17">
        <v>0</v>
      </c>
      <c r="K277" s="17">
        <v>0.5</v>
      </c>
      <c r="L277" s="17">
        <v>0.5</v>
      </c>
      <c r="M277" s="17">
        <v>0.5</v>
      </c>
      <c r="N277" s="17">
        <v>0.5</v>
      </c>
      <c r="O277" s="17">
        <v>0</v>
      </c>
      <c r="P277" s="17">
        <v>0.5</v>
      </c>
      <c r="Q277" s="17">
        <v>1</v>
      </c>
      <c r="R277" s="17">
        <f t="shared" ref="R277:R283" si="9">IF(T277="",0,IF(T277&lt;50,1-T277/100,25/T277))</f>
        <v>0.5</v>
      </c>
      <c r="S277" s="17">
        <v>0</v>
      </c>
      <c r="T277" s="17">
        <v>50</v>
      </c>
    </row>
    <row r="278" spans="1:20" ht="14.25" customHeight="1" x14ac:dyDescent="0.35">
      <c r="A278" s="22" t="s">
        <v>931</v>
      </c>
      <c r="B278" s="17" t="s">
        <v>240</v>
      </c>
      <c r="C278" s="17">
        <v>1</v>
      </c>
      <c r="D278" s="17">
        <v>0.5</v>
      </c>
      <c r="E278" s="17">
        <v>1</v>
      </c>
      <c r="F278" s="17">
        <v>0.5</v>
      </c>
      <c r="G278" s="17">
        <v>0</v>
      </c>
      <c r="H278" s="17">
        <v>1</v>
      </c>
      <c r="I278" s="17">
        <v>0</v>
      </c>
      <c r="J278" s="17">
        <v>0</v>
      </c>
      <c r="K278" s="17">
        <v>0.5</v>
      </c>
      <c r="L278" s="17">
        <v>0.5</v>
      </c>
      <c r="M278" s="17">
        <v>0.5</v>
      </c>
      <c r="N278" s="17">
        <v>0.5</v>
      </c>
      <c r="O278" s="17">
        <v>0</v>
      </c>
      <c r="P278" s="17">
        <v>0.5</v>
      </c>
      <c r="Q278" s="17">
        <v>1</v>
      </c>
      <c r="R278" s="17">
        <f t="shared" si="9"/>
        <v>0.5</v>
      </c>
      <c r="S278" s="17">
        <v>0</v>
      </c>
      <c r="T278" s="17">
        <v>50</v>
      </c>
    </row>
    <row r="279" spans="1:20" ht="14.25" customHeight="1" x14ac:dyDescent="0.35">
      <c r="A279" s="22" t="s">
        <v>932</v>
      </c>
      <c r="B279" s="17" t="s">
        <v>240</v>
      </c>
      <c r="C279" s="17">
        <v>1</v>
      </c>
      <c r="D279" s="17">
        <v>0.5</v>
      </c>
      <c r="E279" s="17">
        <v>1</v>
      </c>
      <c r="F279" s="17">
        <v>0.5</v>
      </c>
      <c r="G279" s="17">
        <v>0</v>
      </c>
      <c r="H279" s="17">
        <v>1</v>
      </c>
      <c r="I279" s="17">
        <v>0</v>
      </c>
      <c r="J279" s="17">
        <v>0</v>
      </c>
      <c r="K279" s="17">
        <v>0.5</v>
      </c>
      <c r="L279" s="17">
        <v>0.5</v>
      </c>
      <c r="M279" s="17">
        <v>0.5</v>
      </c>
      <c r="N279" s="17">
        <v>0.5</v>
      </c>
      <c r="O279" s="17">
        <v>0</v>
      </c>
      <c r="P279" s="17">
        <v>0.5</v>
      </c>
      <c r="Q279" s="17">
        <v>1</v>
      </c>
      <c r="R279" s="17">
        <f t="shared" si="9"/>
        <v>0.5</v>
      </c>
      <c r="S279" s="17">
        <v>0</v>
      </c>
      <c r="T279" s="17">
        <v>50</v>
      </c>
    </row>
    <row r="280" spans="1:20" ht="14.25" customHeight="1" x14ac:dyDescent="0.35">
      <c r="A280" s="22" t="s">
        <v>933</v>
      </c>
      <c r="B280" s="17" t="s">
        <v>240</v>
      </c>
      <c r="C280" s="17">
        <v>1</v>
      </c>
      <c r="D280" s="17">
        <v>0.5</v>
      </c>
      <c r="E280" s="17">
        <v>1</v>
      </c>
      <c r="F280" s="17">
        <v>0.5</v>
      </c>
      <c r="G280" s="17">
        <v>0</v>
      </c>
      <c r="H280" s="17">
        <v>1</v>
      </c>
      <c r="I280" s="17">
        <v>0</v>
      </c>
      <c r="J280" s="17">
        <v>0</v>
      </c>
      <c r="K280" s="17">
        <v>0.5</v>
      </c>
      <c r="L280" s="17">
        <v>0.5</v>
      </c>
      <c r="M280" s="17">
        <v>0.5</v>
      </c>
      <c r="N280" s="17">
        <v>0.5</v>
      </c>
      <c r="O280" s="17">
        <v>0</v>
      </c>
      <c r="P280" s="17">
        <v>0.5</v>
      </c>
      <c r="Q280" s="17">
        <v>1</v>
      </c>
      <c r="R280" s="17">
        <f t="shared" si="9"/>
        <v>0.5</v>
      </c>
      <c r="S280" s="17">
        <v>0</v>
      </c>
      <c r="T280" s="17">
        <v>50</v>
      </c>
    </row>
    <row r="281" spans="1:20" ht="14.25" customHeight="1" x14ac:dyDescent="0.35">
      <c r="A281" s="22" t="s">
        <v>934</v>
      </c>
      <c r="B281" s="17" t="s">
        <v>240</v>
      </c>
      <c r="C281" s="17">
        <v>1</v>
      </c>
      <c r="D281" s="17">
        <v>0.5</v>
      </c>
      <c r="E281" s="17">
        <v>1</v>
      </c>
      <c r="F281" s="17">
        <v>0.5</v>
      </c>
      <c r="G281" s="17">
        <v>0</v>
      </c>
      <c r="H281" s="17">
        <v>1</v>
      </c>
      <c r="I281" s="17">
        <v>0</v>
      </c>
      <c r="J281" s="17">
        <v>0</v>
      </c>
      <c r="K281" s="17">
        <v>0.5</v>
      </c>
      <c r="L281" s="17">
        <v>0.5</v>
      </c>
      <c r="M281" s="17">
        <v>0.5</v>
      </c>
      <c r="N281" s="17">
        <v>0.5</v>
      </c>
      <c r="O281" s="17">
        <v>0</v>
      </c>
      <c r="P281" s="17">
        <v>0.5</v>
      </c>
      <c r="Q281" s="17">
        <v>1</v>
      </c>
      <c r="R281" s="17">
        <f t="shared" si="9"/>
        <v>0.5</v>
      </c>
      <c r="S281" s="17">
        <v>0</v>
      </c>
      <c r="T281" s="17">
        <v>50</v>
      </c>
    </row>
    <row r="282" spans="1:20" ht="14.25" customHeight="1" x14ac:dyDescent="0.35">
      <c r="A282" s="22" t="s">
        <v>935</v>
      </c>
      <c r="B282" s="17" t="s">
        <v>240</v>
      </c>
      <c r="C282" s="17">
        <v>1</v>
      </c>
      <c r="D282" s="17">
        <v>0.5</v>
      </c>
      <c r="E282" s="17">
        <v>1</v>
      </c>
      <c r="F282" s="17">
        <v>0.5</v>
      </c>
      <c r="G282" s="17">
        <v>0</v>
      </c>
      <c r="H282" s="17">
        <v>1</v>
      </c>
      <c r="I282" s="17">
        <v>0</v>
      </c>
      <c r="J282" s="17">
        <v>0</v>
      </c>
      <c r="K282" s="17">
        <v>0.5</v>
      </c>
      <c r="L282" s="17">
        <v>0.5</v>
      </c>
      <c r="M282" s="17">
        <v>0.5</v>
      </c>
      <c r="N282" s="17">
        <v>0.5</v>
      </c>
      <c r="O282" s="17">
        <v>0</v>
      </c>
      <c r="P282" s="17">
        <v>0.5</v>
      </c>
      <c r="Q282" s="17">
        <v>1</v>
      </c>
      <c r="R282" s="17">
        <f t="shared" si="9"/>
        <v>0.5</v>
      </c>
      <c r="S282" s="17">
        <v>0</v>
      </c>
      <c r="T282" s="17">
        <v>50</v>
      </c>
    </row>
    <row r="283" spans="1:20" ht="14.25" customHeight="1" x14ac:dyDescent="0.35">
      <c r="A283" s="22" t="s">
        <v>936</v>
      </c>
      <c r="B283" s="17" t="s">
        <v>240</v>
      </c>
      <c r="C283" s="17">
        <v>1</v>
      </c>
      <c r="D283" s="17">
        <v>0.5</v>
      </c>
      <c r="E283" s="17">
        <v>1</v>
      </c>
      <c r="F283" s="17">
        <v>0.5</v>
      </c>
      <c r="G283" s="17">
        <v>0</v>
      </c>
      <c r="H283" s="17">
        <v>1</v>
      </c>
      <c r="I283" s="17">
        <v>0</v>
      </c>
      <c r="J283" s="17">
        <v>0</v>
      </c>
      <c r="K283" s="17">
        <v>0.5</v>
      </c>
      <c r="L283" s="17">
        <v>0.5</v>
      </c>
      <c r="M283" s="17">
        <v>0.5</v>
      </c>
      <c r="N283" s="17">
        <v>0.5</v>
      </c>
      <c r="O283" s="17">
        <v>0</v>
      </c>
      <c r="P283" s="17">
        <v>0.5</v>
      </c>
      <c r="Q283" s="17">
        <v>1</v>
      </c>
      <c r="R283" s="17">
        <f t="shared" si="9"/>
        <v>0.5</v>
      </c>
      <c r="S283" s="17">
        <v>0</v>
      </c>
      <c r="T283" s="17">
        <v>50</v>
      </c>
    </row>
    <row r="284" spans="1:20" ht="14.25" customHeight="1" x14ac:dyDescent="0.35">
      <c r="A284" s="22" t="s">
        <v>954</v>
      </c>
      <c r="B284" s="17" t="s">
        <v>240</v>
      </c>
      <c r="C284" s="17">
        <v>1</v>
      </c>
      <c r="D284" s="17">
        <v>0.5</v>
      </c>
      <c r="E284" s="17">
        <v>1</v>
      </c>
      <c r="F284" s="17">
        <v>0.5</v>
      </c>
      <c r="G284" s="17">
        <v>0</v>
      </c>
      <c r="H284" s="17">
        <v>1</v>
      </c>
      <c r="I284" s="17">
        <v>0</v>
      </c>
      <c r="J284" s="17">
        <v>0</v>
      </c>
      <c r="K284" s="17">
        <v>0.5</v>
      </c>
      <c r="L284" s="17">
        <v>0.5</v>
      </c>
      <c r="M284" s="17">
        <v>0.5</v>
      </c>
      <c r="N284" s="17">
        <v>0.5</v>
      </c>
      <c r="O284" s="17">
        <v>0</v>
      </c>
      <c r="P284" s="17">
        <v>0.5</v>
      </c>
      <c r="Q284" s="17">
        <v>1</v>
      </c>
      <c r="R284" s="17">
        <f t="shared" ref="R284:R295" si="10">IF(T284="",0,IF(T284&lt;50,1-T284/100,25/T284))</f>
        <v>0.5</v>
      </c>
      <c r="S284" s="17">
        <v>0</v>
      </c>
      <c r="T284" s="17">
        <v>50</v>
      </c>
    </row>
    <row r="285" spans="1:20" ht="14.25" customHeight="1" x14ac:dyDescent="0.35">
      <c r="A285" s="23" t="s">
        <v>955</v>
      </c>
      <c r="B285" s="17" t="s">
        <v>240</v>
      </c>
      <c r="C285" s="17">
        <v>1</v>
      </c>
      <c r="D285" s="17">
        <v>0.5</v>
      </c>
      <c r="E285" s="17">
        <v>1</v>
      </c>
      <c r="F285" s="17">
        <v>0.5</v>
      </c>
      <c r="G285" s="17">
        <v>0</v>
      </c>
      <c r="H285" s="17">
        <v>1</v>
      </c>
      <c r="I285" s="17">
        <v>0</v>
      </c>
      <c r="J285" s="17">
        <v>0</v>
      </c>
      <c r="K285" s="17">
        <v>0.5</v>
      </c>
      <c r="L285" s="17">
        <v>0.5</v>
      </c>
      <c r="M285" s="17">
        <v>0.5</v>
      </c>
      <c r="N285" s="17">
        <v>0.5</v>
      </c>
      <c r="O285" s="17">
        <v>0</v>
      </c>
      <c r="P285" s="17">
        <v>0.5</v>
      </c>
      <c r="Q285" s="17">
        <v>1</v>
      </c>
      <c r="R285" s="17">
        <f t="shared" si="10"/>
        <v>0.5</v>
      </c>
      <c r="S285" s="17">
        <v>0</v>
      </c>
      <c r="T285" s="17">
        <v>50</v>
      </c>
    </row>
    <row r="286" spans="1:20" ht="14.25" customHeight="1" x14ac:dyDescent="0.35">
      <c r="A286" s="23" t="s">
        <v>956</v>
      </c>
      <c r="B286" s="17" t="s">
        <v>240</v>
      </c>
      <c r="C286" s="17">
        <v>1</v>
      </c>
      <c r="D286" s="17">
        <v>0.5</v>
      </c>
      <c r="E286" s="17">
        <v>1</v>
      </c>
      <c r="F286" s="17">
        <v>0.5</v>
      </c>
      <c r="G286" s="17">
        <v>0</v>
      </c>
      <c r="H286" s="17">
        <v>1</v>
      </c>
      <c r="I286" s="17">
        <v>0</v>
      </c>
      <c r="J286" s="17">
        <v>0</v>
      </c>
      <c r="K286" s="17">
        <v>0.5</v>
      </c>
      <c r="L286" s="17">
        <v>0.5</v>
      </c>
      <c r="M286" s="17">
        <v>0.5</v>
      </c>
      <c r="N286" s="17">
        <v>0.5</v>
      </c>
      <c r="O286" s="17">
        <v>0</v>
      </c>
      <c r="P286" s="17">
        <v>0.5</v>
      </c>
      <c r="Q286" s="17">
        <v>1</v>
      </c>
      <c r="R286" s="17">
        <f t="shared" si="10"/>
        <v>0.5</v>
      </c>
      <c r="S286" s="17">
        <v>0</v>
      </c>
      <c r="T286" s="17">
        <v>50</v>
      </c>
    </row>
    <row r="287" spans="1:20" ht="14.25" customHeight="1" x14ac:dyDescent="0.35">
      <c r="A287" s="24" t="s">
        <v>957</v>
      </c>
      <c r="B287" s="17" t="s">
        <v>240</v>
      </c>
      <c r="C287" s="17">
        <v>1</v>
      </c>
      <c r="D287" s="17">
        <v>0.5</v>
      </c>
      <c r="E287" s="17">
        <v>1</v>
      </c>
      <c r="F287" s="17">
        <v>0.5</v>
      </c>
      <c r="G287" s="17">
        <v>0</v>
      </c>
      <c r="H287" s="17">
        <v>1</v>
      </c>
      <c r="I287" s="17">
        <v>0</v>
      </c>
      <c r="J287" s="17">
        <v>0</v>
      </c>
      <c r="K287" s="17">
        <v>0.5</v>
      </c>
      <c r="L287" s="17">
        <v>0.5</v>
      </c>
      <c r="M287" s="17">
        <v>0.5</v>
      </c>
      <c r="N287" s="17">
        <v>0.5</v>
      </c>
      <c r="O287" s="17">
        <v>0</v>
      </c>
      <c r="P287" s="17">
        <v>0.5</v>
      </c>
      <c r="Q287" s="17">
        <v>1</v>
      </c>
      <c r="R287" s="17">
        <f t="shared" si="10"/>
        <v>0.5</v>
      </c>
      <c r="S287" s="17">
        <v>0</v>
      </c>
      <c r="T287" s="17">
        <v>50</v>
      </c>
    </row>
    <row r="288" spans="1:20" ht="14.25" customHeight="1" x14ac:dyDescent="0.35">
      <c r="A288" s="24" t="s">
        <v>958</v>
      </c>
      <c r="B288" s="17" t="s">
        <v>240</v>
      </c>
      <c r="C288" s="17">
        <v>1</v>
      </c>
      <c r="D288" s="17">
        <v>0.5</v>
      </c>
      <c r="E288" s="17">
        <v>1</v>
      </c>
      <c r="F288" s="17">
        <v>0.5</v>
      </c>
      <c r="G288" s="17">
        <v>0</v>
      </c>
      <c r="H288" s="17">
        <v>1</v>
      </c>
      <c r="I288" s="17">
        <v>0</v>
      </c>
      <c r="J288" s="17">
        <v>0</v>
      </c>
      <c r="K288" s="17">
        <v>0.5</v>
      </c>
      <c r="L288" s="17">
        <v>0.5</v>
      </c>
      <c r="M288" s="17">
        <v>0.5</v>
      </c>
      <c r="N288" s="17">
        <v>0.5</v>
      </c>
      <c r="O288" s="17">
        <v>0</v>
      </c>
      <c r="P288" s="17">
        <v>0.5</v>
      </c>
      <c r="Q288" s="17">
        <v>1</v>
      </c>
      <c r="R288" s="17">
        <f t="shared" si="10"/>
        <v>0.5</v>
      </c>
      <c r="S288" s="17">
        <v>0</v>
      </c>
      <c r="T288" s="17">
        <v>50</v>
      </c>
    </row>
    <row r="289" spans="1:20" ht="14.25" customHeight="1" x14ac:dyDescent="0.35">
      <c r="A289" s="24" t="s">
        <v>959</v>
      </c>
      <c r="B289" s="17" t="s">
        <v>240</v>
      </c>
      <c r="C289" s="17">
        <v>1</v>
      </c>
      <c r="D289" s="17">
        <v>0.5</v>
      </c>
      <c r="E289" s="17">
        <v>1</v>
      </c>
      <c r="F289" s="17">
        <v>0.5</v>
      </c>
      <c r="G289" s="17">
        <v>0</v>
      </c>
      <c r="H289" s="17">
        <v>1</v>
      </c>
      <c r="I289" s="17">
        <v>0</v>
      </c>
      <c r="J289" s="17">
        <v>0</v>
      </c>
      <c r="K289" s="17">
        <v>0.5</v>
      </c>
      <c r="L289" s="17">
        <v>0.5</v>
      </c>
      <c r="M289" s="17">
        <v>0.5</v>
      </c>
      <c r="N289" s="17">
        <v>0.5</v>
      </c>
      <c r="O289" s="17">
        <v>0</v>
      </c>
      <c r="P289" s="17">
        <v>0.5</v>
      </c>
      <c r="Q289" s="17">
        <v>1</v>
      </c>
      <c r="R289" s="17">
        <f t="shared" si="10"/>
        <v>0.5</v>
      </c>
      <c r="S289" s="17">
        <v>0</v>
      </c>
      <c r="T289" s="17">
        <v>50</v>
      </c>
    </row>
    <row r="290" spans="1:20" ht="14.25" customHeight="1" x14ac:dyDescent="0.35">
      <c r="A290" s="24" t="s">
        <v>960</v>
      </c>
      <c r="B290" s="17" t="s">
        <v>240</v>
      </c>
      <c r="C290" s="17">
        <v>1</v>
      </c>
      <c r="D290" s="17">
        <v>0.5</v>
      </c>
      <c r="E290" s="17">
        <v>1</v>
      </c>
      <c r="F290" s="17">
        <v>0.5</v>
      </c>
      <c r="G290" s="17">
        <v>0</v>
      </c>
      <c r="H290" s="17">
        <v>1</v>
      </c>
      <c r="I290" s="17">
        <v>0</v>
      </c>
      <c r="J290" s="17">
        <v>0</v>
      </c>
      <c r="K290" s="17">
        <v>0.5</v>
      </c>
      <c r="L290" s="17">
        <v>0.5</v>
      </c>
      <c r="M290" s="17">
        <v>0.5</v>
      </c>
      <c r="N290" s="17">
        <v>0.5</v>
      </c>
      <c r="O290" s="17">
        <v>0</v>
      </c>
      <c r="P290" s="17">
        <v>0.5</v>
      </c>
      <c r="Q290" s="17">
        <v>1</v>
      </c>
      <c r="R290" s="17">
        <f t="shared" si="10"/>
        <v>0.5</v>
      </c>
      <c r="S290" s="17">
        <v>0</v>
      </c>
      <c r="T290" s="17">
        <v>50</v>
      </c>
    </row>
    <row r="291" spans="1:20" ht="14.25" customHeight="1" x14ac:dyDescent="0.35">
      <c r="A291" s="24" t="s">
        <v>961</v>
      </c>
      <c r="B291" s="17" t="s">
        <v>240</v>
      </c>
      <c r="C291" s="17">
        <v>1</v>
      </c>
      <c r="D291" s="17">
        <v>0.5</v>
      </c>
      <c r="E291" s="17">
        <v>1</v>
      </c>
      <c r="F291" s="17">
        <v>0.5</v>
      </c>
      <c r="G291" s="17">
        <v>0</v>
      </c>
      <c r="H291" s="17">
        <v>1</v>
      </c>
      <c r="I291" s="17">
        <v>0</v>
      </c>
      <c r="J291" s="17">
        <v>0</v>
      </c>
      <c r="K291" s="17">
        <v>0.5</v>
      </c>
      <c r="L291" s="17">
        <v>0.5</v>
      </c>
      <c r="M291" s="17">
        <v>0.5</v>
      </c>
      <c r="N291" s="17">
        <v>0.5</v>
      </c>
      <c r="O291" s="17">
        <v>0</v>
      </c>
      <c r="P291" s="17">
        <v>0.5</v>
      </c>
      <c r="Q291" s="17">
        <v>1</v>
      </c>
      <c r="R291" s="17">
        <f t="shared" si="10"/>
        <v>0.5</v>
      </c>
      <c r="S291" s="17">
        <v>0</v>
      </c>
      <c r="T291" s="17">
        <v>50</v>
      </c>
    </row>
    <row r="292" spans="1:20" ht="14.25" customHeight="1" x14ac:dyDescent="0.35">
      <c r="A292" s="25" t="s">
        <v>962</v>
      </c>
      <c r="B292" s="17" t="s">
        <v>240</v>
      </c>
      <c r="C292" s="17">
        <v>1</v>
      </c>
      <c r="D292" s="17">
        <v>0.5</v>
      </c>
      <c r="E292" s="17">
        <v>1</v>
      </c>
      <c r="F292" s="17">
        <v>0.5</v>
      </c>
      <c r="G292" s="17">
        <v>0</v>
      </c>
      <c r="H292" s="17">
        <v>1</v>
      </c>
      <c r="I292" s="17">
        <v>0</v>
      </c>
      <c r="J292" s="17">
        <v>0</v>
      </c>
      <c r="K292" s="17">
        <v>0.5</v>
      </c>
      <c r="L292" s="17">
        <v>0.5</v>
      </c>
      <c r="M292" s="17">
        <v>0.5</v>
      </c>
      <c r="N292" s="17">
        <v>0.5</v>
      </c>
      <c r="O292" s="17">
        <v>0</v>
      </c>
      <c r="P292" s="17">
        <v>0.5</v>
      </c>
      <c r="Q292" s="17">
        <v>1</v>
      </c>
      <c r="R292" s="17">
        <f t="shared" si="10"/>
        <v>0.5</v>
      </c>
      <c r="S292" s="17">
        <v>0</v>
      </c>
      <c r="T292" s="17">
        <v>50</v>
      </c>
    </row>
    <row r="293" spans="1:20" ht="14.25" customHeight="1" x14ac:dyDescent="0.35">
      <c r="A293" s="25" t="s">
        <v>963</v>
      </c>
      <c r="B293" s="17" t="s">
        <v>240</v>
      </c>
      <c r="C293" s="17">
        <v>1</v>
      </c>
      <c r="D293" s="17">
        <v>0.5</v>
      </c>
      <c r="E293" s="17">
        <v>1</v>
      </c>
      <c r="F293" s="17">
        <v>0.5</v>
      </c>
      <c r="G293" s="17">
        <v>0</v>
      </c>
      <c r="H293" s="17">
        <v>1</v>
      </c>
      <c r="I293" s="17">
        <v>0</v>
      </c>
      <c r="J293" s="17">
        <v>0</v>
      </c>
      <c r="K293" s="17">
        <v>0.5</v>
      </c>
      <c r="L293" s="17">
        <v>0.5</v>
      </c>
      <c r="M293" s="17">
        <v>0.5</v>
      </c>
      <c r="N293" s="17">
        <v>0.5</v>
      </c>
      <c r="O293" s="17">
        <v>0</v>
      </c>
      <c r="P293" s="17">
        <v>0.5</v>
      </c>
      <c r="Q293" s="17">
        <v>1</v>
      </c>
      <c r="R293" s="17">
        <f t="shared" si="10"/>
        <v>0.5</v>
      </c>
      <c r="S293" s="17">
        <v>0</v>
      </c>
      <c r="T293" s="17">
        <v>50</v>
      </c>
    </row>
    <row r="294" spans="1:20" ht="14.25" customHeight="1" x14ac:dyDescent="0.35">
      <c r="A294" s="25" t="s">
        <v>964</v>
      </c>
      <c r="B294" s="17" t="s">
        <v>240</v>
      </c>
      <c r="C294" s="17">
        <v>1</v>
      </c>
      <c r="D294" s="17">
        <v>0.5</v>
      </c>
      <c r="E294" s="17">
        <v>1</v>
      </c>
      <c r="F294" s="17">
        <v>0.5</v>
      </c>
      <c r="G294" s="17">
        <v>0</v>
      </c>
      <c r="H294" s="17">
        <v>1</v>
      </c>
      <c r="I294" s="17">
        <v>0</v>
      </c>
      <c r="J294" s="17">
        <v>0</v>
      </c>
      <c r="K294" s="17">
        <v>0.5</v>
      </c>
      <c r="L294" s="17">
        <v>0.5</v>
      </c>
      <c r="M294" s="17">
        <v>0.5</v>
      </c>
      <c r="N294" s="17">
        <v>0.5</v>
      </c>
      <c r="O294" s="17">
        <v>0</v>
      </c>
      <c r="P294" s="17">
        <v>0.5</v>
      </c>
      <c r="Q294" s="17">
        <v>1</v>
      </c>
      <c r="R294" s="17">
        <f t="shared" si="10"/>
        <v>0.5</v>
      </c>
      <c r="S294" s="17">
        <v>0</v>
      </c>
      <c r="T294" s="17">
        <v>50</v>
      </c>
    </row>
    <row r="295" spans="1:20" ht="14.25" customHeight="1" x14ac:dyDescent="0.35">
      <c r="A295" s="25" t="s">
        <v>965</v>
      </c>
      <c r="B295" s="17" t="s">
        <v>240</v>
      </c>
      <c r="C295" s="17">
        <v>1</v>
      </c>
      <c r="D295" s="17">
        <v>0.5</v>
      </c>
      <c r="E295" s="17">
        <v>1</v>
      </c>
      <c r="F295" s="17">
        <v>0.5</v>
      </c>
      <c r="G295" s="17">
        <v>0</v>
      </c>
      <c r="H295" s="17">
        <v>1</v>
      </c>
      <c r="I295" s="17">
        <v>0</v>
      </c>
      <c r="J295" s="17">
        <v>0</v>
      </c>
      <c r="K295" s="17">
        <v>0.5</v>
      </c>
      <c r="L295" s="17">
        <v>0.5</v>
      </c>
      <c r="M295" s="17">
        <v>0.5</v>
      </c>
      <c r="N295" s="17">
        <v>0.5</v>
      </c>
      <c r="O295" s="17">
        <v>0</v>
      </c>
      <c r="P295" s="17">
        <v>0.5</v>
      </c>
      <c r="Q295" s="17">
        <v>1</v>
      </c>
      <c r="R295" s="17">
        <f t="shared" si="10"/>
        <v>0.5</v>
      </c>
      <c r="S295" s="17">
        <v>0</v>
      </c>
      <c r="T295" s="17">
        <v>50</v>
      </c>
    </row>
    <row r="296" spans="1:20" ht="14.25" customHeight="1" x14ac:dyDescent="0.35">
      <c r="A296" s="25" t="s">
        <v>982</v>
      </c>
      <c r="B296" s="17" t="s">
        <v>240</v>
      </c>
      <c r="C296" s="17">
        <v>1</v>
      </c>
      <c r="D296" s="17">
        <v>0.5</v>
      </c>
      <c r="E296" s="17">
        <v>1</v>
      </c>
      <c r="F296" s="17">
        <v>0.5</v>
      </c>
      <c r="G296" s="17">
        <v>0</v>
      </c>
      <c r="H296" s="17">
        <v>1</v>
      </c>
      <c r="I296" s="17">
        <v>0</v>
      </c>
      <c r="J296" s="17">
        <v>0</v>
      </c>
      <c r="K296" s="17">
        <v>0.5</v>
      </c>
      <c r="L296" s="17">
        <v>0.5</v>
      </c>
      <c r="M296" s="17">
        <v>0.5</v>
      </c>
      <c r="N296" s="17">
        <v>0.5</v>
      </c>
      <c r="O296" s="17">
        <v>0</v>
      </c>
      <c r="P296" s="17">
        <v>0.5</v>
      </c>
      <c r="Q296" s="17">
        <v>1</v>
      </c>
      <c r="R296" s="17">
        <f t="shared" ref="R296:R312" si="11">IF(T296="",0,IF(T296&lt;50,1-T296/100,25/T296))</f>
        <v>0.5</v>
      </c>
      <c r="S296" s="17">
        <v>0</v>
      </c>
      <c r="T296" s="17">
        <v>50</v>
      </c>
    </row>
    <row r="297" spans="1:20" ht="14.25" customHeight="1" x14ac:dyDescent="0.35">
      <c r="A297" s="25" t="s">
        <v>1017</v>
      </c>
      <c r="B297" s="17" t="s">
        <v>240</v>
      </c>
      <c r="C297" s="17">
        <v>1</v>
      </c>
      <c r="D297" s="17">
        <v>0.5</v>
      </c>
      <c r="E297" s="17">
        <v>1</v>
      </c>
      <c r="F297" s="17">
        <v>0.5</v>
      </c>
      <c r="G297" s="17">
        <v>0</v>
      </c>
      <c r="H297" s="17">
        <v>1</v>
      </c>
      <c r="I297" s="17">
        <v>0</v>
      </c>
      <c r="J297" s="17">
        <v>0</v>
      </c>
      <c r="K297" s="17">
        <v>0.5</v>
      </c>
      <c r="L297" s="17">
        <v>0.5</v>
      </c>
      <c r="M297" s="17">
        <v>0.5</v>
      </c>
      <c r="N297" s="17">
        <v>0.5</v>
      </c>
      <c r="O297" s="17">
        <v>0</v>
      </c>
      <c r="P297" s="17">
        <v>0.5</v>
      </c>
      <c r="Q297" s="17">
        <v>1</v>
      </c>
      <c r="R297" s="17">
        <f t="shared" si="11"/>
        <v>0.5</v>
      </c>
      <c r="S297" s="17">
        <v>0</v>
      </c>
      <c r="T297" s="17">
        <v>50</v>
      </c>
    </row>
    <row r="298" spans="1:20" ht="14.25" customHeight="1" x14ac:dyDescent="0.35">
      <c r="A298" s="25" t="s">
        <v>1018</v>
      </c>
      <c r="B298" s="17" t="s">
        <v>240</v>
      </c>
      <c r="C298" s="17">
        <v>1</v>
      </c>
      <c r="D298" s="17">
        <v>0.5</v>
      </c>
      <c r="E298" s="17">
        <v>1</v>
      </c>
      <c r="F298" s="17">
        <v>0.5</v>
      </c>
      <c r="G298" s="17">
        <v>0</v>
      </c>
      <c r="H298" s="17">
        <v>1</v>
      </c>
      <c r="I298" s="17">
        <v>0</v>
      </c>
      <c r="J298" s="17">
        <v>0</v>
      </c>
      <c r="K298" s="17">
        <v>0.5</v>
      </c>
      <c r="L298" s="17">
        <v>0.5</v>
      </c>
      <c r="M298" s="17">
        <v>0.5</v>
      </c>
      <c r="N298" s="17">
        <v>0.5</v>
      </c>
      <c r="O298" s="17">
        <v>0</v>
      </c>
      <c r="P298" s="17">
        <v>0.5</v>
      </c>
      <c r="Q298" s="17">
        <v>1</v>
      </c>
      <c r="R298" s="17">
        <f t="shared" si="11"/>
        <v>0.5</v>
      </c>
      <c r="S298" s="17">
        <v>0</v>
      </c>
      <c r="T298" s="17">
        <v>50</v>
      </c>
    </row>
    <row r="299" spans="1:20" ht="14.25" customHeight="1" x14ac:dyDescent="0.35">
      <c r="A299" s="25" t="s">
        <v>1019</v>
      </c>
      <c r="B299" s="17" t="s">
        <v>240</v>
      </c>
      <c r="C299" s="17">
        <v>1</v>
      </c>
      <c r="D299" s="17">
        <v>0.5</v>
      </c>
      <c r="E299" s="17">
        <v>1</v>
      </c>
      <c r="F299" s="17">
        <v>0.5</v>
      </c>
      <c r="G299" s="17">
        <v>0</v>
      </c>
      <c r="H299" s="17">
        <v>1</v>
      </c>
      <c r="I299" s="17">
        <v>0</v>
      </c>
      <c r="J299" s="17">
        <v>0</v>
      </c>
      <c r="K299" s="17">
        <v>0.5</v>
      </c>
      <c r="L299" s="17">
        <v>0.5</v>
      </c>
      <c r="M299" s="17">
        <v>0.5</v>
      </c>
      <c r="N299" s="17">
        <v>0.5</v>
      </c>
      <c r="O299" s="17">
        <v>0</v>
      </c>
      <c r="P299" s="17">
        <v>0.5</v>
      </c>
      <c r="Q299" s="17">
        <v>1</v>
      </c>
      <c r="R299" s="17">
        <f t="shared" si="11"/>
        <v>0.5</v>
      </c>
      <c r="S299" s="17">
        <v>0</v>
      </c>
      <c r="T299" s="17">
        <v>50</v>
      </c>
    </row>
    <row r="300" spans="1:20" ht="14.25" customHeight="1" x14ac:dyDescent="0.35">
      <c r="A300" s="25" t="s">
        <v>1020</v>
      </c>
      <c r="B300" s="17" t="s">
        <v>240</v>
      </c>
      <c r="C300" s="17">
        <v>1</v>
      </c>
      <c r="D300" s="17">
        <v>0.5</v>
      </c>
      <c r="E300" s="17">
        <v>1</v>
      </c>
      <c r="F300" s="17">
        <v>0.5</v>
      </c>
      <c r="G300" s="17">
        <v>0</v>
      </c>
      <c r="H300" s="17">
        <v>1</v>
      </c>
      <c r="I300" s="17">
        <v>0</v>
      </c>
      <c r="J300" s="17">
        <v>0</v>
      </c>
      <c r="K300" s="17">
        <v>0.5</v>
      </c>
      <c r="L300" s="17">
        <v>0.5</v>
      </c>
      <c r="M300" s="17">
        <v>0.5</v>
      </c>
      <c r="N300" s="17">
        <v>0.5</v>
      </c>
      <c r="O300" s="17">
        <v>0</v>
      </c>
      <c r="P300" s="17">
        <v>0.5</v>
      </c>
      <c r="Q300" s="17">
        <v>1</v>
      </c>
      <c r="R300" s="17">
        <f t="shared" si="11"/>
        <v>0.5</v>
      </c>
      <c r="S300" s="17">
        <v>0</v>
      </c>
      <c r="T300" s="17">
        <v>50</v>
      </c>
    </row>
    <row r="301" spans="1:20" ht="14.25" customHeight="1" x14ac:dyDescent="0.35">
      <c r="A301" s="25" t="s">
        <v>1024</v>
      </c>
      <c r="B301" s="17" t="s">
        <v>240</v>
      </c>
      <c r="C301" s="17">
        <v>1</v>
      </c>
      <c r="D301" s="17">
        <v>0.5</v>
      </c>
      <c r="E301" s="17">
        <v>1</v>
      </c>
      <c r="F301" s="17">
        <v>0.5</v>
      </c>
      <c r="G301" s="17">
        <v>0</v>
      </c>
      <c r="H301" s="17">
        <v>1</v>
      </c>
      <c r="I301" s="17">
        <v>0</v>
      </c>
      <c r="J301" s="17">
        <v>0</v>
      </c>
      <c r="K301" s="17">
        <v>0.5</v>
      </c>
      <c r="L301" s="17">
        <v>0.5</v>
      </c>
      <c r="M301" s="17">
        <v>0.5</v>
      </c>
      <c r="N301" s="17">
        <v>0.5</v>
      </c>
      <c r="O301" s="17">
        <v>0</v>
      </c>
      <c r="P301" s="17">
        <v>0.5</v>
      </c>
      <c r="Q301" s="17">
        <v>1</v>
      </c>
      <c r="R301" s="17">
        <f t="shared" si="11"/>
        <v>0.5</v>
      </c>
      <c r="S301" s="17">
        <v>0</v>
      </c>
      <c r="T301" s="17">
        <v>50</v>
      </c>
    </row>
    <row r="302" spans="1:20" ht="14.25" customHeight="1" x14ac:dyDescent="0.35">
      <c r="A302" s="25" t="s">
        <v>1025</v>
      </c>
      <c r="B302" s="17" t="s">
        <v>240</v>
      </c>
      <c r="C302" s="17">
        <v>1</v>
      </c>
      <c r="D302" s="17">
        <v>0.5</v>
      </c>
      <c r="E302" s="17">
        <v>1</v>
      </c>
      <c r="F302" s="17">
        <v>0.5</v>
      </c>
      <c r="G302" s="17">
        <v>0</v>
      </c>
      <c r="H302" s="17">
        <v>1</v>
      </c>
      <c r="I302" s="17">
        <v>0</v>
      </c>
      <c r="J302" s="17">
        <v>0</v>
      </c>
      <c r="K302" s="17">
        <v>0.5</v>
      </c>
      <c r="L302" s="17">
        <v>0.5</v>
      </c>
      <c r="M302" s="17">
        <v>0.5</v>
      </c>
      <c r="N302" s="17">
        <v>0.5</v>
      </c>
      <c r="O302" s="17">
        <v>0</v>
      </c>
      <c r="P302" s="17">
        <v>0.5</v>
      </c>
      <c r="Q302" s="17">
        <v>1</v>
      </c>
      <c r="R302" s="17">
        <f t="shared" si="11"/>
        <v>0.5</v>
      </c>
      <c r="S302" s="17">
        <v>0</v>
      </c>
      <c r="T302" s="17">
        <v>50</v>
      </c>
    </row>
    <row r="303" spans="1:20" ht="14.25" customHeight="1" x14ac:dyDescent="0.35">
      <c r="A303" s="25" t="s">
        <v>1026</v>
      </c>
      <c r="B303" s="17" t="s">
        <v>240</v>
      </c>
      <c r="C303" s="17">
        <v>1</v>
      </c>
      <c r="D303" s="17">
        <v>0.5</v>
      </c>
      <c r="E303" s="17">
        <v>1</v>
      </c>
      <c r="F303" s="17">
        <v>0.5</v>
      </c>
      <c r="G303" s="17">
        <v>0</v>
      </c>
      <c r="H303" s="17">
        <v>1</v>
      </c>
      <c r="I303" s="17">
        <v>0</v>
      </c>
      <c r="J303" s="17">
        <v>0</v>
      </c>
      <c r="K303" s="17">
        <v>0.5</v>
      </c>
      <c r="L303" s="17">
        <v>0.5</v>
      </c>
      <c r="M303" s="17">
        <v>0.5</v>
      </c>
      <c r="N303" s="17">
        <v>0.5</v>
      </c>
      <c r="O303" s="17">
        <v>0</v>
      </c>
      <c r="P303" s="17">
        <v>0.5</v>
      </c>
      <c r="Q303" s="17">
        <v>1</v>
      </c>
      <c r="R303" s="17">
        <f t="shared" si="11"/>
        <v>0.5</v>
      </c>
      <c r="S303" s="17">
        <v>0</v>
      </c>
      <c r="T303" s="17">
        <v>50</v>
      </c>
    </row>
    <row r="304" spans="1:20" ht="14.25" customHeight="1" x14ac:dyDescent="0.35">
      <c r="A304" s="25" t="s">
        <v>1027</v>
      </c>
      <c r="B304" s="17" t="s">
        <v>240</v>
      </c>
      <c r="C304" s="17">
        <v>1</v>
      </c>
      <c r="D304" s="17">
        <v>0.5</v>
      </c>
      <c r="E304" s="17">
        <v>1</v>
      </c>
      <c r="F304" s="17">
        <v>0.5</v>
      </c>
      <c r="G304" s="17">
        <v>0</v>
      </c>
      <c r="H304" s="17">
        <v>1</v>
      </c>
      <c r="I304" s="17">
        <v>0</v>
      </c>
      <c r="J304" s="17">
        <v>0</v>
      </c>
      <c r="K304" s="17">
        <v>0.5</v>
      </c>
      <c r="L304" s="17">
        <v>0.5</v>
      </c>
      <c r="M304" s="17">
        <v>0.5</v>
      </c>
      <c r="N304" s="17">
        <v>0.5</v>
      </c>
      <c r="O304" s="17">
        <v>0</v>
      </c>
      <c r="P304" s="17">
        <v>0.5</v>
      </c>
      <c r="Q304" s="17">
        <v>1</v>
      </c>
      <c r="R304" s="17">
        <f t="shared" si="11"/>
        <v>0.5</v>
      </c>
      <c r="S304" s="17">
        <v>1</v>
      </c>
      <c r="T304" s="17">
        <v>50</v>
      </c>
    </row>
    <row r="305" spans="1:20" ht="14.25" customHeight="1" x14ac:dyDescent="0.35">
      <c r="A305" s="25" t="s">
        <v>1028</v>
      </c>
      <c r="B305" s="17" t="s">
        <v>240</v>
      </c>
      <c r="C305" s="17">
        <v>1</v>
      </c>
      <c r="D305" s="17">
        <v>0.5</v>
      </c>
      <c r="E305" s="17">
        <v>1</v>
      </c>
      <c r="F305" s="17">
        <v>0.5</v>
      </c>
      <c r="G305" s="17">
        <v>0</v>
      </c>
      <c r="H305" s="17">
        <v>1</v>
      </c>
      <c r="I305" s="17">
        <v>0</v>
      </c>
      <c r="J305" s="17">
        <v>0</v>
      </c>
      <c r="K305" s="17">
        <v>0.5</v>
      </c>
      <c r="L305" s="17">
        <v>0.5</v>
      </c>
      <c r="M305" s="17">
        <v>0.5</v>
      </c>
      <c r="N305" s="17">
        <v>0.5</v>
      </c>
      <c r="O305" s="17">
        <v>0</v>
      </c>
      <c r="P305" s="17">
        <v>0.5</v>
      </c>
      <c r="Q305" s="17">
        <v>1</v>
      </c>
      <c r="R305" s="17">
        <f t="shared" si="11"/>
        <v>0.5</v>
      </c>
      <c r="S305" s="17">
        <v>1</v>
      </c>
      <c r="T305" s="17">
        <v>50</v>
      </c>
    </row>
    <row r="306" spans="1:20" ht="14.25" customHeight="1" x14ac:dyDescent="0.35">
      <c r="A306" s="25" t="s">
        <v>1029</v>
      </c>
      <c r="B306" s="17" t="s">
        <v>240</v>
      </c>
      <c r="C306" s="17">
        <v>1</v>
      </c>
      <c r="D306" s="17">
        <v>0.5</v>
      </c>
      <c r="E306" s="17">
        <v>1</v>
      </c>
      <c r="F306" s="17">
        <v>0.5</v>
      </c>
      <c r="G306" s="17">
        <v>0</v>
      </c>
      <c r="H306" s="17">
        <v>1</v>
      </c>
      <c r="I306" s="17">
        <v>0</v>
      </c>
      <c r="J306" s="17">
        <v>0</v>
      </c>
      <c r="K306" s="17">
        <v>0.5</v>
      </c>
      <c r="L306" s="17">
        <v>0.5</v>
      </c>
      <c r="M306" s="17">
        <v>0.5</v>
      </c>
      <c r="N306" s="17">
        <v>0.5</v>
      </c>
      <c r="O306" s="17">
        <v>0</v>
      </c>
      <c r="P306" s="17">
        <v>0.5</v>
      </c>
      <c r="Q306" s="17">
        <v>1</v>
      </c>
      <c r="R306" s="17">
        <f t="shared" si="11"/>
        <v>0.5</v>
      </c>
      <c r="S306" s="17">
        <v>1</v>
      </c>
      <c r="T306" s="17">
        <v>50</v>
      </c>
    </row>
    <row r="307" spans="1:20" ht="14.25" customHeight="1" x14ac:dyDescent="0.35">
      <c r="A307" s="25" t="s">
        <v>1030</v>
      </c>
      <c r="B307" s="17" t="s">
        <v>240</v>
      </c>
      <c r="C307" s="17">
        <v>1</v>
      </c>
      <c r="D307" s="17">
        <v>0.5</v>
      </c>
      <c r="E307" s="17">
        <v>1</v>
      </c>
      <c r="F307" s="17">
        <v>0.5</v>
      </c>
      <c r="G307" s="17">
        <v>0</v>
      </c>
      <c r="H307" s="17">
        <v>1</v>
      </c>
      <c r="I307" s="17">
        <v>0</v>
      </c>
      <c r="J307" s="17">
        <v>0</v>
      </c>
      <c r="K307" s="17">
        <v>0.5</v>
      </c>
      <c r="L307" s="17">
        <v>0.5</v>
      </c>
      <c r="M307" s="17">
        <v>0.5</v>
      </c>
      <c r="N307" s="17">
        <v>0.5</v>
      </c>
      <c r="O307" s="17">
        <v>0</v>
      </c>
      <c r="P307" s="17">
        <v>0.5</v>
      </c>
      <c r="Q307" s="17">
        <v>1</v>
      </c>
      <c r="R307" s="17">
        <f t="shared" si="11"/>
        <v>0.5</v>
      </c>
      <c r="S307" s="17">
        <v>1</v>
      </c>
      <c r="T307" s="17">
        <v>50</v>
      </c>
    </row>
    <row r="308" spans="1:20" ht="14.25" customHeight="1" x14ac:dyDescent="0.35">
      <c r="A308" s="25" t="s">
        <v>1031</v>
      </c>
      <c r="B308" s="17" t="s">
        <v>240</v>
      </c>
      <c r="C308" s="17">
        <v>1</v>
      </c>
      <c r="D308" s="17">
        <v>1</v>
      </c>
      <c r="E308" s="17">
        <v>1</v>
      </c>
      <c r="F308" s="17">
        <v>0.5</v>
      </c>
      <c r="G308" s="17">
        <v>0</v>
      </c>
      <c r="H308" s="17">
        <v>1</v>
      </c>
      <c r="I308" s="17">
        <v>0</v>
      </c>
      <c r="J308" s="17">
        <v>0</v>
      </c>
      <c r="K308" s="17">
        <v>0.5</v>
      </c>
      <c r="L308" s="17">
        <v>0.5</v>
      </c>
      <c r="M308" s="17">
        <v>0.5</v>
      </c>
      <c r="N308" s="17">
        <v>0.5</v>
      </c>
      <c r="O308" s="17">
        <v>0</v>
      </c>
      <c r="P308" s="17">
        <v>0.5</v>
      </c>
      <c r="Q308" s="17">
        <v>1</v>
      </c>
      <c r="R308" s="17">
        <f t="shared" si="11"/>
        <v>0.5</v>
      </c>
      <c r="S308" s="17">
        <v>1</v>
      </c>
      <c r="T308" s="17">
        <v>50</v>
      </c>
    </row>
    <row r="309" spans="1:20" ht="14.25" customHeight="1" x14ac:dyDescent="0.35">
      <c r="A309" s="25" t="s">
        <v>1032</v>
      </c>
      <c r="B309" s="17" t="s">
        <v>240</v>
      </c>
      <c r="C309" s="17">
        <v>1</v>
      </c>
      <c r="D309" s="17">
        <v>1</v>
      </c>
      <c r="E309" s="17">
        <v>1</v>
      </c>
      <c r="F309" s="17">
        <v>0.5</v>
      </c>
      <c r="G309" s="17">
        <v>0</v>
      </c>
      <c r="H309" s="17">
        <v>1</v>
      </c>
      <c r="I309" s="17">
        <v>0</v>
      </c>
      <c r="J309" s="17">
        <v>0</v>
      </c>
      <c r="K309" s="17">
        <v>0.5</v>
      </c>
      <c r="L309" s="17">
        <v>0.5</v>
      </c>
      <c r="M309" s="17">
        <v>0.5</v>
      </c>
      <c r="N309" s="17">
        <v>0.5</v>
      </c>
      <c r="O309" s="17">
        <v>0</v>
      </c>
      <c r="P309" s="17">
        <v>0.5</v>
      </c>
      <c r="Q309" s="17">
        <v>1</v>
      </c>
      <c r="R309" s="17">
        <f t="shared" si="11"/>
        <v>0.5</v>
      </c>
      <c r="S309" s="17">
        <v>1</v>
      </c>
      <c r="T309" s="17">
        <v>50</v>
      </c>
    </row>
    <row r="310" spans="1:20" ht="14.25" customHeight="1" x14ac:dyDescent="0.35">
      <c r="A310" s="25" t="s">
        <v>1033</v>
      </c>
      <c r="B310" s="17" t="s">
        <v>240</v>
      </c>
      <c r="C310" s="17">
        <v>1</v>
      </c>
      <c r="D310" s="17">
        <v>1</v>
      </c>
      <c r="E310" s="17">
        <v>1</v>
      </c>
      <c r="F310" s="17">
        <v>0.5</v>
      </c>
      <c r="G310" s="17">
        <v>0</v>
      </c>
      <c r="H310" s="17">
        <v>1</v>
      </c>
      <c r="I310" s="17">
        <v>0</v>
      </c>
      <c r="J310" s="17">
        <v>0</v>
      </c>
      <c r="K310" s="17">
        <v>0.5</v>
      </c>
      <c r="L310" s="17">
        <v>0.5</v>
      </c>
      <c r="M310" s="17">
        <v>0.5</v>
      </c>
      <c r="N310" s="17">
        <v>0.5</v>
      </c>
      <c r="O310" s="17">
        <v>0</v>
      </c>
      <c r="P310" s="17">
        <v>0.5</v>
      </c>
      <c r="Q310" s="17">
        <v>1</v>
      </c>
      <c r="R310" s="17">
        <f t="shared" si="11"/>
        <v>0.5</v>
      </c>
      <c r="S310" s="17">
        <v>1</v>
      </c>
      <c r="T310" s="17">
        <v>50</v>
      </c>
    </row>
    <row r="311" spans="1:20" ht="14.25" customHeight="1" x14ac:dyDescent="0.35">
      <c r="A311" s="25" t="s">
        <v>1034</v>
      </c>
      <c r="B311" s="17" t="s">
        <v>240</v>
      </c>
      <c r="C311" s="17">
        <v>1</v>
      </c>
      <c r="D311" s="17">
        <v>1</v>
      </c>
      <c r="E311" s="17">
        <v>1</v>
      </c>
      <c r="F311" s="17">
        <v>0.5</v>
      </c>
      <c r="G311" s="17">
        <v>0</v>
      </c>
      <c r="H311" s="17">
        <v>1</v>
      </c>
      <c r="I311" s="17">
        <v>0</v>
      </c>
      <c r="J311" s="17">
        <v>0</v>
      </c>
      <c r="K311" s="17">
        <v>0.5</v>
      </c>
      <c r="L311" s="17">
        <v>0.5</v>
      </c>
      <c r="M311" s="17">
        <v>0.5</v>
      </c>
      <c r="N311" s="17">
        <v>0.5</v>
      </c>
      <c r="O311" s="17">
        <v>0</v>
      </c>
      <c r="P311" s="17">
        <v>0.5</v>
      </c>
      <c r="Q311" s="17">
        <v>1</v>
      </c>
      <c r="R311" s="17">
        <f t="shared" si="11"/>
        <v>0.5</v>
      </c>
      <c r="S311" s="17">
        <v>1</v>
      </c>
      <c r="T311" s="17">
        <v>50</v>
      </c>
    </row>
    <row r="312" spans="1:20" ht="14.25" customHeight="1" x14ac:dyDescent="0.35">
      <c r="A312" s="25" t="s">
        <v>1035</v>
      </c>
      <c r="B312" s="17" t="s">
        <v>240</v>
      </c>
      <c r="C312" s="17">
        <v>1</v>
      </c>
      <c r="D312" s="17">
        <v>1</v>
      </c>
      <c r="E312" s="17">
        <v>1</v>
      </c>
      <c r="F312" s="17">
        <v>0.5</v>
      </c>
      <c r="G312" s="17">
        <v>0</v>
      </c>
      <c r="H312" s="17">
        <v>1</v>
      </c>
      <c r="I312" s="17">
        <v>0</v>
      </c>
      <c r="J312" s="17">
        <v>0</v>
      </c>
      <c r="K312" s="17">
        <v>0.5</v>
      </c>
      <c r="L312" s="17">
        <v>0.5</v>
      </c>
      <c r="M312" s="17">
        <v>0.5</v>
      </c>
      <c r="N312" s="17">
        <v>0.5</v>
      </c>
      <c r="O312" s="17">
        <v>0</v>
      </c>
      <c r="P312" s="17">
        <v>0.5</v>
      </c>
      <c r="Q312" s="17">
        <v>1</v>
      </c>
      <c r="R312" s="17">
        <f t="shared" si="11"/>
        <v>0.5</v>
      </c>
      <c r="S312" s="17">
        <v>1</v>
      </c>
      <c r="T312" s="17">
        <v>50</v>
      </c>
    </row>
    <row r="313" spans="1:20" ht="14.25" customHeight="1" x14ac:dyDescent="0.35">
      <c r="A313" s="22" t="s">
        <v>1057</v>
      </c>
      <c r="B313" s="17" t="s">
        <v>240</v>
      </c>
      <c r="C313" s="17">
        <v>1</v>
      </c>
      <c r="D313" s="17">
        <v>1</v>
      </c>
      <c r="E313" s="17">
        <v>1</v>
      </c>
      <c r="F313" s="17">
        <v>0.5</v>
      </c>
      <c r="G313" s="17">
        <v>0</v>
      </c>
      <c r="H313" s="17">
        <v>1</v>
      </c>
      <c r="I313" s="17">
        <v>0</v>
      </c>
      <c r="J313" s="17">
        <v>0</v>
      </c>
      <c r="K313" s="17">
        <v>0.5</v>
      </c>
      <c r="L313" s="17">
        <v>0.5</v>
      </c>
      <c r="M313" s="17">
        <v>0.5</v>
      </c>
      <c r="N313" s="17">
        <v>0.5</v>
      </c>
      <c r="O313" s="17">
        <v>0</v>
      </c>
      <c r="P313" s="17">
        <v>0.5</v>
      </c>
      <c r="Q313" s="17">
        <v>1</v>
      </c>
      <c r="R313" s="17">
        <f t="shared" ref="R313:R321" si="12">IF(T313="",0,IF(T313&lt;50,1-T313/100,25/T313))</f>
        <v>0.5</v>
      </c>
      <c r="S313" s="17">
        <v>1</v>
      </c>
      <c r="T313" s="17">
        <v>50</v>
      </c>
    </row>
    <row r="314" spans="1:20" ht="14.25" customHeight="1" x14ac:dyDescent="0.35">
      <c r="A314" s="22" t="s">
        <v>1058</v>
      </c>
      <c r="B314" s="17" t="s">
        <v>240</v>
      </c>
      <c r="C314" s="17">
        <v>1</v>
      </c>
      <c r="D314" s="17">
        <v>1</v>
      </c>
      <c r="E314" s="17">
        <v>1</v>
      </c>
      <c r="F314" s="17">
        <v>0.5</v>
      </c>
      <c r="G314" s="17">
        <v>0</v>
      </c>
      <c r="H314" s="17">
        <v>1</v>
      </c>
      <c r="I314" s="17">
        <v>0</v>
      </c>
      <c r="J314" s="17">
        <v>0</v>
      </c>
      <c r="K314" s="17">
        <v>0.5</v>
      </c>
      <c r="L314" s="17">
        <v>0.5</v>
      </c>
      <c r="M314" s="17">
        <v>0.5</v>
      </c>
      <c r="N314" s="17">
        <v>0.5</v>
      </c>
      <c r="O314" s="17">
        <v>0</v>
      </c>
      <c r="P314" s="17">
        <v>0.5</v>
      </c>
      <c r="Q314" s="17">
        <v>1</v>
      </c>
      <c r="R314" s="17">
        <f t="shared" si="12"/>
        <v>0.5</v>
      </c>
      <c r="S314" s="17">
        <v>1</v>
      </c>
      <c r="T314" s="17">
        <v>50</v>
      </c>
    </row>
    <row r="315" spans="1:20" ht="14.25" customHeight="1" x14ac:dyDescent="0.35">
      <c r="A315" s="22"/>
      <c r="B315" s="17"/>
      <c r="C315" s="17"/>
      <c r="D315" s="17"/>
      <c r="E315" s="17"/>
      <c r="F315" s="17"/>
      <c r="G315" s="17"/>
      <c r="H315" s="17"/>
      <c r="I315" s="17"/>
      <c r="J315" s="17"/>
      <c r="K315" s="17"/>
      <c r="L315" s="17"/>
      <c r="M315" s="17"/>
      <c r="N315" s="17"/>
      <c r="O315" s="17"/>
      <c r="P315" s="17"/>
      <c r="Q315" s="17"/>
      <c r="R315" s="17"/>
      <c r="S315" s="17"/>
      <c r="T315" s="17"/>
    </row>
    <row r="316" spans="1:20" ht="14.25" customHeight="1" x14ac:dyDescent="0.35">
      <c r="A316" s="22"/>
      <c r="B316" s="17"/>
      <c r="C316" s="17"/>
      <c r="D316" s="17"/>
      <c r="E316" s="17"/>
      <c r="F316" s="17"/>
      <c r="G316" s="17"/>
      <c r="H316" s="17"/>
      <c r="I316" s="17"/>
      <c r="J316" s="17"/>
      <c r="K316" s="17"/>
      <c r="L316" s="17"/>
      <c r="M316" s="17"/>
      <c r="N316" s="17"/>
      <c r="O316" s="17"/>
      <c r="P316" s="17"/>
      <c r="Q316" s="17"/>
      <c r="R316" s="17"/>
      <c r="S316" s="17"/>
      <c r="T316" s="17"/>
    </row>
    <row r="317" spans="1:20" ht="14.25" customHeight="1" x14ac:dyDescent="0.35">
      <c r="A317" s="22"/>
      <c r="B317" s="17"/>
      <c r="C317" s="17"/>
      <c r="D317" s="17"/>
      <c r="E317" s="17"/>
      <c r="F317" s="17"/>
      <c r="G317" s="17"/>
      <c r="H317" s="17"/>
      <c r="I317" s="17"/>
      <c r="J317" s="17"/>
      <c r="K317" s="17"/>
      <c r="L317" s="17"/>
      <c r="M317" s="17"/>
      <c r="N317" s="17"/>
      <c r="O317" s="17"/>
      <c r="P317" s="17"/>
      <c r="Q317" s="17"/>
      <c r="R317" s="17"/>
      <c r="S317" s="17"/>
      <c r="T317" s="17"/>
    </row>
    <row r="318" spans="1:20" ht="14.25" customHeight="1" x14ac:dyDescent="0.35">
      <c r="A318" s="22"/>
      <c r="B318" s="17"/>
      <c r="C318" s="17"/>
      <c r="D318" s="17"/>
      <c r="E318" s="17"/>
      <c r="F318" s="17"/>
      <c r="G318" s="17"/>
      <c r="H318" s="17"/>
      <c r="I318" s="17"/>
      <c r="J318" s="17"/>
      <c r="K318" s="17"/>
      <c r="L318" s="17"/>
      <c r="M318" s="17"/>
      <c r="N318" s="17"/>
      <c r="O318" s="17"/>
      <c r="P318" s="17"/>
      <c r="Q318" s="17"/>
      <c r="R318" s="17"/>
      <c r="S318" s="17"/>
      <c r="T318" s="17"/>
    </row>
    <row r="319" spans="1:20" ht="14.25" customHeight="1" x14ac:dyDescent="0.35">
      <c r="A319" s="22"/>
      <c r="B319" s="17"/>
      <c r="C319" s="17"/>
      <c r="D319" s="17"/>
      <c r="E319" s="17"/>
      <c r="F319" s="17"/>
      <c r="G319" s="17"/>
      <c r="H319" s="17"/>
      <c r="I319" s="17"/>
      <c r="J319" s="17"/>
      <c r="K319" s="17"/>
      <c r="L319" s="17"/>
      <c r="M319" s="17"/>
      <c r="N319" s="17"/>
      <c r="O319" s="17"/>
      <c r="P319" s="17"/>
      <c r="Q319" s="17"/>
      <c r="R319" s="17"/>
      <c r="S319" s="17"/>
      <c r="T319" s="17"/>
    </row>
    <row r="320" spans="1:20" ht="14.25" customHeight="1" x14ac:dyDescent="0.35">
      <c r="A320" s="22"/>
      <c r="B320" s="17"/>
      <c r="C320" s="17"/>
      <c r="D320" s="17"/>
      <c r="E320" s="17"/>
      <c r="F320" s="17"/>
      <c r="G320" s="17"/>
      <c r="H320" s="17"/>
      <c r="I320" s="17"/>
      <c r="J320" s="17"/>
      <c r="K320" s="17"/>
      <c r="L320" s="17"/>
      <c r="M320" s="17"/>
      <c r="N320" s="17"/>
      <c r="O320" s="17"/>
      <c r="P320" s="17"/>
      <c r="Q320" s="17"/>
      <c r="R320" s="17"/>
      <c r="S320" s="17"/>
      <c r="T320" s="17"/>
    </row>
    <row r="321" spans="1:20" ht="14.25" customHeight="1" x14ac:dyDescent="0.35">
      <c r="A321" s="22"/>
      <c r="B321" s="17"/>
      <c r="C321" s="17"/>
      <c r="D321" s="17"/>
      <c r="E321" s="17"/>
      <c r="F321" s="17"/>
      <c r="G321" s="17"/>
      <c r="H321" s="17"/>
      <c r="I321" s="17"/>
      <c r="J321" s="17"/>
      <c r="K321" s="17"/>
      <c r="L321" s="17"/>
      <c r="M321" s="17"/>
      <c r="N321" s="17"/>
      <c r="O321" s="17"/>
      <c r="P321" s="17"/>
      <c r="Q321" s="17"/>
      <c r="R321" s="17"/>
      <c r="S321" s="17"/>
      <c r="T321" s="17"/>
    </row>
    <row r="322" spans="1:20" ht="14.25" customHeight="1" x14ac:dyDescent="0.35">
      <c r="A322" s="22"/>
      <c r="B322" s="17"/>
      <c r="C322" s="17"/>
      <c r="D322" s="17"/>
      <c r="E322" s="17"/>
      <c r="F322" s="17"/>
      <c r="G322" s="17"/>
      <c r="H322" s="17"/>
      <c r="I322" s="17"/>
      <c r="J322" s="17"/>
      <c r="K322" s="17"/>
      <c r="L322" s="17"/>
      <c r="M322" s="17"/>
      <c r="N322" s="17"/>
      <c r="O322" s="17"/>
      <c r="P322" s="17"/>
      <c r="Q322" s="17"/>
      <c r="R322" s="17"/>
      <c r="S322" s="17"/>
      <c r="T322" s="17"/>
    </row>
    <row r="323" spans="1:20" ht="14.25" customHeight="1" x14ac:dyDescent="0.35">
      <c r="A323" s="22"/>
      <c r="B323" s="17"/>
      <c r="C323" s="17"/>
      <c r="D323" s="17"/>
      <c r="E323" s="17"/>
      <c r="F323" s="17"/>
      <c r="G323" s="17"/>
      <c r="H323" s="17"/>
      <c r="I323" s="17"/>
      <c r="J323" s="17"/>
      <c r="K323" s="17"/>
      <c r="L323" s="17"/>
      <c r="M323" s="17"/>
      <c r="N323" s="17"/>
      <c r="O323" s="17"/>
      <c r="P323" s="17"/>
      <c r="Q323" s="17"/>
      <c r="R323" s="17"/>
      <c r="S323" s="17"/>
      <c r="T323" s="17"/>
    </row>
    <row r="324" spans="1:20" ht="14.25" customHeight="1" x14ac:dyDescent="0.35">
      <c r="A324" s="22"/>
      <c r="B324" s="17"/>
      <c r="C324" s="17"/>
      <c r="D324" s="17"/>
      <c r="E324" s="17"/>
      <c r="F324" s="17"/>
      <c r="G324" s="17"/>
      <c r="H324" s="17"/>
      <c r="I324" s="17"/>
      <c r="J324" s="17"/>
      <c r="K324" s="17"/>
      <c r="L324" s="17"/>
      <c r="M324" s="17"/>
      <c r="N324" s="17"/>
      <c r="O324" s="17"/>
      <c r="P324" s="17"/>
      <c r="Q324" s="17"/>
      <c r="R324" s="17"/>
      <c r="S324" s="17"/>
      <c r="T324" s="17"/>
    </row>
    <row r="325" spans="1:20" ht="14.25" customHeight="1" x14ac:dyDescent="0.35">
      <c r="A325" s="22"/>
      <c r="B325" s="17"/>
      <c r="C325" s="17"/>
      <c r="D325" s="17"/>
      <c r="E325" s="17"/>
      <c r="F325" s="17"/>
      <c r="G325" s="17"/>
      <c r="H325" s="17"/>
      <c r="I325" s="17"/>
      <c r="J325" s="17"/>
      <c r="K325" s="17"/>
      <c r="L325" s="17"/>
      <c r="M325" s="17"/>
      <c r="N325" s="17"/>
      <c r="O325" s="17"/>
      <c r="P325" s="17"/>
      <c r="Q325" s="17"/>
      <c r="R325" s="17"/>
      <c r="S325" s="17"/>
      <c r="T325" s="17"/>
    </row>
    <row r="326" spans="1:20" ht="14.25" customHeight="1" x14ac:dyDescent="0.35">
      <c r="A326" s="22"/>
      <c r="B326" s="17"/>
      <c r="C326" s="17"/>
      <c r="D326" s="17"/>
      <c r="E326" s="17"/>
      <c r="F326" s="17"/>
      <c r="G326" s="17"/>
      <c r="H326" s="17"/>
      <c r="I326" s="17"/>
      <c r="J326" s="17"/>
      <c r="K326" s="17"/>
      <c r="L326" s="17"/>
      <c r="M326" s="17"/>
      <c r="N326" s="17"/>
      <c r="O326" s="17"/>
      <c r="P326" s="17"/>
      <c r="Q326" s="17"/>
      <c r="R326" s="17"/>
      <c r="S326" s="17"/>
      <c r="T326" s="17"/>
    </row>
    <row r="327" spans="1:20" ht="14.25" customHeight="1" x14ac:dyDescent="0.35">
      <c r="A327" s="22"/>
      <c r="B327" s="17"/>
      <c r="C327" s="17"/>
      <c r="D327" s="17"/>
      <c r="E327" s="17"/>
      <c r="F327" s="17"/>
      <c r="G327" s="17"/>
      <c r="H327" s="17"/>
      <c r="I327" s="17"/>
      <c r="J327" s="17"/>
      <c r="K327" s="17"/>
      <c r="L327" s="17"/>
      <c r="M327" s="17"/>
      <c r="N327" s="17"/>
      <c r="O327" s="17"/>
      <c r="P327" s="17"/>
      <c r="Q327" s="17"/>
      <c r="R327" s="17"/>
      <c r="S327" s="17"/>
      <c r="T327" s="17"/>
    </row>
    <row r="328" spans="1:20" ht="14.25" customHeight="1" x14ac:dyDescent="0.35">
      <c r="A328" s="22"/>
      <c r="B328" s="17"/>
      <c r="C328" s="17"/>
      <c r="D328" s="17"/>
      <c r="E328" s="17"/>
      <c r="F328" s="17"/>
      <c r="G328" s="17"/>
      <c r="H328" s="17"/>
      <c r="I328" s="17"/>
      <c r="J328" s="17"/>
      <c r="K328" s="17"/>
      <c r="L328" s="17"/>
      <c r="M328" s="17"/>
      <c r="N328" s="17"/>
      <c r="O328" s="17"/>
      <c r="P328" s="17"/>
      <c r="Q328" s="17"/>
      <c r="R328" s="17"/>
      <c r="S328" s="17"/>
      <c r="T328" s="17"/>
    </row>
    <row r="329" spans="1:20" ht="14.25" customHeight="1" x14ac:dyDescent="0.35">
      <c r="A329" s="22"/>
      <c r="B329" s="17"/>
      <c r="C329" s="17"/>
      <c r="D329" s="17"/>
      <c r="E329" s="17"/>
      <c r="F329" s="17"/>
      <c r="G329" s="17"/>
      <c r="H329" s="17"/>
      <c r="I329" s="17"/>
      <c r="J329" s="17"/>
      <c r="K329" s="17"/>
      <c r="L329" s="17"/>
      <c r="M329" s="17"/>
      <c r="N329" s="17"/>
      <c r="O329" s="17"/>
      <c r="P329" s="17"/>
      <c r="Q329" s="17"/>
      <c r="R329" s="17"/>
      <c r="S329" s="17"/>
      <c r="T329" s="17"/>
    </row>
    <row r="330" spans="1:20" ht="14.25" customHeight="1" x14ac:dyDescent="0.35">
      <c r="A330" s="22"/>
      <c r="B330" s="17"/>
      <c r="C330" s="17"/>
      <c r="D330" s="17"/>
      <c r="E330" s="17"/>
      <c r="F330" s="17"/>
      <c r="G330" s="17"/>
      <c r="H330" s="17"/>
      <c r="I330" s="17"/>
      <c r="J330" s="17"/>
      <c r="K330" s="17"/>
      <c r="L330" s="17"/>
      <c r="M330" s="17"/>
      <c r="N330" s="17"/>
      <c r="O330" s="17"/>
      <c r="P330" s="17"/>
      <c r="Q330" s="17"/>
      <c r="R330" s="17"/>
      <c r="S330" s="17"/>
      <c r="T330" s="17"/>
    </row>
    <row r="331" spans="1:20" ht="14.25" customHeight="1" x14ac:dyDescent="0.35">
      <c r="A331" s="22"/>
      <c r="B331" s="17"/>
      <c r="C331" s="17"/>
      <c r="D331" s="17"/>
      <c r="E331" s="17"/>
      <c r="F331" s="17"/>
      <c r="G331" s="17"/>
      <c r="H331" s="17"/>
      <c r="I331" s="17"/>
      <c r="J331" s="17"/>
      <c r="K331" s="17"/>
      <c r="L331" s="17"/>
      <c r="M331" s="17"/>
      <c r="N331" s="17"/>
      <c r="O331" s="17"/>
      <c r="P331" s="17"/>
      <c r="Q331" s="17"/>
      <c r="R331" s="17"/>
      <c r="S331" s="17"/>
      <c r="T331" s="17"/>
    </row>
    <row r="332" spans="1:20" ht="14.25" customHeight="1" x14ac:dyDescent="0.35">
      <c r="A332" s="22"/>
      <c r="B332" s="17"/>
      <c r="C332" s="17"/>
      <c r="D332" s="17"/>
      <c r="E332" s="17"/>
      <c r="F332" s="17"/>
      <c r="G332" s="17"/>
      <c r="H332" s="17"/>
      <c r="I332" s="17"/>
      <c r="J332" s="17"/>
      <c r="K332" s="17"/>
      <c r="L332" s="17"/>
      <c r="M332" s="17"/>
      <c r="N332" s="17"/>
      <c r="O332" s="17"/>
      <c r="P332" s="17"/>
      <c r="Q332" s="17"/>
      <c r="R332" s="17"/>
      <c r="S332" s="17"/>
      <c r="T332" s="17"/>
    </row>
    <row r="333" spans="1:20" ht="14.25" customHeight="1" x14ac:dyDescent="0.35">
      <c r="A333" s="22"/>
      <c r="B333" s="17"/>
      <c r="C333" s="17"/>
      <c r="D333" s="17"/>
      <c r="E333" s="17"/>
      <c r="F333" s="17"/>
      <c r="G333" s="17"/>
      <c r="H333" s="17"/>
      <c r="I333" s="17"/>
      <c r="J333" s="17"/>
      <c r="K333" s="17"/>
      <c r="L333" s="17"/>
      <c r="M333" s="17"/>
      <c r="N333" s="17"/>
      <c r="O333" s="17"/>
      <c r="P333" s="17"/>
      <c r="Q333" s="17"/>
      <c r="R333" s="17"/>
      <c r="S333" s="17"/>
      <c r="T333" s="17"/>
    </row>
    <row r="334" spans="1:20" ht="14.25" customHeight="1" x14ac:dyDescent="0.35">
      <c r="A334" s="22"/>
      <c r="B334" s="17"/>
      <c r="C334" s="17"/>
      <c r="D334" s="17"/>
      <c r="E334" s="17"/>
      <c r="F334" s="17"/>
      <c r="G334" s="17"/>
      <c r="H334" s="17"/>
      <c r="I334" s="17"/>
      <c r="J334" s="17"/>
      <c r="K334" s="17"/>
      <c r="L334" s="17"/>
      <c r="M334" s="17"/>
      <c r="N334" s="17"/>
      <c r="O334" s="17"/>
      <c r="P334" s="17"/>
      <c r="Q334" s="17"/>
      <c r="R334" s="17"/>
      <c r="S334" s="17"/>
      <c r="T334" s="17"/>
    </row>
    <row r="335" spans="1:20" ht="14.25" customHeight="1" x14ac:dyDescent="0.35">
      <c r="A335" s="22"/>
      <c r="B335" s="17"/>
      <c r="C335" s="17"/>
      <c r="D335" s="17"/>
      <c r="E335" s="17"/>
      <c r="F335" s="17"/>
      <c r="G335" s="17"/>
      <c r="H335" s="17"/>
      <c r="I335" s="17"/>
      <c r="J335" s="17"/>
      <c r="K335" s="17"/>
      <c r="L335" s="17"/>
      <c r="M335" s="17"/>
      <c r="N335" s="17"/>
      <c r="O335" s="17"/>
      <c r="P335" s="17"/>
      <c r="Q335" s="17"/>
      <c r="R335" s="17"/>
      <c r="S335" s="17"/>
      <c r="T335" s="17"/>
    </row>
    <row r="336" spans="1:20" ht="14.25" customHeight="1" x14ac:dyDescent="0.35">
      <c r="A336" s="22"/>
      <c r="B336" s="17"/>
      <c r="C336" s="17"/>
      <c r="D336" s="17"/>
      <c r="E336" s="17"/>
      <c r="F336" s="17"/>
      <c r="G336" s="17"/>
      <c r="H336" s="17"/>
      <c r="I336" s="17"/>
      <c r="J336" s="17"/>
      <c r="K336" s="17"/>
      <c r="L336" s="17"/>
      <c r="M336" s="17"/>
      <c r="N336" s="17"/>
      <c r="O336" s="17"/>
      <c r="P336" s="17"/>
      <c r="Q336" s="17"/>
      <c r="R336" s="17"/>
      <c r="S336" s="17"/>
      <c r="T336" s="17"/>
    </row>
    <row r="337" spans="1:20" ht="14.25" customHeight="1" x14ac:dyDescent="0.35">
      <c r="A337" s="22"/>
      <c r="B337" s="17"/>
      <c r="C337" s="17"/>
      <c r="D337" s="17"/>
      <c r="E337" s="17"/>
      <c r="F337" s="17"/>
      <c r="G337" s="17"/>
      <c r="H337" s="17"/>
      <c r="I337" s="17"/>
      <c r="J337" s="17"/>
      <c r="K337" s="17"/>
      <c r="L337" s="17"/>
      <c r="M337" s="17"/>
      <c r="N337" s="17"/>
      <c r="O337" s="17"/>
      <c r="P337" s="17"/>
      <c r="Q337" s="17"/>
      <c r="R337" s="17"/>
      <c r="S337" s="17"/>
      <c r="T337" s="17"/>
    </row>
    <row r="338" spans="1:20" ht="14.25" customHeight="1" x14ac:dyDescent="0.35">
      <c r="A338" s="22"/>
      <c r="B338" s="17"/>
      <c r="C338" s="17"/>
      <c r="D338" s="17"/>
      <c r="E338" s="17"/>
      <c r="F338" s="17"/>
      <c r="G338" s="17"/>
      <c r="H338" s="17"/>
      <c r="I338" s="17"/>
      <c r="J338" s="17"/>
      <c r="K338" s="17"/>
      <c r="L338" s="17"/>
      <c r="M338" s="17"/>
      <c r="N338" s="17"/>
      <c r="O338" s="17"/>
      <c r="P338" s="17"/>
      <c r="Q338" s="17"/>
      <c r="R338" s="17"/>
      <c r="S338" s="17"/>
      <c r="T338" s="17"/>
    </row>
    <row r="339" spans="1:20" ht="14.25" customHeight="1" x14ac:dyDescent="0.35">
      <c r="A339" s="22"/>
      <c r="B339" s="17"/>
      <c r="C339" s="17"/>
      <c r="D339" s="17"/>
      <c r="E339" s="17"/>
      <c r="F339" s="17"/>
      <c r="G339" s="17"/>
      <c r="H339" s="17"/>
      <c r="I339" s="17"/>
      <c r="J339" s="17"/>
      <c r="K339" s="17"/>
      <c r="L339" s="17"/>
      <c r="M339" s="17"/>
      <c r="N339" s="17"/>
      <c r="O339" s="17"/>
      <c r="P339" s="17"/>
      <c r="Q339" s="17"/>
      <c r="R339" s="17"/>
      <c r="S339" s="17"/>
      <c r="T339" s="17"/>
    </row>
    <row r="340" spans="1:20" ht="14.25" customHeight="1" x14ac:dyDescent="0.35">
      <c r="A340" s="22"/>
      <c r="B340" s="17"/>
      <c r="C340" s="17"/>
      <c r="D340" s="17"/>
      <c r="E340" s="17"/>
      <c r="F340" s="17"/>
      <c r="G340" s="17"/>
      <c r="H340" s="17"/>
      <c r="I340" s="17"/>
      <c r="J340" s="17"/>
      <c r="K340" s="17"/>
      <c r="L340" s="17"/>
      <c r="M340" s="17"/>
      <c r="N340" s="17"/>
      <c r="O340" s="17"/>
      <c r="P340" s="17"/>
      <c r="Q340" s="17"/>
      <c r="R340" s="17"/>
      <c r="S340" s="17"/>
      <c r="T340" s="17"/>
    </row>
    <row r="341" spans="1:20" ht="14.25" customHeight="1" x14ac:dyDescent="0.35">
      <c r="A341" s="22"/>
      <c r="B341" s="17"/>
      <c r="C341" s="17"/>
      <c r="D341" s="17"/>
      <c r="E341" s="17"/>
      <c r="F341" s="17"/>
      <c r="G341" s="17"/>
      <c r="H341" s="17"/>
      <c r="I341" s="17"/>
      <c r="J341" s="17"/>
      <c r="K341" s="17"/>
      <c r="L341" s="17"/>
      <c r="M341" s="17"/>
      <c r="N341" s="17"/>
      <c r="O341" s="17"/>
      <c r="P341" s="17"/>
      <c r="Q341" s="17"/>
      <c r="R341" s="17"/>
      <c r="S341" s="17"/>
      <c r="T341" s="17"/>
    </row>
    <row r="342" spans="1:20" ht="14.25" customHeight="1" x14ac:dyDescent="0.35">
      <c r="A342" s="22"/>
      <c r="B342" s="17"/>
      <c r="C342" s="17"/>
      <c r="D342" s="17"/>
      <c r="E342" s="17"/>
      <c r="F342" s="17"/>
      <c r="G342" s="17"/>
      <c r="H342" s="17"/>
      <c r="I342" s="17"/>
      <c r="J342" s="17"/>
      <c r="K342" s="17"/>
      <c r="L342" s="17"/>
      <c r="M342" s="17"/>
      <c r="N342" s="17"/>
      <c r="O342" s="17"/>
      <c r="P342" s="17"/>
      <c r="Q342" s="17"/>
      <c r="R342" s="17"/>
      <c r="S342" s="17"/>
      <c r="T342" s="17"/>
    </row>
    <row r="343" spans="1:20" ht="14.25" customHeight="1" x14ac:dyDescent="0.35">
      <c r="A343" s="22"/>
      <c r="B343" s="17"/>
      <c r="C343" s="17"/>
      <c r="D343" s="17"/>
      <c r="E343" s="17"/>
      <c r="F343" s="17"/>
      <c r="G343" s="17"/>
      <c r="H343" s="17"/>
      <c r="I343" s="17"/>
      <c r="J343" s="17"/>
      <c r="K343" s="17"/>
      <c r="L343" s="17"/>
      <c r="M343" s="17"/>
      <c r="N343" s="17"/>
      <c r="O343" s="17"/>
      <c r="P343" s="17"/>
      <c r="Q343" s="17"/>
      <c r="R343" s="17"/>
      <c r="S343" s="17"/>
      <c r="T343" s="17"/>
    </row>
    <row r="344" spans="1:20" ht="14.25" customHeight="1" x14ac:dyDescent="0.35">
      <c r="A344" s="22"/>
      <c r="B344" s="17"/>
      <c r="C344" s="17"/>
      <c r="D344" s="17"/>
      <c r="E344" s="17"/>
      <c r="F344" s="17"/>
      <c r="G344" s="17"/>
      <c r="H344" s="17"/>
      <c r="I344" s="17"/>
      <c r="J344" s="17"/>
      <c r="K344" s="17"/>
      <c r="L344" s="17"/>
      <c r="M344" s="17"/>
      <c r="N344" s="17"/>
      <c r="O344" s="17"/>
      <c r="P344" s="17"/>
      <c r="Q344" s="17"/>
      <c r="R344" s="17"/>
      <c r="S344" s="17"/>
      <c r="T344" s="17"/>
    </row>
    <row r="345" spans="1:20" ht="14.25" customHeight="1" x14ac:dyDescent="0.35">
      <c r="A345" s="22"/>
      <c r="B345" s="17"/>
      <c r="C345" s="17"/>
      <c r="D345" s="17"/>
      <c r="E345" s="17"/>
      <c r="F345" s="17"/>
      <c r="G345" s="17"/>
      <c r="H345" s="17"/>
      <c r="I345" s="17"/>
      <c r="J345" s="17"/>
      <c r="K345" s="17"/>
      <c r="L345" s="17"/>
      <c r="M345" s="17"/>
      <c r="N345" s="17"/>
      <c r="O345" s="17"/>
      <c r="P345" s="17"/>
      <c r="Q345" s="17"/>
      <c r="R345" s="17"/>
      <c r="S345" s="17"/>
      <c r="T345" s="17"/>
    </row>
    <row r="346" spans="1:20" ht="14.25" customHeight="1" x14ac:dyDescent="0.35">
      <c r="I346" s="9"/>
      <c r="J346" s="9"/>
      <c r="K346" s="9"/>
      <c r="L346" s="9"/>
      <c r="M346" s="9"/>
      <c r="N346" s="9"/>
      <c r="O346" s="9"/>
      <c r="T346" s="9"/>
    </row>
    <row r="347" spans="1:20" ht="14.25" customHeight="1" x14ac:dyDescent="0.35">
      <c r="I347" s="9"/>
      <c r="J347" s="9"/>
      <c r="K347" s="9"/>
      <c r="L347" s="9"/>
      <c r="M347" s="9"/>
      <c r="N347" s="9"/>
      <c r="O347" s="9"/>
      <c r="T347" s="9"/>
    </row>
    <row r="348" spans="1:20" ht="14.25" customHeight="1" x14ac:dyDescent="0.35">
      <c r="I348" s="9"/>
      <c r="J348" s="9"/>
      <c r="K348" s="9"/>
      <c r="L348" s="9"/>
      <c r="M348" s="9"/>
      <c r="N348" s="9"/>
      <c r="O348" s="9"/>
      <c r="T348" s="9"/>
    </row>
    <row r="349" spans="1:20" ht="14.25" customHeight="1" x14ac:dyDescent="0.35">
      <c r="I349" s="9"/>
      <c r="J349" s="9"/>
      <c r="K349" s="9"/>
      <c r="L349" s="9"/>
      <c r="M349" s="9"/>
      <c r="N349" s="9"/>
      <c r="O349" s="9"/>
      <c r="T349" s="9"/>
    </row>
    <row r="350" spans="1:20" ht="14.25" customHeight="1" x14ac:dyDescent="0.35">
      <c r="I350" s="9"/>
      <c r="J350" s="9"/>
      <c r="K350" s="9"/>
      <c r="L350" s="9"/>
      <c r="M350" s="9"/>
      <c r="N350" s="9"/>
      <c r="O350" s="9"/>
      <c r="T350" s="9"/>
    </row>
    <row r="351" spans="1:20" ht="14.25" customHeight="1" x14ac:dyDescent="0.35">
      <c r="I351" s="9"/>
      <c r="J351" s="9"/>
      <c r="K351" s="9"/>
      <c r="L351" s="9"/>
      <c r="M351" s="9"/>
      <c r="N351" s="9"/>
      <c r="O351" s="9"/>
      <c r="T351" s="9"/>
    </row>
    <row r="352" spans="1:20" ht="14.25" customHeight="1" x14ac:dyDescent="0.35">
      <c r="I352" s="9"/>
      <c r="J352" s="9"/>
      <c r="K352" s="9"/>
      <c r="L352" s="9"/>
      <c r="M352" s="9"/>
      <c r="N352" s="9"/>
      <c r="O352" s="9"/>
      <c r="T352" s="9"/>
    </row>
    <row r="353" spans="9:20" ht="14.25" customHeight="1" x14ac:dyDescent="0.35">
      <c r="I353" s="9"/>
      <c r="J353" s="9"/>
      <c r="K353" s="9"/>
      <c r="L353" s="9"/>
      <c r="M353" s="9"/>
      <c r="N353" s="9"/>
      <c r="O353" s="9"/>
      <c r="T353" s="9"/>
    </row>
    <row r="354" spans="9:20" ht="14.25" customHeight="1" x14ac:dyDescent="0.35">
      <c r="I354" s="9"/>
      <c r="J354" s="9"/>
      <c r="K354" s="9"/>
      <c r="L354" s="9"/>
      <c r="M354" s="9"/>
      <c r="N354" s="9"/>
      <c r="O354" s="9"/>
      <c r="T354" s="9"/>
    </row>
    <row r="355" spans="9:20" ht="14.25" customHeight="1" x14ac:dyDescent="0.35">
      <c r="I355" s="9"/>
      <c r="J355" s="9"/>
      <c r="K355" s="9"/>
      <c r="L355" s="9"/>
      <c r="M355" s="9"/>
      <c r="N355" s="9"/>
      <c r="O355" s="9"/>
      <c r="T355" s="9"/>
    </row>
    <row r="356" spans="9:20" ht="14.25" customHeight="1" x14ac:dyDescent="0.35">
      <c r="I356" s="9"/>
      <c r="J356" s="9"/>
      <c r="K356" s="9"/>
      <c r="L356" s="9"/>
      <c r="M356" s="9"/>
      <c r="N356" s="9"/>
      <c r="O356" s="9"/>
      <c r="T356" s="9"/>
    </row>
    <row r="357" spans="9:20" ht="14.25" customHeight="1" x14ac:dyDescent="0.35">
      <c r="I357" s="9"/>
      <c r="J357" s="9"/>
      <c r="K357" s="9"/>
      <c r="L357" s="9"/>
      <c r="M357" s="9"/>
      <c r="N357" s="9"/>
      <c r="O357" s="9"/>
      <c r="T357" s="9"/>
    </row>
    <row r="358" spans="9:20" ht="14.25" customHeight="1" x14ac:dyDescent="0.35">
      <c r="I358" s="9"/>
      <c r="J358" s="9"/>
      <c r="K358" s="9"/>
      <c r="L358" s="9"/>
      <c r="M358" s="9"/>
      <c r="N358" s="9"/>
      <c r="O358" s="9"/>
      <c r="T358" s="9"/>
    </row>
    <row r="359" spans="9:20" ht="14.25" customHeight="1" x14ac:dyDescent="0.35">
      <c r="I359" s="9"/>
      <c r="J359" s="9"/>
      <c r="K359" s="9"/>
      <c r="L359" s="9"/>
      <c r="M359" s="9"/>
      <c r="N359" s="9"/>
      <c r="O359" s="9"/>
      <c r="T359" s="9"/>
    </row>
    <row r="360" spans="9:20" ht="14.25" customHeight="1" x14ac:dyDescent="0.35">
      <c r="I360" s="9"/>
      <c r="J360" s="9"/>
      <c r="K360" s="9"/>
      <c r="L360" s="9"/>
      <c r="M360" s="9"/>
      <c r="N360" s="9"/>
      <c r="O360" s="9"/>
      <c r="T360" s="9"/>
    </row>
    <row r="361" spans="9:20" ht="14.25" customHeight="1" x14ac:dyDescent="0.35">
      <c r="I361" s="9"/>
      <c r="J361" s="9"/>
      <c r="K361" s="9"/>
      <c r="L361" s="9"/>
      <c r="M361" s="9"/>
      <c r="N361" s="9"/>
      <c r="O361" s="9"/>
      <c r="T361" s="9"/>
    </row>
    <row r="362" spans="9:20" ht="15.75" customHeight="1" x14ac:dyDescent="0.35">
      <c r="I362" s="9"/>
      <c r="J362" s="9"/>
      <c r="K362" s="9"/>
      <c r="L362" s="9"/>
      <c r="M362" s="9"/>
      <c r="N362" s="9"/>
      <c r="O362" s="9"/>
      <c r="T362" s="9"/>
    </row>
    <row r="363" spans="9:20" ht="15.75" customHeight="1" x14ac:dyDescent="0.35">
      <c r="I363" s="9"/>
      <c r="J363" s="9"/>
      <c r="K363" s="9"/>
      <c r="L363" s="9"/>
      <c r="M363" s="9"/>
      <c r="N363" s="9"/>
      <c r="O363" s="9"/>
      <c r="T363" s="9"/>
    </row>
    <row r="364" spans="9:20" ht="15.75" customHeight="1" x14ac:dyDescent="0.35">
      <c r="I364" s="9"/>
      <c r="J364" s="9"/>
      <c r="K364" s="9"/>
      <c r="L364" s="9"/>
      <c r="M364" s="9"/>
      <c r="N364" s="9"/>
      <c r="O364" s="9"/>
      <c r="T364" s="9"/>
    </row>
    <row r="365" spans="9:20" ht="15.75" customHeight="1" x14ac:dyDescent="0.35">
      <c r="I365" s="9"/>
      <c r="J365" s="9"/>
      <c r="K365" s="9"/>
      <c r="L365" s="9"/>
      <c r="M365" s="9"/>
      <c r="N365" s="9"/>
      <c r="O365" s="9"/>
      <c r="T365" s="9"/>
    </row>
    <row r="366" spans="9:20" ht="15.75" customHeight="1" x14ac:dyDescent="0.35">
      <c r="I366" s="9"/>
      <c r="J366" s="9"/>
      <c r="K366" s="9"/>
      <c r="L366" s="9"/>
      <c r="M366" s="9"/>
      <c r="N366" s="9"/>
      <c r="O366" s="9"/>
      <c r="T366" s="9"/>
    </row>
    <row r="367" spans="9:20" ht="15.75" customHeight="1" x14ac:dyDescent="0.35">
      <c r="I367" s="9"/>
      <c r="J367" s="9"/>
      <c r="K367" s="9"/>
      <c r="L367" s="9"/>
      <c r="M367" s="9"/>
      <c r="N367" s="9"/>
      <c r="O367" s="9"/>
      <c r="T367" s="9"/>
    </row>
    <row r="368" spans="9:20" ht="15.75" customHeight="1" x14ac:dyDescent="0.35">
      <c r="I368" s="9"/>
      <c r="J368" s="9"/>
      <c r="K368" s="9"/>
      <c r="L368" s="9"/>
      <c r="M368" s="9"/>
      <c r="N368" s="9"/>
      <c r="O368" s="9"/>
      <c r="T368" s="9"/>
    </row>
    <row r="369" spans="9:20" ht="15.75" customHeight="1" x14ac:dyDescent="0.35">
      <c r="I369" s="9"/>
      <c r="J369" s="9"/>
      <c r="K369" s="9"/>
      <c r="L369" s="9"/>
      <c r="M369" s="9"/>
      <c r="N369" s="9"/>
      <c r="O369" s="9"/>
      <c r="T369" s="9"/>
    </row>
    <row r="370" spans="9:20" ht="15.75" customHeight="1" x14ac:dyDescent="0.35">
      <c r="I370" s="9"/>
      <c r="J370" s="9"/>
      <c r="K370" s="9"/>
      <c r="L370" s="9"/>
      <c r="M370" s="9"/>
      <c r="N370" s="9"/>
      <c r="O370" s="9"/>
      <c r="T370" s="9"/>
    </row>
    <row r="371" spans="9:20" ht="15.75" customHeight="1" x14ac:dyDescent="0.35">
      <c r="I371" s="9"/>
      <c r="J371" s="9"/>
      <c r="K371" s="9"/>
      <c r="L371" s="9"/>
      <c r="M371" s="9"/>
      <c r="N371" s="9"/>
      <c r="O371" s="9"/>
      <c r="T371" s="9"/>
    </row>
    <row r="372" spans="9:20" ht="15.75" customHeight="1" x14ac:dyDescent="0.35">
      <c r="I372" s="9"/>
      <c r="J372" s="9"/>
      <c r="K372" s="9"/>
      <c r="L372" s="9"/>
      <c r="M372" s="9"/>
      <c r="N372" s="9"/>
      <c r="O372" s="9"/>
      <c r="T372" s="9"/>
    </row>
    <row r="373" spans="9:20" ht="15.75" customHeight="1" x14ac:dyDescent="0.35">
      <c r="I373" s="9"/>
      <c r="J373" s="9"/>
      <c r="K373" s="9"/>
      <c r="L373" s="9"/>
      <c r="M373" s="9"/>
      <c r="N373" s="9"/>
      <c r="O373" s="9"/>
      <c r="T373" s="9"/>
    </row>
    <row r="374" spans="9:20" ht="15.75" customHeight="1" x14ac:dyDescent="0.35">
      <c r="I374" s="9"/>
      <c r="J374" s="9"/>
      <c r="K374" s="9"/>
      <c r="L374" s="9"/>
      <c r="M374" s="9"/>
      <c r="N374" s="9"/>
      <c r="O374" s="9"/>
      <c r="T374" s="9"/>
    </row>
    <row r="375" spans="9:20" ht="15.75" customHeight="1" x14ac:dyDescent="0.35">
      <c r="I375" s="9"/>
      <c r="J375" s="9"/>
      <c r="K375" s="9"/>
      <c r="L375" s="9"/>
      <c r="M375" s="9"/>
      <c r="N375" s="9"/>
      <c r="O375" s="9"/>
      <c r="T375" s="9"/>
    </row>
    <row r="376" spans="9:20" ht="15.75" customHeight="1" x14ac:dyDescent="0.35">
      <c r="I376" s="9"/>
      <c r="J376" s="9"/>
      <c r="K376" s="9"/>
      <c r="L376" s="9"/>
      <c r="M376" s="9"/>
      <c r="N376" s="9"/>
      <c r="O376" s="9"/>
      <c r="T376" s="9"/>
    </row>
    <row r="377" spans="9:20" ht="15.75" customHeight="1" x14ac:dyDescent="0.35">
      <c r="I377" s="9"/>
      <c r="J377" s="9"/>
      <c r="K377" s="9"/>
      <c r="L377" s="9"/>
      <c r="M377" s="9"/>
      <c r="N377" s="9"/>
      <c r="O377" s="9"/>
      <c r="T377" s="9"/>
    </row>
    <row r="378" spans="9:20" ht="15.75" customHeight="1" x14ac:dyDescent="0.35">
      <c r="I378" s="9"/>
      <c r="J378" s="9"/>
      <c r="K378" s="9"/>
      <c r="L378" s="9"/>
      <c r="M378" s="9"/>
      <c r="N378" s="9"/>
      <c r="O378" s="9"/>
      <c r="T378" s="9"/>
    </row>
    <row r="379" spans="9:20" ht="15.75" customHeight="1" x14ac:dyDescent="0.35">
      <c r="I379" s="9"/>
      <c r="J379" s="9"/>
      <c r="K379" s="9"/>
      <c r="L379" s="9"/>
      <c r="M379" s="9"/>
      <c r="N379" s="9"/>
      <c r="O379" s="9"/>
      <c r="T379" s="9"/>
    </row>
    <row r="380" spans="9:20" ht="15.75" customHeight="1" x14ac:dyDescent="0.35">
      <c r="I380" s="9"/>
      <c r="J380" s="9"/>
      <c r="K380" s="9"/>
      <c r="L380" s="9"/>
      <c r="M380" s="9"/>
      <c r="N380" s="9"/>
      <c r="O380" s="9"/>
      <c r="T380" s="9"/>
    </row>
    <row r="381" spans="9:20" ht="15.75" customHeight="1" x14ac:dyDescent="0.35">
      <c r="I381" s="9"/>
      <c r="J381" s="9"/>
      <c r="K381" s="9"/>
      <c r="L381" s="9"/>
      <c r="M381" s="9"/>
      <c r="N381" s="9"/>
      <c r="O381" s="9"/>
      <c r="T381" s="9"/>
    </row>
    <row r="382" spans="9:20" ht="15.75" customHeight="1" x14ac:dyDescent="0.35">
      <c r="I382" s="9"/>
      <c r="J382" s="9"/>
      <c r="K382" s="9"/>
      <c r="L382" s="9"/>
      <c r="M382" s="9"/>
      <c r="N382" s="9"/>
      <c r="O382" s="9"/>
      <c r="T382" s="9"/>
    </row>
    <row r="383" spans="9:20" ht="15.75" customHeight="1" x14ac:dyDescent="0.35">
      <c r="I383" s="9"/>
      <c r="J383" s="9"/>
      <c r="K383" s="9"/>
      <c r="L383" s="9"/>
      <c r="M383" s="9"/>
      <c r="N383" s="9"/>
      <c r="O383" s="9"/>
      <c r="T383" s="9"/>
    </row>
    <row r="384" spans="9:20" ht="15.75" customHeight="1" x14ac:dyDescent="0.35">
      <c r="I384" s="9"/>
      <c r="J384" s="9"/>
      <c r="K384" s="9"/>
      <c r="L384" s="9"/>
      <c r="M384" s="9"/>
      <c r="N384" s="9"/>
      <c r="O384" s="9"/>
      <c r="T384" s="9"/>
    </row>
    <row r="385" spans="9:20" ht="15.75" customHeight="1" x14ac:dyDescent="0.35">
      <c r="I385" s="9"/>
      <c r="J385" s="9"/>
      <c r="K385" s="9"/>
      <c r="L385" s="9"/>
      <c r="M385" s="9"/>
      <c r="N385" s="9"/>
      <c r="O385" s="9"/>
      <c r="T385" s="9"/>
    </row>
    <row r="386" spans="9:20" ht="15.75" customHeight="1" x14ac:dyDescent="0.35">
      <c r="I386" s="9"/>
      <c r="J386" s="9"/>
      <c r="K386" s="9"/>
      <c r="L386" s="9"/>
      <c r="M386" s="9"/>
      <c r="N386" s="9"/>
      <c r="O386" s="9"/>
      <c r="T386" s="9"/>
    </row>
    <row r="387" spans="9:20" ht="15.75" customHeight="1" x14ac:dyDescent="0.35">
      <c r="I387" s="9"/>
      <c r="J387" s="9"/>
      <c r="K387" s="9"/>
      <c r="L387" s="9"/>
      <c r="M387" s="9"/>
      <c r="N387" s="9"/>
      <c r="O387" s="9"/>
      <c r="T387" s="9"/>
    </row>
    <row r="388" spans="9:20" ht="15.75" customHeight="1" x14ac:dyDescent="0.35">
      <c r="I388" s="9"/>
      <c r="J388" s="9"/>
      <c r="K388" s="9"/>
      <c r="L388" s="9"/>
      <c r="M388" s="9"/>
      <c r="N388" s="9"/>
      <c r="O388" s="9"/>
      <c r="T388" s="9"/>
    </row>
    <row r="389" spans="9:20" ht="15.75" customHeight="1" x14ac:dyDescent="0.35">
      <c r="I389" s="9"/>
      <c r="J389" s="9"/>
      <c r="K389" s="9"/>
      <c r="L389" s="9"/>
      <c r="M389" s="9"/>
      <c r="N389" s="9"/>
      <c r="O389" s="9"/>
      <c r="T389" s="9"/>
    </row>
    <row r="390" spans="9:20" ht="15.75" customHeight="1" x14ac:dyDescent="0.35">
      <c r="I390" s="9"/>
      <c r="J390" s="9"/>
      <c r="K390" s="9"/>
      <c r="L390" s="9"/>
      <c r="M390" s="9"/>
      <c r="N390" s="9"/>
      <c r="O390" s="9"/>
      <c r="T390" s="9"/>
    </row>
    <row r="391" spans="9:20" ht="15.75" customHeight="1" x14ac:dyDescent="0.35">
      <c r="I391" s="9"/>
      <c r="J391" s="9"/>
      <c r="K391" s="9"/>
      <c r="L391" s="9"/>
      <c r="M391" s="9"/>
      <c r="N391" s="9"/>
      <c r="O391" s="9"/>
      <c r="T391" s="9"/>
    </row>
    <row r="392" spans="9:20" ht="15.75" customHeight="1" x14ac:dyDescent="0.35">
      <c r="I392" s="9"/>
      <c r="J392" s="9"/>
      <c r="K392" s="9"/>
      <c r="L392" s="9"/>
      <c r="M392" s="9"/>
      <c r="N392" s="9"/>
      <c r="O392" s="9"/>
      <c r="T392" s="9"/>
    </row>
    <row r="393" spans="9:20" ht="15.75" customHeight="1" x14ac:dyDescent="0.35">
      <c r="I393" s="9"/>
      <c r="J393" s="9"/>
      <c r="K393" s="9"/>
      <c r="L393" s="9"/>
      <c r="M393" s="9"/>
      <c r="N393" s="9"/>
      <c r="O393" s="9"/>
      <c r="T393" s="9"/>
    </row>
    <row r="394" spans="9:20" ht="15.75" customHeight="1" x14ac:dyDescent="0.35">
      <c r="I394" s="9"/>
      <c r="J394" s="9"/>
      <c r="K394" s="9"/>
      <c r="L394" s="9"/>
      <c r="M394" s="9"/>
      <c r="N394" s="9"/>
      <c r="O394" s="9"/>
      <c r="T394" s="9"/>
    </row>
    <row r="395" spans="9:20" ht="15.75" customHeight="1" x14ac:dyDescent="0.35">
      <c r="I395" s="9"/>
      <c r="J395" s="9"/>
      <c r="K395" s="9"/>
      <c r="L395" s="9"/>
      <c r="M395" s="9"/>
      <c r="N395" s="9"/>
      <c r="O395" s="9"/>
      <c r="T395" s="9"/>
    </row>
    <row r="396" spans="9:20" ht="15.75" customHeight="1" x14ac:dyDescent="0.35">
      <c r="I396" s="9"/>
      <c r="J396" s="9"/>
      <c r="K396" s="9"/>
      <c r="L396" s="9"/>
      <c r="M396" s="9"/>
      <c r="N396" s="9"/>
      <c r="O396" s="9"/>
      <c r="T396" s="9"/>
    </row>
    <row r="397" spans="9:20" ht="15.75" customHeight="1" x14ac:dyDescent="0.35">
      <c r="I397" s="9"/>
      <c r="J397" s="9"/>
      <c r="K397" s="9"/>
      <c r="L397" s="9"/>
      <c r="M397" s="9"/>
      <c r="N397" s="9"/>
      <c r="O397" s="9"/>
      <c r="T397" s="9"/>
    </row>
    <row r="398" spans="9:20" ht="15.75" customHeight="1" x14ac:dyDescent="0.35">
      <c r="I398" s="9"/>
      <c r="J398" s="9"/>
      <c r="K398" s="9"/>
      <c r="L398" s="9"/>
      <c r="M398" s="9"/>
      <c r="N398" s="9"/>
      <c r="O398" s="9"/>
      <c r="T398" s="9"/>
    </row>
    <row r="399" spans="9:20" ht="15.75" customHeight="1" x14ac:dyDescent="0.35">
      <c r="I399" s="9"/>
      <c r="J399" s="9"/>
      <c r="K399" s="9"/>
      <c r="L399" s="9"/>
      <c r="M399" s="9"/>
      <c r="N399" s="9"/>
      <c r="O399" s="9"/>
      <c r="T399" s="9"/>
    </row>
    <row r="400" spans="9:20" ht="15.75" customHeight="1" x14ac:dyDescent="0.35">
      <c r="I400" s="9"/>
      <c r="J400" s="9"/>
      <c r="K400" s="9"/>
      <c r="L400" s="9"/>
      <c r="M400" s="9"/>
      <c r="N400" s="9"/>
      <c r="O400" s="9"/>
      <c r="T400" s="9"/>
    </row>
    <row r="401" spans="9:20" ht="15.75" customHeight="1" x14ac:dyDescent="0.35">
      <c r="I401" s="9"/>
      <c r="J401" s="9"/>
      <c r="K401" s="9"/>
      <c r="L401" s="9"/>
      <c r="M401" s="9"/>
      <c r="N401" s="9"/>
      <c r="O401" s="9"/>
      <c r="T401" s="9"/>
    </row>
    <row r="402" spans="9:20" ht="15.75" customHeight="1" x14ac:dyDescent="0.35">
      <c r="I402" s="9"/>
      <c r="J402" s="9"/>
      <c r="K402" s="9"/>
      <c r="L402" s="9"/>
      <c r="M402" s="9"/>
      <c r="N402" s="9"/>
      <c r="O402" s="9"/>
      <c r="T402" s="9"/>
    </row>
    <row r="403" spans="9:20" ht="15.75" customHeight="1" x14ac:dyDescent="0.35">
      <c r="I403" s="9"/>
      <c r="J403" s="9"/>
      <c r="K403" s="9"/>
      <c r="L403" s="9"/>
      <c r="M403" s="9"/>
      <c r="N403" s="9"/>
      <c r="O403" s="9"/>
      <c r="T403" s="9"/>
    </row>
    <row r="404" spans="9:20" ht="15.75" customHeight="1" x14ac:dyDescent="0.35">
      <c r="I404" s="9"/>
      <c r="J404" s="9"/>
      <c r="K404" s="9"/>
      <c r="L404" s="9"/>
      <c r="M404" s="9"/>
      <c r="N404" s="9"/>
      <c r="O404" s="9"/>
      <c r="T404" s="9"/>
    </row>
    <row r="405" spans="9:20" ht="15.75" customHeight="1" x14ac:dyDescent="0.35">
      <c r="I405" s="9"/>
      <c r="J405" s="9"/>
      <c r="K405" s="9"/>
      <c r="L405" s="9"/>
      <c r="M405" s="9"/>
      <c r="N405" s="9"/>
      <c r="O405" s="9"/>
      <c r="T405" s="9"/>
    </row>
    <row r="406" spans="9:20" ht="15.75" customHeight="1" x14ac:dyDescent="0.35">
      <c r="I406" s="9"/>
      <c r="J406" s="9"/>
      <c r="K406" s="9"/>
      <c r="L406" s="9"/>
      <c r="M406" s="9"/>
      <c r="N406" s="9"/>
      <c r="O406" s="9"/>
      <c r="T406" s="9"/>
    </row>
    <row r="407" spans="9:20" ht="15.75" customHeight="1" x14ac:dyDescent="0.35">
      <c r="I407" s="9"/>
      <c r="J407" s="9"/>
      <c r="K407" s="9"/>
      <c r="L407" s="9"/>
      <c r="M407" s="9"/>
      <c r="N407" s="9"/>
      <c r="O407" s="9"/>
      <c r="T407" s="9"/>
    </row>
    <row r="408" spans="9:20" ht="15.75" customHeight="1" x14ac:dyDescent="0.35">
      <c r="I408" s="9"/>
      <c r="J408" s="9"/>
      <c r="K408" s="9"/>
      <c r="L408" s="9"/>
      <c r="M408" s="9"/>
      <c r="N408" s="9"/>
      <c r="O408" s="9"/>
      <c r="T408" s="9"/>
    </row>
    <row r="409" spans="9:20" ht="15.75" customHeight="1" x14ac:dyDescent="0.35">
      <c r="I409" s="9"/>
      <c r="J409" s="9"/>
      <c r="K409" s="9"/>
      <c r="L409" s="9"/>
      <c r="M409" s="9"/>
      <c r="N409" s="9"/>
      <c r="O409" s="9"/>
      <c r="T409" s="9"/>
    </row>
    <row r="410" spans="9:20" ht="15.75" customHeight="1" x14ac:dyDescent="0.35">
      <c r="I410" s="9"/>
      <c r="J410" s="9"/>
      <c r="K410" s="9"/>
      <c r="L410" s="9"/>
      <c r="M410" s="9"/>
      <c r="N410" s="9"/>
      <c r="O410" s="9"/>
      <c r="T410" s="9"/>
    </row>
    <row r="411" spans="9:20" ht="15.75" customHeight="1" x14ac:dyDescent="0.35">
      <c r="I411" s="9"/>
      <c r="J411" s="9"/>
      <c r="K411" s="9"/>
      <c r="L411" s="9"/>
      <c r="M411" s="9"/>
      <c r="N411" s="9"/>
      <c r="O411" s="9"/>
      <c r="T411" s="9"/>
    </row>
    <row r="412" spans="9:20" ht="15.75" customHeight="1" x14ac:dyDescent="0.35">
      <c r="I412" s="9"/>
      <c r="J412" s="9"/>
      <c r="K412" s="9"/>
      <c r="L412" s="9"/>
      <c r="M412" s="9"/>
      <c r="N412" s="9"/>
      <c r="O412" s="9"/>
      <c r="T412" s="9"/>
    </row>
    <row r="413" spans="9:20" ht="15.75" customHeight="1" x14ac:dyDescent="0.35">
      <c r="I413" s="9"/>
      <c r="J413" s="9"/>
      <c r="K413" s="9"/>
      <c r="L413" s="9"/>
      <c r="M413" s="9"/>
      <c r="N413" s="9"/>
      <c r="O413" s="9"/>
      <c r="T413" s="9"/>
    </row>
    <row r="414" spans="9:20" ht="15.75" customHeight="1" x14ac:dyDescent="0.35">
      <c r="I414" s="9"/>
      <c r="J414" s="9"/>
      <c r="K414" s="9"/>
      <c r="L414" s="9"/>
      <c r="M414" s="9"/>
      <c r="N414" s="9"/>
      <c r="O414" s="9"/>
      <c r="T414" s="9"/>
    </row>
    <row r="415" spans="9:20" ht="15.75" customHeight="1" x14ac:dyDescent="0.35">
      <c r="I415" s="9"/>
      <c r="J415" s="9"/>
      <c r="K415" s="9"/>
      <c r="L415" s="9"/>
      <c r="M415" s="9"/>
      <c r="N415" s="9"/>
      <c r="O415" s="9"/>
      <c r="T415" s="9"/>
    </row>
    <row r="416" spans="9:20" ht="15.75" customHeight="1" x14ac:dyDescent="0.35">
      <c r="I416" s="9"/>
      <c r="J416" s="9"/>
      <c r="K416" s="9"/>
      <c r="L416" s="9"/>
      <c r="M416" s="9"/>
      <c r="N416" s="9"/>
      <c r="O416" s="9"/>
      <c r="T416" s="9"/>
    </row>
    <row r="417" spans="9:20" ht="15.75" customHeight="1" x14ac:dyDescent="0.35">
      <c r="I417" s="9"/>
      <c r="J417" s="9"/>
      <c r="K417" s="9"/>
      <c r="L417" s="9"/>
      <c r="M417" s="9"/>
      <c r="N417" s="9"/>
      <c r="O417" s="9"/>
      <c r="T417" s="9"/>
    </row>
    <row r="418" spans="9:20" ht="15.75" customHeight="1" x14ac:dyDescent="0.35">
      <c r="I418" s="9"/>
      <c r="J418" s="9"/>
      <c r="K418" s="9"/>
      <c r="L418" s="9"/>
      <c r="M418" s="9"/>
      <c r="N418" s="9"/>
      <c r="O418" s="9"/>
      <c r="T418" s="9"/>
    </row>
    <row r="419" spans="9:20" ht="15.75" customHeight="1" x14ac:dyDescent="0.35">
      <c r="I419" s="9"/>
      <c r="J419" s="9"/>
      <c r="K419" s="9"/>
      <c r="L419" s="9"/>
      <c r="M419" s="9"/>
      <c r="N419" s="9"/>
      <c r="O419" s="9"/>
      <c r="T419" s="9"/>
    </row>
    <row r="420" spans="9:20" ht="15.75" customHeight="1" x14ac:dyDescent="0.35">
      <c r="I420" s="9"/>
      <c r="J420" s="9"/>
      <c r="K420" s="9"/>
      <c r="L420" s="9"/>
      <c r="M420" s="9"/>
      <c r="N420" s="9"/>
      <c r="O420" s="9"/>
      <c r="T420" s="9"/>
    </row>
    <row r="421" spans="9:20" ht="15.75" customHeight="1" x14ac:dyDescent="0.35">
      <c r="I421" s="9"/>
      <c r="J421" s="9"/>
      <c r="K421" s="9"/>
      <c r="L421" s="9"/>
      <c r="M421" s="9"/>
      <c r="N421" s="9"/>
      <c r="O421" s="9"/>
      <c r="T421" s="9"/>
    </row>
    <row r="422" spans="9:20" ht="15.75" customHeight="1" x14ac:dyDescent="0.35">
      <c r="I422" s="9"/>
      <c r="J422" s="9"/>
      <c r="K422" s="9"/>
      <c r="L422" s="9"/>
      <c r="M422" s="9"/>
      <c r="N422" s="9"/>
      <c r="O422" s="9"/>
      <c r="T422" s="9"/>
    </row>
    <row r="423" spans="9:20" ht="15.75" customHeight="1" x14ac:dyDescent="0.35">
      <c r="I423" s="9"/>
      <c r="J423" s="9"/>
      <c r="K423" s="9"/>
      <c r="L423" s="9"/>
      <c r="M423" s="9"/>
      <c r="N423" s="9"/>
      <c r="O423" s="9"/>
      <c r="T423" s="9"/>
    </row>
    <row r="424" spans="9:20" ht="15.75" customHeight="1" x14ac:dyDescent="0.35">
      <c r="I424" s="9"/>
      <c r="J424" s="9"/>
      <c r="K424" s="9"/>
      <c r="L424" s="9"/>
      <c r="M424" s="9"/>
      <c r="N424" s="9"/>
      <c r="O424" s="9"/>
      <c r="T424" s="9"/>
    </row>
    <row r="425" spans="9:20" ht="15.75" customHeight="1" x14ac:dyDescent="0.35">
      <c r="I425" s="9"/>
      <c r="J425" s="9"/>
      <c r="K425" s="9"/>
      <c r="L425" s="9"/>
      <c r="M425" s="9"/>
      <c r="N425" s="9"/>
      <c r="O425" s="9"/>
      <c r="T425" s="9"/>
    </row>
    <row r="426" spans="9:20" ht="15.75" customHeight="1" x14ac:dyDescent="0.35">
      <c r="I426" s="9"/>
      <c r="J426" s="9"/>
      <c r="K426" s="9"/>
      <c r="L426" s="9"/>
      <c r="M426" s="9"/>
      <c r="N426" s="9"/>
      <c r="O426" s="9"/>
      <c r="T426" s="9"/>
    </row>
    <row r="427" spans="9:20" ht="15.75" customHeight="1" x14ac:dyDescent="0.35">
      <c r="I427" s="9"/>
      <c r="J427" s="9"/>
      <c r="K427" s="9"/>
      <c r="L427" s="9"/>
      <c r="M427" s="9"/>
      <c r="N427" s="9"/>
      <c r="O427" s="9"/>
      <c r="T427" s="9"/>
    </row>
    <row r="428" spans="9:20" ht="15.75" customHeight="1" x14ac:dyDescent="0.35">
      <c r="I428" s="9"/>
      <c r="J428" s="9"/>
      <c r="K428" s="9"/>
      <c r="L428" s="9"/>
      <c r="M428" s="9"/>
      <c r="N428" s="9"/>
      <c r="O428" s="9"/>
      <c r="T428" s="9"/>
    </row>
    <row r="429" spans="9:20" ht="15.75" customHeight="1" x14ac:dyDescent="0.35">
      <c r="I429" s="9"/>
      <c r="J429" s="9"/>
      <c r="K429" s="9"/>
      <c r="L429" s="9"/>
      <c r="M429" s="9"/>
      <c r="N429" s="9"/>
      <c r="O429" s="9"/>
      <c r="T429" s="9"/>
    </row>
    <row r="430" spans="9:20" ht="15.75" customHeight="1" x14ac:dyDescent="0.35">
      <c r="I430" s="9"/>
      <c r="J430" s="9"/>
      <c r="K430" s="9"/>
      <c r="L430" s="9"/>
      <c r="M430" s="9"/>
      <c r="N430" s="9"/>
      <c r="O430" s="9"/>
      <c r="T430" s="9"/>
    </row>
    <row r="431" spans="9:20" ht="15.75" customHeight="1" x14ac:dyDescent="0.35">
      <c r="I431" s="9"/>
      <c r="J431" s="9"/>
      <c r="K431" s="9"/>
      <c r="L431" s="9"/>
      <c r="M431" s="9"/>
      <c r="N431" s="9"/>
      <c r="O431" s="9"/>
      <c r="T431" s="9"/>
    </row>
    <row r="432" spans="9:20" ht="15.75" customHeight="1" x14ac:dyDescent="0.35">
      <c r="I432" s="9"/>
      <c r="J432" s="9"/>
      <c r="K432" s="9"/>
      <c r="L432" s="9"/>
      <c r="M432" s="9"/>
      <c r="N432" s="9"/>
      <c r="O432" s="9"/>
      <c r="T432" s="9"/>
    </row>
    <row r="433" spans="9:20" ht="15.75" customHeight="1" x14ac:dyDescent="0.35">
      <c r="I433" s="9"/>
      <c r="J433" s="9"/>
      <c r="K433" s="9"/>
      <c r="L433" s="9"/>
      <c r="M433" s="9"/>
      <c r="N433" s="9"/>
      <c r="O433" s="9"/>
      <c r="T433" s="9"/>
    </row>
    <row r="434" spans="9:20" ht="15.75" customHeight="1" x14ac:dyDescent="0.35">
      <c r="I434" s="9"/>
      <c r="J434" s="9"/>
      <c r="K434" s="9"/>
      <c r="L434" s="9"/>
      <c r="M434" s="9"/>
      <c r="N434" s="9"/>
      <c r="O434" s="9"/>
      <c r="T434" s="9"/>
    </row>
    <row r="435" spans="9:20" ht="15.75" customHeight="1" x14ac:dyDescent="0.35">
      <c r="I435" s="9"/>
      <c r="J435" s="9"/>
      <c r="K435" s="9"/>
      <c r="L435" s="9"/>
      <c r="M435" s="9"/>
      <c r="N435" s="9"/>
      <c r="O435" s="9"/>
      <c r="T435" s="9"/>
    </row>
    <row r="436" spans="9:20" ht="15.75" customHeight="1" x14ac:dyDescent="0.35">
      <c r="I436" s="9"/>
      <c r="J436" s="9"/>
      <c r="K436" s="9"/>
      <c r="L436" s="9"/>
      <c r="M436" s="9"/>
      <c r="N436" s="9"/>
      <c r="O436" s="9"/>
      <c r="T436" s="9"/>
    </row>
    <row r="437" spans="9:20" ht="15.75" customHeight="1" x14ac:dyDescent="0.35">
      <c r="I437" s="9"/>
      <c r="J437" s="9"/>
      <c r="K437" s="9"/>
      <c r="L437" s="9"/>
      <c r="M437" s="9"/>
      <c r="N437" s="9"/>
      <c r="O437" s="9"/>
      <c r="T437" s="9"/>
    </row>
    <row r="438" spans="9:20" ht="15.75" customHeight="1" x14ac:dyDescent="0.35">
      <c r="I438" s="9"/>
      <c r="J438" s="9"/>
      <c r="K438" s="9"/>
      <c r="L438" s="9"/>
      <c r="M438" s="9"/>
      <c r="N438" s="9"/>
      <c r="O438" s="9"/>
      <c r="T438" s="9"/>
    </row>
    <row r="439" spans="9:20" ht="15.75" customHeight="1" x14ac:dyDescent="0.35">
      <c r="I439" s="9"/>
      <c r="J439" s="9"/>
      <c r="K439" s="9"/>
      <c r="L439" s="9"/>
      <c r="M439" s="9"/>
      <c r="N439" s="9"/>
      <c r="O439" s="9"/>
      <c r="T439" s="9"/>
    </row>
    <row r="440" spans="9:20" ht="15.75" customHeight="1" x14ac:dyDescent="0.35">
      <c r="I440" s="9"/>
      <c r="J440" s="9"/>
      <c r="K440" s="9"/>
      <c r="L440" s="9"/>
      <c r="M440" s="9"/>
      <c r="N440" s="9"/>
      <c r="O440" s="9"/>
      <c r="T440" s="9"/>
    </row>
    <row r="441" spans="9:20" ht="15.75" customHeight="1" x14ac:dyDescent="0.35">
      <c r="I441" s="9"/>
      <c r="J441" s="9"/>
      <c r="K441" s="9"/>
      <c r="L441" s="9"/>
      <c r="M441" s="9"/>
      <c r="N441" s="9"/>
      <c r="O441" s="9"/>
      <c r="T441" s="9"/>
    </row>
    <row r="442" spans="9:20" ht="15.75" customHeight="1" x14ac:dyDescent="0.35">
      <c r="I442" s="9"/>
      <c r="J442" s="9"/>
      <c r="K442" s="9"/>
      <c r="L442" s="9"/>
      <c r="M442" s="9"/>
      <c r="N442" s="9"/>
      <c r="O442" s="9"/>
      <c r="T442" s="9"/>
    </row>
    <row r="443" spans="9:20" ht="15.75" customHeight="1" x14ac:dyDescent="0.35">
      <c r="I443" s="9"/>
      <c r="J443" s="9"/>
      <c r="K443" s="9"/>
      <c r="L443" s="9"/>
      <c r="M443" s="9"/>
      <c r="N443" s="9"/>
      <c r="O443" s="9"/>
      <c r="T443" s="9"/>
    </row>
    <row r="444" spans="9:20" ht="15.75" customHeight="1" x14ac:dyDescent="0.35">
      <c r="I444" s="9"/>
      <c r="J444" s="9"/>
      <c r="K444" s="9"/>
      <c r="L444" s="9"/>
      <c r="M444" s="9"/>
      <c r="N444" s="9"/>
      <c r="O444" s="9"/>
      <c r="T444" s="9"/>
    </row>
    <row r="445" spans="9:20" ht="15.75" customHeight="1" x14ac:dyDescent="0.35">
      <c r="I445" s="9"/>
      <c r="J445" s="9"/>
      <c r="K445" s="9"/>
      <c r="L445" s="9"/>
      <c r="M445" s="9"/>
      <c r="N445" s="9"/>
      <c r="O445" s="9"/>
      <c r="T445" s="9"/>
    </row>
    <row r="446" spans="9:20" ht="15.75" customHeight="1" x14ac:dyDescent="0.35">
      <c r="I446" s="9"/>
      <c r="J446" s="9"/>
      <c r="K446" s="9"/>
      <c r="L446" s="9"/>
      <c r="M446" s="9"/>
      <c r="N446" s="9"/>
      <c r="O446" s="9"/>
      <c r="T446" s="9"/>
    </row>
    <row r="447" spans="9:20" ht="15.75" customHeight="1" x14ac:dyDescent="0.35">
      <c r="I447" s="9"/>
      <c r="J447" s="9"/>
      <c r="K447" s="9"/>
      <c r="L447" s="9"/>
      <c r="M447" s="9"/>
      <c r="N447" s="9"/>
      <c r="O447" s="9"/>
      <c r="T447" s="9"/>
    </row>
    <row r="448" spans="9:20" ht="15.75" customHeight="1" x14ac:dyDescent="0.35">
      <c r="I448" s="9"/>
      <c r="J448" s="9"/>
      <c r="K448" s="9"/>
      <c r="L448" s="9"/>
      <c r="M448" s="9"/>
      <c r="N448" s="9"/>
      <c r="O448" s="9"/>
      <c r="T448" s="9"/>
    </row>
    <row r="449" spans="9:20" ht="15.75" customHeight="1" x14ac:dyDescent="0.35">
      <c r="I449" s="9"/>
      <c r="J449" s="9"/>
      <c r="K449" s="9"/>
      <c r="L449" s="9"/>
      <c r="M449" s="9"/>
      <c r="N449" s="9"/>
      <c r="O449" s="9"/>
      <c r="T449" s="9"/>
    </row>
    <row r="450" spans="9:20" ht="15.75" customHeight="1" x14ac:dyDescent="0.35">
      <c r="I450" s="9"/>
      <c r="J450" s="9"/>
      <c r="K450" s="9"/>
      <c r="L450" s="9"/>
      <c r="M450" s="9"/>
      <c r="N450" s="9"/>
      <c r="O450" s="9"/>
      <c r="T450" s="9"/>
    </row>
    <row r="451" spans="9:20" ht="15.75" customHeight="1" x14ac:dyDescent="0.35">
      <c r="I451" s="9"/>
      <c r="J451" s="9"/>
      <c r="K451" s="9"/>
      <c r="L451" s="9"/>
      <c r="M451" s="9"/>
      <c r="N451" s="9"/>
      <c r="O451" s="9"/>
      <c r="T451" s="9"/>
    </row>
    <row r="452" spans="9:20" ht="15.75" customHeight="1" x14ac:dyDescent="0.35">
      <c r="I452" s="9"/>
      <c r="J452" s="9"/>
      <c r="K452" s="9"/>
      <c r="L452" s="9"/>
      <c r="M452" s="9"/>
      <c r="N452" s="9"/>
      <c r="O452" s="9"/>
      <c r="T452" s="9"/>
    </row>
    <row r="453" spans="9:20" ht="15.75" customHeight="1" x14ac:dyDescent="0.35">
      <c r="I453" s="9"/>
      <c r="J453" s="9"/>
      <c r="K453" s="9"/>
      <c r="L453" s="9"/>
      <c r="M453" s="9"/>
      <c r="N453" s="9"/>
      <c r="O453" s="9"/>
      <c r="T453" s="9"/>
    </row>
    <row r="454" spans="9:20" ht="15.75" customHeight="1" x14ac:dyDescent="0.35">
      <c r="I454" s="9"/>
      <c r="J454" s="9"/>
      <c r="K454" s="9"/>
      <c r="L454" s="9"/>
      <c r="M454" s="9"/>
      <c r="N454" s="9"/>
      <c r="O454" s="9"/>
      <c r="T454" s="9"/>
    </row>
    <row r="455" spans="9:20" ht="15.75" customHeight="1" x14ac:dyDescent="0.35">
      <c r="I455" s="9"/>
      <c r="J455" s="9"/>
      <c r="K455" s="9"/>
      <c r="L455" s="9"/>
      <c r="M455" s="9"/>
      <c r="N455" s="9"/>
      <c r="O455" s="9"/>
      <c r="T455" s="9"/>
    </row>
    <row r="456" spans="9:20" ht="15.75" customHeight="1" x14ac:dyDescent="0.35">
      <c r="I456" s="9"/>
      <c r="J456" s="9"/>
      <c r="K456" s="9"/>
      <c r="L456" s="9"/>
      <c r="M456" s="9"/>
      <c r="N456" s="9"/>
      <c r="O456" s="9"/>
      <c r="T456" s="9"/>
    </row>
    <row r="457" spans="9:20" ht="15.75" customHeight="1" x14ac:dyDescent="0.35">
      <c r="I457" s="9"/>
      <c r="J457" s="9"/>
      <c r="K457" s="9"/>
      <c r="L457" s="9"/>
      <c r="M457" s="9"/>
      <c r="N457" s="9"/>
      <c r="O457" s="9"/>
      <c r="T457" s="9"/>
    </row>
    <row r="458" spans="9:20" ht="15.75" customHeight="1" x14ac:dyDescent="0.35">
      <c r="I458" s="9"/>
      <c r="J458" s="9"/>
      <c r="K458" s="9"/>
      <c r="L458" s="9"/>
      <c r="M458" s="9"/>
      <c r="N458" s="9"/>
      <c r="O458" s="9"/>
      <c r="T458" s="9"/>
    </row>
    <row r="459" spans="9:20" ht="15.75" customHeight="1" x14ac:dyDescent="0.35">
      <c r="I459" s="9"/>
      <c r="J459" s="9"/>
      <c r="K459" s="9"/>
      <c r="L459" s="9"/>
      <c r="M459" s="9"/>
      <c r="N459" s="9"/>
      <c r="O459" s="9"/>
      <c r="T459" s="9"/>
    </row>
    <row r="460" spans="9:20" ht="15.75" customHeight="1" x14ac:dyDescent="0.35">
      <c r="I460" s="9"/>
      <c r="J460" s="9"/>
      <c r="K460" s="9"/>
      <c r="L460" s="9"/>
      <c r="M460" s="9"/>
      <c r="N460" s="9"/>
      <c r="O460" s="9"/>
      <c r="T460" s="9"/>
    </row>
    <row r="461" spans="9:20" ht="15.75" customHeight="1" x14ac:dyDescent="0.35">
      <c r="I461" s="9"/>
      <c r="J461" s="9"/>
      <c r="K461" s="9"/>
      <c r="L461" s="9"/>
      <c r="M461" s="9"/>
      <c r="N461" s="9"/>
      <c r="O461" s="9"/>
      <c r="T461" s="9"/>
    </row>
    <row r="462" spans="9:20" ht="15.75" customHeight="1" x14ac:dyDescent="0.35">
      <c r="I462" s="9"/>
      <c r="J462" s="9"/>
      <c r="K462" s="9"/>
      <c r="L462" s="9"/>
      <c r="M462" s="9"/>
      <c r="N462" s="9"/>
      <c r="O462" s="9"/>
      <c r="T462" s="9"/>
    </row>
    <row r="463" spans="9:20" ht="15.75" customHeight="1" x14ac:dyDescent="0.35">
      <c r="I463" s="9"/>
      <c r="J463" s="9"/>
      <c r="K463" s="9"/>
      <c r="L463" s="9"/>
      <c r="M463" s="9"/>
      <c r="N463" s="9"/>
      <c r="O463" s="9"/>
      <c r="T463" s="9"/>
    </row>
    <row r="464" spans="9:20" ht="15.75" customHeight="1" x14ac:dyDescent="0.35">
      <c r="I464" s="9"/>
      <c r="J464" s="9"/>
      <c r="K464" s="9"/>
      <c r="L464" s="9"/>
      <c r="M464" s="9"/>
      <c r="N464" s="9"/>
      <c r="O464" s="9"/>
      <c r="T464" s="9"/>
    </row>
    <row r="465" spans="9:20" ht="15.75" customHeight="1" x14ac:dyDescent="0.35">
      <c r="I465" s="9"/>
      <c r="J465" s="9"/>
      <c r="K465" s="9"/>
      <c r="L465" s="9"/>
      <c r="M465" s="9"/>
      <c r="N465" s="9"/>
      <c r="O465" s="9"/>
      <c r="T465" s="9"/>
    </row>
    <row r="466" spans="9:20" ht="15.75" customHeight="1" x14ac:dyDescent="0.35">
      <c r="I466" s="9"/>
      <c r="J466" s="9"/>
      <c r="K466" s="9"/>
      <c r="L466" s="9"/>
      <c r="M466" s="9"/>
      <c r="N466" s="9"/>
      <c r="O466" s="9"/>
      <c r="T466" s="9"/>
    </row>
    <row r="467" spans="9:20" ht="15.75" customHeight="1" x14ac:dyDescent="0.35">
      <c r="I467" s="9"/>
      <c r="J467" s="9"/>
      <c r="K467" s="9"/>
      <c r="L467" s="9"/>
      <c r="M467" s="9"/>
      <c r="N467" s="9"/>
      <c r="O467" s="9"/>
      <c r="T467" s="9"/>
    </row>
    <row r="468" spans="9:20" ht="15.75" customHeight="1" x14ac:dyDescent="0.35">
      <c r="I468" s="9"/>
      <c r="J468" s="9"/>
      <c r="K468" s="9"/>
      <c r="L468" s="9"/>
      <c r="M468" s="9"/>
      <c r="N468" s="9"/>
      <c r="O468" s="9"/>
      <c r="T468" s="9"/>
    </row>
    <row r="469" spans="9:20" ht="15.75" customHeight="1" x14ac:dyDescent="0.35">
      <c r="I469" s="9"/>
      <c r="J469" s="9"/>
      <c r="K469" s="9"/>
      <c r="L469" s="9"/>
      <c r="M469" s="9"/>
      <c r="N469" s="9"/>
      <c r="O469" s="9"/>
      <c r="T469" s="9"/>
    </row>
    <row r="470" spans="9:20" ht="15.75" customHeight="1" x14ac:dyDescent="0.35">
      <c r="I470" s="9"/>
      <c r="J470" s="9"/>
      <c r="K470" s="9"/>
      <c r="L470" s="9"/>
      <c r="M470" s="9"/>
      <c r="N470" s="9"/>
      <c r="O470" s="9"/>
      <c r="T470" s="9"/>
    </row>
    <row r="471" spans="9:20" ht="15.75" customHeight="1" x14ac:dyDescent="0.35">
      <c r="I471" s="9"/>
      <c r="J471" s="9"/>
      <c r="K471" s="9"/>
      <c r="L471" s="9"/>
      <c r="M471" s="9"/>
      <c r="N471" s="9"/>
      <c r="O471" s="9"/>
      <c r="T471" s="9"/>
    </row>
    <row r="472" spans="9:20" ht="15.75" customHeight="1" x14ac:dyDescent="0.35">
      <c r="I472" s="9"/>
      <c r="J472" s="9"/>
      <c r="K472" s="9"/>
      <c r="L472" s="9"/>
      <c r="M472" s="9"/>
      <c r="N472" s="9"/>
      <c r="O472" s="9"/>
      <c r="T472" s="9"/>
    </row>
    <row r="473" spans="9:20" ht="15.75" customHeight="1" x14ac:dyDescent="0.35">
      <c r="I473" s="9"/>
      <c r="J473" s="9"/>
      <c r="K473" s="9"/>
      <c r="L473" s="9"/>
      <c r="M473" s="9"/>
      <c r="N473" s="9"/>
      <c r="O473" s="9"/>
      <c r="T473" s="9"/>
    </row>
    <row r="474" spans="9:20" ht="15.75" customHeight="1" x14ac:dyDescent="0.35">
      <c r="I474" s="9"/>
      <c r="J474" s="9"/>
      <c r="K474" s="9"/>
      <c r="L474" s="9"/>
      <c r="M474" s="9"/>
      <c r="N474" s="9"/>
      <c r="O474" s="9"/>
      <c r="T474" s="9"/>
    </row>
    <row r="475" spans="9:20" ht="15.75" customHeight="1" x14ac:dyDescent="0.35">
      <c r="I475" s="9"/>
      <c r="J475" s="9"/>
      <c r="K475" s="9"/>
      <c r="L475" s="9"/>
      <c r="M475" s="9"/>
      <c r="N475" s="9"/>
      <c r="O475" s="9"/>
      <c r="T475" s="9"/>
    </row>
    <row r="476" spans="9:20" ht="15.75" customHeight="1" x14ac:dyDescent="0.35">
      <c r="I476" s="9"/>
      <c r="J476" s="9"/>
      <c r="K476" s="9"/>
      <c r="L476" s="9"/>
      <c r="M476" s="9"/>
      <c r="N476" s="9"/>
      <c r="O476" s="9"/>
      <c r="T476" s="9"/>
    </row>
    <row r="477" spans="9:20" ht="15.75" customHeight="1" x14ac:dyDescent="0.35">
      <c r="I477" s="9"/>
      <c r="J477" s="9"/>
      <c r="K477" s="9"/>
      <c r="L477" s="9"/>
      <c r="M477" s="9"/>
      <c r="N477" s="9"/>
      <c r="O477" s="9"/>
      <c r="T477" s="9"/>
    </row>
    <row r="478" spans="9:20" ht="15.75" customHeight="1" x14ac:dyDescent="0.35">
      <c r="I478" s="9"/>
      <c r="J478" s="9"/>
      <c r="K478" s="9"/>
      <c r="L478" s="9"/>
      <c r="M478" s="9"/>
      <c r="N478" s="9"/>
      <c r="O478" s="9"/>
      <c r="T478" s="9"/>
    </row>
    <row r="479" spans="9:20" ht="15.75" customHeight="1" x14ac:dyDescent="0.35">
      <c r="I479" s="9"/>
      <c r="J479" s="9"/>
      <c r="K479" s="9"/>
      <c r="L479" s="9"/>
      <c r="M479" s="9"/>
      <c r="N479" s="9"/>
      <c r="O479" s="9"/>
      <c r="T479" s="9"/>
    </row>
    <row r="480" spans="9:20" ht="15.75" customHeight="1" x14ac:dyDescent="0.35">
      <c r="I480" s="9"/>
      <c r="J480" s="9"/>
      <c r="K480" s="9"/>
      <c r="L480" s="9"/>
      <c r="M480" s="9"/>
      <c r="N480" s="9"/>
      <c r="O480" s="9"/>
      <c r="T480" s="9"/>
    </row>
    <row r="481" spans="9:20" ht="15.75" customHeight="1" x14ac:dyDescent="0.35">
      <c r="I481" s="9"/>
      <c r="J481" s="9"/>
      <c r="K481" s="9"/>
      <c r="L481" s="9"/>
      <c r="M481" s="9"/>
      <c r="N481" s="9"/>
      <c r="O481" s="9"/>
      <c r="T481" s="9"/>
    </row>
    <row r="482" spans="9:20" ht="15.75" customHeight="1" x14ac:dyDescent="0.35">
      <c r="I482" s="9"/>
      <c r="J482" s="9"/>
      <c r="K482" s="9"/>
      <c r="L482" s="9"/>
      <c r="M482" s="9"/>
      <c r="N482" s="9"/>
      <c r="O482" s="9"/>
      <c r="T482" s="9"/>
    </row>
    <row r="483" spans="9:20" ht="15.75" customHeight="1" x14ac:dyDescent="0.35">
      <c r="I483" s="9"/>
      <c r="J483" s="9"/>
      <c r="K483" s="9"/>
      <c r="L483" s="9"/>
      <c r="M483" s="9"/>
      <c r="N483" s="9"/>
      <c r="O483" s="9"/>
      <c r="T483" s="9"/>
    </row>
    <row r="484" spans="9:20" ht="15.75" customHeight="1" x14ac:dyDescent="0.35">
      <c r="I484" s="9"/>
      <c r="J484" s="9"/>
      <c r="K484" s="9"/>
      <c r="L484" s="9"/>
      <c r="M484" s="9"/>
      <c r="N484" s="9"/>
      <c r="O484" s="9"/>
      <c r="T484" s="9"/>
    </row>
    <row r="485" spans="9:20" ht="15.75" customHeight="1" x14ac:dyDescent="0.35">
      <c r="I485" s="9"/>
      <c r="J485" s="9"/>
      <c r="K485" s="9"/>
      <c r="L485" s="9"/>
      <c r="M485" s="9"/>
      <c r="N485" s="9"/>
      <c r="O485" s="9"/>
      <c r="T485" s="9"/>
    </row>
    <row r="486" spans="9:20" ht="15.75" customHeight="1" x14ac:dyDescent="0.35">
      <c r="I486" s="9"/>
      <c r="J486" s="9"/>
      <c r="K486" s="9"/>
      <c r="L486" s="9"/>
      <c r="M486" s="9"/>
      <c r="N486" s="9"/>
      <c r="O486" s="9"/>
      <c r="T486" s="9"/>
    </row>
    <row r="487" spans="9:20" ht="15.75" customHeight="1" x14ac:dyDescent="0.35">
      <c r="I487" s="9"/>
      <c r="J487" s="9"/>
      <c r="K487" s="9"/>
      <c r="L487" s="9"/>
      <c r="M487" s="9"/>
      <c r="N487" s="9"/>
      <c r="O487" s="9"/>
      <c r="T487" s="9"/>
    </row>
    <row r="488" spans="9:20" ht="15.75" customHeight="1" x14ac:dyDescent="0.35">
      <c r="I488" s="9"/>
      <c r="J488" s="9"/>
      <c r="K488" s="9"/>
      <c r="L488" s="9"/>
      <c r="M488" s="9"/>
      <c r="N488" s="9"/>
      <c r="O488" s="9"/>
      <c r="T488" s="9"/>
    </row>
    <row r="489" spans="9:20" ht="15.75" customHeight="1" x14ac:dyDescent="0.35">
      <c r="I489" s="9"/>
      <c r="J489" s="9"/>
      <c r="K489" s="9"/>
      <c r="L489" s="9"/>
      <c r="M489" s="9"/>
      <c r="N489" s="9"/>
      <c r="O489" s="9"/>
      <c r="T489" s="9"/>
    </row>
    <row r="490" spans="9:20" ht="15.75" customHeight="1" x14ac:dyDescent="0.35">
      <c r="I490" s="9"/>
      <c r="J490" s="9"/>
      <c r="K490" s="9"/>
      <c r="L490" s="9"/>
      <c r="M490" s="9"/>
      <c r="N490" s="9"/>
      <c r="O490" s="9"/>
      <c r="T490" s="9"/>
    </row>
    <row r="491" spans="9:20" ht="15.75" customHeight="1" x14ac:dyDescent="0.35">
      <c r="I491" s="9"/>
      <c r="J491" s="9"/>
      <c r="K491" s="9"/>
      <c r="L491" s="9"/>
      <c r="M491" s="9"/>
      <c r="N491" s="9"/>
      <c r="O491" s="9"/>
      <c r="T491" s="9"/>
    </row>
    <row r="492" spans="9:20" ht="15.75" customHeight="1" x14ac:dyDescent="0.35">
      <c r="I492" s="9"/>
      <c r="J492" s="9"/>
      <c r="K492" s="9"/>
      <c r="L492" s="9"/>
      <c r="M492" s="9"/>
      <c r="N492" s="9"/>
      <c r="O492" s="9"/>
      <c r="T492" s="9"/>
    </row>
    <row r="493" spans="9:20" ht="15.75" customHeight="1" x14ac:dyDescent="0.35">
      <c r="I493" s="9"/>
      <c r="J493" s="9"/>
      <c r="K493" s="9"/>
      <c r="L493" s="9"/>
      <c r="M493" s="9"/>
      <c r="N493" s="9"/>
      <c r="O493" s="9"/>
      <c r="T493" s="9"/>
    </row>
    <row r="494" spans="9:20" ht="15.75" customHeight="1" x14ac:dyDescent="0.35">
      <c r="I494" s="9"/>
      <c r="J494" s="9"/>
      <c r="K494" s="9"/>
      <c r="L494" s="9"/>
      <c r="M494" s="9"/>
      <c r="N494" s="9"/>
      <c r="O494" s="9"/>
      <c r="T494" s="9"/>
    </row>
    <row r="495" spans="9:20" ht="15.75" customHeight="1" x14ac:dyDescent="0.35">
      <c r="I495" s="9"/>
      <c r="J495" s="9"/>
      <c r="K495" s="9"/>
      <c r="L495" s="9"/>
      <c r="M495" s="9"/>
      <c r="N495" s="9"/>
      <c r="O495" s="9"/>
      <c r="T495" s="9"/>
    </row>
    <row r="496" spans="9:20" ht="15.75" customHeight="1" x14ac:dyDescent="0.35">
      <c r="I496" s="9"/>
      <c r="J496" s="9"/>
      <c r="K496" s="9"/>
      <c r="L496" s="9"/>
      <c r="M496" s="9"/>
      <c r="N496" s="9"/>
      <c r="O496" s="9"/>
      <c r="T496" s="9"/>
    </row>
    <row r="497" spans="9:20" ht="15.75" customHeight="1" x14ac:dyDescent="0.35">
      <c r="I497" s="9"/>
      <c r="J497" s="9"/>
      <c r="K497" s="9"/>
      <c r="L497" s="9"/>
      <c r="M497" s="9"/>
      <c r="N497" s="9"/>
      <c r="O497" s="9"/>
      <c r="T497" s="9"/>
    </row>
    <row r="498" spans="9:20" ht="15.75" customHeight="1" x14ac:dyDescent="0.35">
      <c r="I498" s="9"/>
      <c r="J498" s="9"/>
      <c r="K498" s="9"/>
      <c r="L498" s="9"/>
      <c r="M498" s="9"/>
      <c r="N498" s="9"/>
      <c r="O498" s="9"/>
      <c r="T498" s="9"/>
    </row>
    <row r="499" spans="9:20" ht="15.75" customHeight="1" x14ac:dyDescent="0.35">
      <c r="I499" s="9"/>
      <c r="J499" s="9"/>
      <c r="K499" s="9"/>
      <c r="L499" s="9"/>
      <c r="M499" s="9"/>
      <c r="N499" s="9"/>
      <c r="O499" s="9"/>
      <c r="T499" s="9"/>
    </row>
    <row r="500" spans="9:20" ht="15.75" customHeight="1" x14ac:dyDescent="0.35">
      <c r="I500" s="9"/>
      <c r="J500" s="9"/>
      <c r="K500" s="9"/>
      <c r="L500" s="9"/>
      <c r="M500" s="9"/>
      <c r="N500" s="9"/>
      <c r="O500" s="9"/>
      <c r="T500" s="9"/>
    </row>
    <row r="501" spans="9:20" ht="15.75" customHeight="1" x14ac:dyDescent="0.35">
      <c r="I501" s="9"/>
      <c r="J501" s="9"/>
      <c r="K501" s="9"/>
      <c r="L501" s="9"/>
      <c r="M501" s="9"/>
      <c r="N501" s="9"/>
      <c r="O501" s="9"/>
      <c r="T501" s="9"/>
    </row>
    <row r="502" spans="9:20" ht="15.75" customHeight="1" x14ac:dyDescent="0.35">
      <c r="I502" s="9"/>
      <c r="J502" s="9"/>
      <c r="K502" s="9"/>
      <c r="L502" s="9"/>
      <c r="M502" s="9"/>
      <c r="N502" s="9"/>
      <c r="O502" s="9"/>
      <c r="T502" s="9"/>
    </row>
    <row r="503" spans="9:20" ht="15.75" customHeight="1" x14ac:dyDescent="0.35">
      <c r="I503" s="9"/>
      <c r="J503" s="9"/>
      <c r="K503" s="9"/>
      <c r="L503" s="9"/>
      <c r="M503" s="9"/>
      <c r="N503" s="9"/>
      <c r="O503" s="9"/>
      <c r="T503" s="9"/>
    </row>
    <row r="504" spans="9:20" ht="15.75" customHeight="1" x14ac:dyDescent="0.35">
      <c r="I504" s="9"/>
      <c r="J504" s="9"/>
      <c r="K504" s="9"/>
      <c r="L504" s="9"/>
      <c r="M504" s="9"/>
      <c r="N504" s="9"/>
      <c r="O504" s="9"/>
      <c r="T504" s="9"/>
    </row>
    <row r="505" spans="9:20" ht="15.75" customHeight="1" x14ac:dyDescent="0.35">
      <c r="I505" s="9"/>
      <c r="J505" s="9"/>
      <c r="K505" s="9"/>
      <c r="L505" s="9"/>
      <c r="M505" s="9"/>
      <c r="N505" s="9"/>
      <c r="O505" s="9"/>
      <c r="T505" s="9"/>
    </row>
    <row r="506" spans="9:20" ht="15.75" customHeight="1" x14ac:dyDescent="0.35">
      <c r="I506" s="9"/>
      <c r="J506" s="9"/>
      <c r="K506" s="9"/>
      <c r="L506" s="9"/>
      <c r="M506" s="9"/>
      <c r="N506" s="9"/>
      <c r="O506" s="9"/>
      <c r="T506" s="9"/>
    </row>
    <row r="507" spans="9:20" ht="15.75" customHeight="1" x14ac:dyDescent="0.35">
      <c r="I507" s="9"/>
      <c r="J507" s="9"/>
      <c r="K507" s="9"/>
      <c r="L507" s="9"/>
      <c r="M507" s="9"/>
      <c r="N507" s="9"/>
      <c r="O507" s="9"/>
      <c r="T507" s="9"/>
    </row>
    <row r="508" spans="9:20" ht="15.75" customHeight="1" x14ac:dyDescent="0.35">
      <c r="I508" s="9"/>
      <c r="J508" s="9"/>
      <c r="K508" s="9"/>
      <c r="L508" s="9"/>
      <c r="M508" s="9"/>
      <c r="N508" s="9"/>
      <c r="O508" s="9"/>
      <c r="T508" s="9"/>
    </row>
    <row r="509" spans="9:20" ht="15.75" customHeight="1" x14ac:dyDescent="0.35">
      <c r="I509" s="9"/>
      <c r="J509" s="9"/>
      <c r="K509" s="9"/>
      <c r="L509" s="9"/>
      <c r="M509" s="9"/>
      <c r="N509" s="9"/>
      <c r="O509" s="9"/>
      <c r="T509" s="9"/>
    </row>
    <row r="510" spans="9:20" ht="15.75" customHeight="1" x14ac:dyDescent="0.35">
      <c r="I510" s="9"/>
      <c r="J510" s="9"/>
      <c r="K510" s="9"/>
      <c r="L510" s="9"/>
      <c r="M510" s="9"/>
      <c r="N510" s="9"/>
      <c r="O510" s="9"/>
      <c r="T510" s="9"/>
    </row>
    <row r="511" spans="9:20" ht="15.75" customHeight="1" x14ac:dyDescent="0.35">
      <c r="I511" s="9"/>
      <c r="J511" s="9"/>
      <c r="K511" s="9"/>
      <c r="L511" s="9"/>
      <c r="M511" s="9"/>
      <c r="N511" s="9"/>
      <c r="O511" s="9"/>
      <c r="T511" s="9"/>
    </row>
    <row r="512" spans="9:20" ht="15.75" customHeight="1" x14ac:dyDescent="0.35">
      <c r="I512" s="9"/>
      <c r="J512" s="9"/>
      <c r="K512" s="9"/>
      <c r="L512" s="9"/>
      <c r="M512" s="9"/>
      <c r="N512" s="9"/>
      <c r="O512" s="9"/>
      <c r="T512" s="9"/>
    </row>
    <row r="513" spans="9:20" ht="15.75" customHeight="1" x14ac:dyDescent="0.35">
      <c r="I513" s="9"/>
      <c r="J513" s="9"/>
      <c r="K513" s="9"/>
      <c r="L513" s="9"/>
      <c r="M513" s="9"/>
      <c r="N513" s="9"/>
      <c r="O513" s="9"/>
      <c r="T513" s="9"/>
    </row>
    <row r="514" spans="9:20" ht="15.75" customHeight="1" x14ac:dyDescent="0.35">
      <c r="I514" s="9"/>
      <c r="J514" s="9"/>
      <c r="K514" s="9"/>
      <c r="L514" s="9"/>
      <c r="M514" s="9"/>
      <c r="N514" s="9"/>
      <c r="O514" s="9"/>
      <c r="T514" s="9"/>
    </row>
    <row r="515" spans="9:20" ht="15.75" customHeight="1" x14ac:dyDescent="0.35">
      <c r="I515" s="9"/>
      <c r="J515" s="9"/>
      <c r="K515" s="9"/>
      <c r="L515" s="9"/>
      <c r="M515" s="9"/>
      <c r="N515" s="9"/>
      <c r="O515" s="9"/>
      <c r="T515" s="9"/>
    </row>
    <row r="516" spans="9:20" ht="15.75" customHeight="1" x14ac:dyDescent="0.35">
      <c r="I516" s="9"/>
      <c r="J516" s="9"/>
      <c r="K516" s="9"/>
      <c r="L516" s="9"/>
      <c r="M516" s="9"/>
      <c r="N516" s="9"/>
      <c r="O516" s="9"/>
      <c r="T516" s="9"/>
    </row>
    <row r="517" spans="9:20" ht="15.75" customHeight="1" x14ac:dyDescent="0.35">
      <c r="I517" s="9"/>
      <c r="J517" s="9"/>
      <c r="K517" s="9"/>
      <c r="L517" s="9"/>
      <c r="M517" s="9"/>
      <c r="N517" s="9"/>
      <c r="O517" s="9"/>
      <c r="T517" s="9"/>
    </row>
    <row r="518" spans="9:20" ht="15.75" customHeight="1" x14ac:dyDescent="0.35">
      <c r="I518" s="9"/>
      <c r="J518" s="9"/>
      <c r="K518" s="9"/>
      <c r="L518" s="9"/>
      <c r="M518" s="9"/>
      <c r="N518" s="9"/>
      <c r="O518" s="9"/>
      <c r="T518" s="9"/>
    </row>
    <row r="519" spans="9:20" ht="15.75" customHeight="1" x14ac:dyDescent="0.35">
      <c r="I519" s="9"/>
      <c r="J519" s="9"/>
      <c r="K519" s="9"/>
      <c r="L519" s="9"/>
      <c r="M519" s="9"/>
      <c r="N519" s="9"/>
      <c r="O519" s="9"/>
      <c r="T519" s="9"/>
    </row>
    <row r="520" spans="9:20" ht="15.75" customHeight="1" x14ac:dyDescent="0.35">
      <c r="I520" s="9"/>
      <c r="J520" s="9"/>
      <c r="K520" s="9"/>
      <c r="L520" s="9"/>
      <c r="M520" s="9"/>
      <c r="N520" s="9"/>
      <c r="O520" s="9"/>
      <c r="T520" s="9"/>
    </row>
    <row r="521" spans="9:20" ht="15.75" customHeight="1" x14ac:dyDescent="0.35">
      <c r="I521" s="9"/>
      <c r="J521" s="9"/>
      <c r="K521" s="9"/>
      <c r="L521" s="9"/>
      <c r="M521" s="9"/>
      <c r="N521" s="9"/>
      <c r="O521" s="9"/>
      <c r="T521" s="9"/>
    </row>
    <row r="522" spans="9:20" ht="15.75" customHeight="1" x14ac:dyDescent="0.35">
      <c r="I522" s="9"/>
      <c r="J522" s="9"/>
      <c r="K522" s="9"/>
      <c r="L522" s="9"/>
      <c r="M522" s="9"/>
      <c r="N522" s="9"/>
      <c r="O522" s="9"/>
      <c r="T522" s="9"/>
    </row>
    <row r="523" spans="9:20" ht="15.75" customHeight="1" x14ac:dyDescent="0.35">
      <c r="I523" s="9"/>
      <c r="J523" s="9"/>
      <c r="K523" s="9"/>
      <c r="L523" s="9"/>
      <c r="M523" s="9"/>
      <c r="N523" s="9"/>
      <c r="O523" s="9"/>
      <c r="T523" s="9"/>
    </row>
    <row r="524" spans="9:20" ht="15.75" customHeight="1" x14ac:dyDescent="0.35">
      <c r="I524" s="9"/>
      <c r="J524" s="9"/>
      <c r="K524" s="9"/>
      <c r="L524" s="9"/>
      <c r="M524" s="9"/>
      <c r="N524" s="9"/>
      <c r="O524" s="9"/>
      <c r="T524" s="9"/>
    </row>
    <row r="525" spans="9:20" ht="15.75" customHeight="1" x14ac:dyDescent="0.35">
      <c r="I525" s="9"/>
      <c r="J525" s="9"/>
      <c r="K525" s="9"/>
      <c r="L525" s="9"/>
      <c r="M525" s="9"/>
      <c r="N525" s="9"/>
      <c r="O525" s="9"/>
      <c r="T525" s="9"/>
    </row>
    <row r="526" spans="9:20" ht="15.75" customHeight="1" x14ac:dyDescent="0.35">
      <c r="I526" s="9"/>
      <c r="J526" s="9"/>
      <c r="K526" s="9"/>
      <c r="L526" s="9"/>
      <c r="M526" s="9"/>
      <c r="N526" s="9"/>
      <c r="O526" s="9"/>
      <c r="T526" s="9"/>
    </row>
    <row r="527" spans="9:20" ht="15.75" customHeight="1" x14ac:dyDescent="0.35">
      <c r="I527" s="9"/>
      <c r="J527" s="9"/>
      <c r="K527" s="9"/>
      <c r="L527" s="9"/>
      <c r="M527" s="9"/>
      <c r="N527" s="9"/>
      <c r="O527" s="9"/>
      <c r="T527" s="9"/>
    </row>
    <row r="528" spans="9:20" ht="15.75" customHeight="1" x14ac:dyDescent="0.35">
      <c r="I528" s="9"/>
      <c r="J528" s="9"/>
      <c r="K528" s="9"/>
      <c r="L528" s="9"/>
      <c r="M528" s="9"/>
      <c r="N528" s="9"/>
      <c r="O528" s="9"/>
      <c r="T528" s="9"/>
    </row>
    <row r="529" spans="9:20" ht="15.75" customHeight="1" x14ac:dyDescent="0.35">
      <c r="I529" s="9"/>
      <c r="J529" s="9"/>
      <c r="K529" s="9"/>
      <c r="L529" s="9"/>
      <c r="M529" s="9"/>
      <c r="N529" s="9"/>
      <c r="O529" s="9"/>
      <c r="T529" s="9"/>
    </row>
    <row r="530" spans="9:20" ht="15.75" customHeight="1" x14ac:dyDescent="0.35">
      <c r="I530" s="9"/>
      <c r="J530" s="9"/>
      <c r="K530" s="9"/>
      <c r="L530" s="9"/>
      <c r="M530" s="9"/>
      <c r="N530" s="9"/>
      <c r="O530" s="9"/>
      <c r="T530" s="9"/>
    </row>
    <row r="531" spans="9:20" ht="15.75" customHeight="1" x14ac:dyDescent="0.35">
      <c r="I531" s="9"/>
      <c r="J531" s="9"/>
      <c r="K531" s="9"/>
      <c r="L531" s="9"/>
      <c r="M531" s="9"/>
      <c r="N531" s="9"/>
      <c r="O531" s="9"/>
      <c r="T531" s="9"/>
    </row>
    <row r="532" spans="9:20" ht="15.75" customHeight="1" x14ac:dyDescent="0.35">
      <c r="I532" s="9"/>
      <c r="J532" s="9"/>
      <c r="K532" s="9"/>
      <c r="L532" s="9"/>
      <c r="M532" s="9"/>
      <c r="N532" s="9"/>
      <c r="O532" s="9"/>
      <c r="T532" s="9"/>
    </row>
    <row r="533" spans="9:20" ht="15.75" customHeight="1" x14ac:dyDescent="0.35">
      <c r="I533" s="9"/>
      <c r="J533" s="9"/>
      <c r="K533" s="9"/>
      <c r="L533" s="9"/>
      <c r="M533" s="9"/>
      <c r="N533" s="9"/>
      <c r="O533" s="9"/>
      <c r="T533" s="9"/>
    </row>
    <row r="534" spans="9:20" ht="15.75" customHeight="1" x14ac:dyDescent="0.35">
      <c r="I534" s="9"/>
      <c r="J534" s="9"/>
      <c r="K534" s="9"/>
      <c r="L534" s="9"/>
      <c r="M534" s="9"/>
      <c r="N534" s="9"/>
      <c r="O534" s="9"/>
      <c r="T534" s="9"/>
    </row>
    <row r="535" spans="9:20" ht="15.75" customHeight="1" x14ac:dyDescent="0.35">
      <c r="I535" s="9"/>
      <c r="J535" s="9"/>
      <c r="K535" s="9"/>
      <c r="L535" s="9"/>
      <c r="M535" s="9"/>
      <c r="N535" s="9"/>
      <c r="O535" s="9"/>
      <c r="T535" s="9"/>
    </row>
    <row r="536" spans="9:20" ht="15.75" customHeight="1" x14ac:dyDescent="0.35">
      <c r="I536" s="9"/>
      <c r="J536" s="9"/>
      <c r="K536" s="9"/>
      <c r="L536" s="9"/>
      <c r="M536" s="9"/>
      <c r="N536" s="9"/>
      <c r="O536" s="9"/>
      <c r="T536" s="9"/>
    </row>
    <row r="537" spans="9:20" ht="15.75" customHeight="1" x14ac:dyDescent="0.35">
      <c r="I537" s="9"/>
      <c r="J537" s="9"/>
      <c r="K537" s="9"/>
      <c r="L537" s="9"/>
      <c r="M537" s="9"/>
      <c r="N537" s="9"/>
      <c r="O537" s="9"/>
      <c r="T537" s="9"/>
    </row>
    <row r="538" spans="9:20" ht="15.75" customHeight="1" x14ac:dyDescent="0.35">
      <c r="I538" s="9"/>
      <c r="J538" s="9"/>
      <c r="K538" s="9"/>
      <c r="L538" s="9"/>
      <c r="M538" s="9"/>
      <c r="N538" s="9"/>
      <c r="O538" s="9"/>
      <c r="T538" s="9"/>
    </row>
    <row r="539" spans="9:20" ht="15.75" customHeight="1" x14ac:dyDescent="0.35">
      <c r="I539" s="9"/>
      <c r="J539" s="9"/>
      <c r="K539" s="9"/>
      <c r="L539" s="9"/>
      <c r="M539" s="9"/>
      <c r="N539" s="9"/>
      <c r="O539" s="9"/>
      <c r="T539" s="9"/>
    </row>
    <row r="540" spans="9:20" ht="15.75" customHeight="1" x14ac:dyDescent="0.35">
      <c r="I540" s="9"/>
      <c r="J540" s="9"/>
      <c r="K540" s="9"/>
      <c r="L540" s="9"/>
      <c r="M540" s="9"/>
      <c r="N540" s="9"/>
      <c r="O540" s="9"/>
      <c r="T540" s="9"/>
    </row>
    <row r="541" spans="9:20" ht="15.75" customHeight="1" x14ac:dyDescent="0.35">
      <c r="I541" s="9"/>
      <c r="J541" s="9"/>
      <c r="K541" s="9"/>
      <c r="L541" s="9"/>
      <c r="M541" s="9"/>
      <c r="N541" s="9"/>
      <c r="O541" s="9"/>
      <c r="T541" s="9"/>
    </row>
    <row r="542" spans="9:20" ht="15.75" customHeight="1" x14ac:dyDescent="0.35">
      <c r="I542" s="9"/>
      <c r="J542" s="9"/>
      <c r="K542" s="9"/>
      <c r="L542" s="9"/>
      <c r="M542" s="9"/>
      <c r="N542" s="9"/>
      <c r="O542" s="9"/>
      <c r="T542" s="9"/>
    </row>
    <row r="543" spans="9:20" ht="15.75" customHeight="1" x14ac:dyDescent="0.35">
      <c r="I543" s="9"/>
      <c r="J543" s="9"/>
      <c r="K543" s="9"/>
      <c r="L543" s="9"/>
      <c r="M543" s="9"/>
      <c r="N543" s="9"/>
      <c r="O543" s="9"/>
      <c r="T543" s="9"/>
    </row>
    <row r="544" spans="9:20" ht="15.75" customHeight="1" x14ac:dyDescent="0.35">
      <c r="I544" s="9"/>
      <c r="J544" s="9"/>
      <c r="K544" s="9"/>
      <c r="L544" s="9"/>
      <c r="M544" s="9"/>
      <c r="N544" s="9"/>
      <c r="O544" s="9"/>
      <c r="T544" s="9"/>
    </row>
    <row r="545" spans="9:20" ht="15.75" customHeight="1" x14ac:dyDescent="0.35">
      <c r="I545" s="9"/>
      <c r="J545" s="9"/>
      <c r="K545" s="9"/>
      <c r="L545" s="9"/>
      <c r="M545" s="9"/>
      <c r="N545" s="9"/>
      <c r="O545" s="9"/>
      <c r="T545" s="9"/>
    </row>
    <row r="546" spans="9:20" ht="15.75" customHeight="1" x14ac:dyDescent="0.35">
      <c r="I546" s="9"/>
      <c r="J546" s="9"/>
      <c r="K546" s="9"/>
      <c r="L546" s="9"/>
      <c r="M546" s="9"/>
      <c r="N546" s="9"/>
      <c r="O546" s="9"/>
      <c r="T546" s="9"/>
    </row>
    <row r="547" spans="9:20" ht="15.75" customHeight="1" x14ac:dyDescent="0.35">
      <c r="I547" s="9"/>
      <c r="J547" s="9"/>
      <c r="K547" s="9"/>
      <c r="L547" s="9"/>
      <c r="M547" s="9"/>
      <c r="N547" s="9"/>
      <c r="O547" s="9"/>
      <c r="T547" s="9"/>
    </row>
    <row r="548" spans="9:20" ht="15.75" customHeight="1" x14ac:dyDescent="0.35">
      <c r="I548" s="9"/>
      <c r="J548" s="9"/>
      <c r="K548" s="9"/>
      <c r="L548" s="9"/>
      <c r="M548" s="9"/>
      <c r="N548" s="9"/>
      <c r="O548" s="9"/>
      <c r="T548" s="9"/>
    </row>
    <row r="549" spans="9:20" ht="15.75" customHeight="1" x14ac:dyDescent="0.35">
      <c r="I549" s="9"/>
      <c r="J549" s="9"/>
      <c r="K549" s="9"/>
      <c r="L549" s="9"/>
      <c r="M549" s="9"/>
      <c r="N549" s="9"/>
      <c r="O549" s="9"/>
      <c r="T549" s="9"/>
    </row>
    <row r="550" spans="9:20" ht="15.75" customHeight="1" x14ac:dyDescent="0.35">
      <c r="I550" s="9"/>
      <c r="J550" s="9"/>
      <c r="K550" s="9"/>
      <c r="L550" s="9"/>
      <c r="M550" s="9"/>
      <c r="N550" s="9"/>
      <c r="O550" s="9"/>
      <c r="T550" s="9"/>
    </row>
    <row r="551" spans="9:20" ht="15.75" customHeight="1" x14ac:dyDescent="0.35">
      <c r="I551" s="9"/>
      <c r="J551" s="9"/>
      <c r="K551" s="9"/>
      <c r="L551" s="9"/>
      <c r="M551" s="9"/>
      <c r="N551" s="9"/>
      <c r="O551" s="9"/>
      <c r="T551" s="9"/>
    </row>
    <row r="552" spans="9:20" ht="15.75" customHeight="1" x14ac:dyDescent="0.35">
      <c r="I552" s="9"/>
      <c r="J552" s="9"/>
      <c r="K552" s="9"/>
      <c r="L552" s="9"/>
      <c r="M552" s="9"/>
      <c r="N552" s="9"/>
      <c r="O552" s="9"/>
      <c r="T552" s="9"/>
    </row>
    <row r="553" spans="9:20" ht="15.75" customHeight="1" x14ac:dyDescent="0.35">
      <c r="I553" s="9"/>
      <c r="J553" s="9"/>
      <c r="K553" s="9"/>
      <c r="L553" s="9"/>
      <c r="M553" s="9"/>
      <c r="N553" s="9"/>
      <c r="O553" s="9"/>
      <c r="T553" s="9"/>
    </row>
    <row r="554" spans="9:20" ht="15.75" customHeight="1" x14ac:dyDescent="0.35">
      <c r="I554" s="9"/>
      <c r="J554" s="9"/>
      <c r="K554" s="9"/>
      <c r="L554" s="9"/>
      <c r="M554" s="9"/>
      <c r="N554" s="9"/>
      <c r="O554" s="9"/>
      <c r="T554" s="9"/>
    </row>
    <row r="555" spans="9:20" ht="15.75" customHeight="1" x14ac:dyDescent="0.35">
      <c r="I555" s="9"/>
      <c r="J555" s="9"/>
      <c r="K555" s="9"/>
      <c r="L555" s="9"/>
      <c r="M555" s="9"/>
      <c r="N555" s="9"/>
      <c r="O555" s="9"/>
      <c r="T555" s="9"/>
    </row>
    <row r="556" spans="9:20" ht="15.75" customHeight="1" x14ac:dyDescent="0.35">
      <c r="I556" s="9"/>
      <c r="J556" s="9"/>
      <c r="K556" s="9"/>
      <c r="L556" s="9"/>
      <c r="M556" s="9"/>
      <c r="N556" s="9"/>
      <c r="O556" s="9"/>
      <c r="T556" s="9"/>
    </row>
    <row r="557" spans="9:20" ht="15.75" customHeight="1" x14ac:dyDescent="0.35">
      <c r="I557" s="9"/>
      <c r="J557" s="9"/>
      <c r="K557" s="9"/>
      <c r="L557" s="9"/>
      <c r="M557" s="9"/>
      <c r="N557" s="9"/>
      <c r="O557" s="9"/>
      <c r="T557" s="9"/>
    </row>
    <row r="558" spans="9:20" ht="15.75" customHeight="1" x14ac:dyDescent="0.35">
      <c r="I558" s="9"/>
      <c r="J558" s="9"/>
      <c r="K558" s="9"/>
      <c r="L558" s="9"/>
      <c r="M558" s="9"/>
      <c r="N558" s="9"/>
      <c r="O558" s="9"/>
      <c r="T558" s="9"/>
    </row>
    <row r="559" spans="9:20" ht="15.75" customHeight="1" x14ac:dyDescent="0.35">
      <c r="I559" s="9"/>
      <c r="J559" s="9"/>
      <c r="K559" s="9"/>
      <c r="L559" s="9"/>
      <c r="M559" s="9"/>
      <c r="N559" s="9"/>
      <c r="O559" s="9"/>
      <c r="T559" s="9"/>
    </row>
    <row r="560" spans="9:20" ht="15.75" customHeight="1" x14ac:dyDescent="0.35">
      <c r="I560" s="9"/>
      <c r="J560" s="9"/>
      <c r="K560" s="9"/>
      <c r="L560" s="9"/>
      <c r="M560" s="9"/>
      <c r="N560" s="9"/>
      <c r="O560" s="9"/>
      <c r="T560" s="9"/>
    </row>
    <row r="561" spans="9:20" ht="15.75" customHeight="1" x14ac:dyDescent="0.35">
      <c r="I561" s="9"/>
      <c r="J561" s="9"/>
      <c r="K561" s="9"/>
      <c r="L561" s="9"/>
      <c r="M561" s="9"/>
      <c r="N561" s="9"/>
      <c r="O561" s="9"/>
      <c r="T561" s="9"/>
    </row>
    <row r="562" spans="9:20" ht="15.75" customHeight="1" x14ac:dyDescent="0.35">
      <c r="I562" s="9"/>
      <c r="J562" s="9"/>
      <c r="K562" s="9"/>
      <c r="L562" s="9"/>
      <c r="M562" s="9"/>
      <c r="N562" s="9"/>
      <c r="O562" s="9"/>
      <c r="T562" s="9"/>
    </row>
    <row r="563" spans="9:20" ht="15.75" customHeight="1" x14ac:dyDescent="0.35">
      <c r="I563" s="9"/>
      <c r="J563" s="9"/>
      <c r="K563" s="9"/>
      <c r="L563" s="9"/>
      <c r="M563" s="9"/>
      <c r="N563" s="9"/>
      <c r="O563" s="9"/>
      <c r="T563" s="9"/>
    </row>
    <row r="564" spans="9:20" ht="15.75" customHeight="1" x14ac:dyDescent="0.35">
      <c r="I564" s="9"/>
      <c r="J564" s="9"/>
      <c r="K564" s="9"/>
      <c r="L564" s="9"/>
      <c r="M564" s="9"/>
      <c r="N564" s="9"/>
      <c r="O564" s="9"/>
      <c r="T564" s="9"/>
    </row>
    <row r="565" spans="9:20" ht="15.75" customHeight="1" x14ac:dyDescent="0.35">
      <c r="I565" s="9"/>
      <c r="J565" s="9"/>
      <c r="K565" s="9"/>
      <c r="L565" s="9"/>
      <c r="M565" s="9"/>
      <c r="N565" s="9"/>
      <c r="O565" s="9"/>
      <c r="T565" s="9"/>
    </row>
    <row r="566" spans="9:20" ht="15.75" customHeight="1" x14ac:dyDescent="0.35">
      <c r="I566" s="9"/>
      <c r="J566" s="9"/>
      <c r="K566" s="9"/>
      <c r="L566" s="9"/>
      <c r="M566" s="9"/>
      <c r="N566" s="9"/>
      <c r="O566" s="9"/>
      <c r="T566" s="9"/>
    </row>
    <row r="567" spans="9:20" ht="15.75" customHeight="1" x14ac:dyDescent="0.35">
      <c r="I567" s="9"/>
      <c r="J567" s="9"/>
      <c r="K567" s="9"/>
      <c r="L567" s="9"/>
      <c r="M567" s="9"/>
      <c r="N567" s="9"/>
      <c r="O567" s="9"/>
      <c r="T567" s="9"/>
    </row>
    <row r="568" spans="9:20" ht="15.75" customHeight="1" x14ac:dyDescent="0.35">
      <c r="I568" s="9"/>
      <c r="J568" s="9"/>
      <c r="K568" s="9"/>
      <c r="L568" s="9"/>
      <c r="M568" s="9"/>
      <c r="N568" s="9"/>
      <c r="O568" s="9"/>
      <c r="T568" s="9"/>
    </row>
    <row r="569" spans="9:20" ht="15.75" customHeight="1" x14ac:dyDescent="0.35">
      <c r="I569" s="9"/>
      <c r="J569" s="9"/>
      <c r="K569" s="9"/>
      <c r="L569" s="9"/>
      <c r="M569" s="9"/>
      <c r="N569" s="9"/>
      <c r="O569" s="9"/>
      <c r="T569" s="9"/>
    </row>
    <row r="570" spans="9:20" ht="15.75" customHeight="1" x14ac:dyDescent="0.35">
      <c r="I570" s="9"/>
      <c r="J570" s="9"/>
      <c r="K570" s="9"/>
      <c r="L570" s="9"/>
      <c r="M570" s="9"/>
      <c r="N570" s="9"/>
      <c r="O570" s="9"/>
      <c r="T570" s="9"/>
    </row>
    <row r="571" spans="9:20" ht="15.75" customHeight="1" x14ac:dyDescent="0.35">
      <c r="I571" s="9"/>
      <c r="J571" s="9"/>
      <c r="K571" s="9"/>
      <c r="L571" s="9"/>
      <c r="M571" s="9"/>
      <c r="N571" s="9"/>
      <c r="O571" s="9"/>
      <c r="T571" s="9"/>
    </row>
    <row r="572" spans="9:20" ht="15.75" customHeight="1" x14ac:dyDescent="0.35">
      <c r="I572" s="9"/>
      <c r="J572" s="9"/>
      <c r="K572" s="9"/>
      <c r="L572" s="9"/>
      <c r="M572" s="9"/>
      <c r="N572" s="9"/>
      <c r="O572" s="9"/>
      <c r="T572" s="9"/>
    </row>
    <row r="573" spans="9:20" ht="15.75" customHeight="1" x14ac:dyDescent="0.35">
      <c r="I573" s="9"/>
      <c r="J573" s="9"/>
      <c r="K573" s="9"/>
      <c r="L573" s="9"/>
      <c r="M573" s="9"/>
      <c r="N573" s="9"/>
      <c r="O573" s="9"/>
      <c r="T573" s="9"/>
    </row>
    <row r="574" spans="9:20" ht="15.75" customHeight="1" x14ac:dyDescent="0.35">
      <c r="I574" s="9"/>
      <c r="J574" s="9"/>
      <c r="K574" s="9"/>
      <c r="L574" s="9"/>
      <c r="M574" s="9"/>
      <c r="N574" s="9"/>
      <c r="O574" s="9"/>
      <c r="T574" s="9"/>
    </row>
    <row r="575" spans="9:20" ht="15.75" customHeight="1" x14ac:dyDescent="0.35">
      <c r="I575" s="9"/>
      <c r="J575" s="9"/>
      <c r="K575" s="9"/>
      <c r="L575" s="9"/>
      <c r="M575" s="9"/>
      <c r="N575" s="9"/>
      <c r="O575" s="9"/>
      <c r="T575" s="9"/>
    </row>
    <row r="576" spans="9:20" ht="15.75" customHeight="1" x14ac:dyDescent="0.35">
      <c r="I576" s="9"/>
      <c r="J576" s="9"/>
      <c r="K576" s="9"/>
      <c r="L576" s="9"/>
      <c r="M576" s="9"/>
      <c r="N576" s="9"/>
      <c r="O576" s="9"/>
      <c r="T576" s="9"/>
    </row>
    <row r="577" spans="9:20" ht="15.75" customHeight="1" x14ac:dyDescent="0.35">
      <c r="I577" s="9"/>
      <c r="J577" s="9"/>
      <c r="K577" s="9"/>
      <c r="L577" s="9"/>
      <c r="M577" s="9"/>
      <c r="N577" s="9"/>
      <c r="O577" s="9"/>
      <c r="T577" s="9"/>
    </row>
    <row r="578" spans="9:20" ht="15.75" customHeight="1" x14ac:dyDescent="0.35">
      <c r="I578" s="9"/>
      <c r="J578" s="9"/>
      <c r="K578" s="9"/>
      <c r="L578" s="9"/>
      <c r="M578" s="9"/>
      <c r="N578" s="9"/>
      <c r="O578" s="9"/>
      <c r="T578" s="9"/>
    </row>
    <row r="579" spans="9:20" ht="15.75" customHeight="1" x14ac:dyDescent="0.35">
      <c r="I579" s="9"/>
      <c r="J579" s="9"/>
      <c r="K579" s="9"/>
      <c r="L579" s="9"/>
      <c r="M579" s="9"/>
      <c r="N579" s="9"/>
      <c r="O579" s="9"/>
      <c r="T579" s="9"/>
    </row>
    <row r="580" spans="9:20" ht="15.75" customHeight="1" x14ac:dyDescent="0.35">
      <c r="I580" s="9"/>
      <c r="J580" s="9"/>
      <c r="K580" s="9"/>
      <c r="L580" s="9"/>
      <c r="M580" s="9"/>
      <c r="N580" s="9"/>
      <c r="O580" s="9"/>
      <c r="T580" s="9"/>
    </row>
    <row r="581" spans="9:20" ht="15.75" customHeight="1" x14ac:dyDescent="0.35">
      <c r="I581" s="9"/>
      <c r="J581" s="9"/>
      <c r="K581" s="9"/>
      <c r="L581" s="9"/>
      <c r="M581" s="9"/>
      <c r="N581" s="9"/>
      <c r="O581" s="9"/>
      <c r="T581" s="9"/>
    </row>
    <row r="582" spans="9:20" ht="15.75" customHeight="1" x14ac:dyDescent="0.35">
      <c r="I582" s="9"/>
      <c r="J582" s="9"/>
      <c r="K582" s="9"/>
      <c r="L582" s="9"/>
      <c r="M582" s="9"/>
      <c r="N582" s="9"/>
      <c r="O582" s="9"/>
      <c r="T582" s="9"/>
    </row>
    <row r="583" spans="9:20" ht="15.75" customHeight="1" x14ac:dyDescent="0.35">
      <c r="I583" s="9"/>
      <c r="J583" s="9"/>
      <c r="K583" s="9"/>
      <c r="L583" s="9"/>
      <c r="M583" s="9"/>
      <c r="N583" s="9"/>
      <c r="O583" s="9"/>
      <c r="T583" s="9"/>
    </row>
    <row r="584" spans="9:20" ht="15.75" customHeight="1" x14ac:dyDescent="0.35">
      <c r="I584" s="9"/>
      <c r="J584" s="9"/>
      <c r="K584" s="9"/>
      <c r="L584" s="9"/>
      <c r="M584" s="9"/>
      <c r="N584" s="9"/>
      <c r="O584" s="9"/>
      <c r="T584" s="9"/>
    </row>
    <row r="585" spans="9:20" ht="15.75" customHeight="1" x14ac:dyDescent="0.35">
      <c r="I585" s="9"/>
      <c r="J585" s="9"/>
      <c r="K585" s="9"/>
      <c r="L585" s="9"/>
      <c r="M585" s="9"/>
      <c r="N585" s="9"/>
      <c r="O585" s="9"/>
      <c r="T585" s="9"/>
    </row>
    <row r="586" spans="9:20" ht="15.75" customHeight="1" x14ac:dyDescent="0.35">
      <c r="I586" s="9"/>
      <c r="J586" s="9"/>
      <c r="K586" s="9"/>
      <c r="L586" s="9"/>
      <c r="M586" s="9"/>
      <c r="N586" s="9"/>
      <c r="O586" s="9"/>
      <c r="T586" s="9"/>
    </row>
    <row r="587" spans="9:20" ht="15.75" customHeight="1" x14ac:dyDescent="0.35">
      <c r="I587" s="9"/>
      <c r="J587" s="9"/>
      <c r="K587" s="9"/>
      <c r="L587" s="9"/>
      <c r="M587" s="9"/>
      <c r="N587" s="9"/>
      <c r="O587" s="9"/>
      <c r="T587" s="9"/>
    </row>
    <row r="588" spans="9:20" ht="15.75" customHeight="1" x14ac:dyDescent="0.35">
      <c r="I588" s="9"/>
      <c r="J588" s="9"/>
      <c r="K588" s="9"/>
      <c r="L588" s="9"/>
      <c r="M588" s="9"/>
      <c r="N588" s="9"/>
      <c r="O588" s="9"/>
      <c r="T588" s="9"/>
    </row>
    <row r="589" spans="9:20" ht="15.75" customHeight="1" x14ac:dyDescent="0.35">
      <c r="I589" s="9"/>
      <c r="J589" s="9"/>
      <c r="K589" s="9"/>
      <c r="L589" s="9"/>
      <c r="M589" s="9"/>
      <c r="N589" s="9"/>
      <c r="O589" s="9"/>
      <c r="T589" s="9"/>
    </row>
    <row r="590" spans="9:20" ht="15.75" customHeight="1" x14ac:dyDescent="0.35">
      <c r="I590" s="9"/>
      <c r="J590" s="9"/>
      <c r="K590" s="9"/>
      <c r="L590" s="9"/>
      <c r="M590" s="9"/>
      <c r="N590" s="9"/>
      <c r="O590" s="9"/>
      <c r="T590" s="9"/>
    </row>
    <row r="591" spans="9:20" ht="15.75" customHeight="1" x14ac:dyDescent="0.35">
      <c r="I591" s="9"/>
      <c r="J591" s="9"/>
      <c r="K591" s="9"/>
      <c r="L591" s="9"/>
      <c r="M591" s="9"/>
      <c r="N591" s="9"/>
      <c r="O591" s="9"/>
      <c r="T591" s="9"/>
    </row>
    <row r="592" spans="9:20" ht="15.75" customHeight="1" x14ac:dyDescent="0.35">
      <c r="I592" s="9"/>
      <c r="J592" s="9"/>
      <c r="K592" s="9"/>
      <c r="L592" s="9"/>
      <c r="M592" s="9"/>
      <c r="N592" s="9"/>
      <c r="O592" s="9"/>
      <c r="T592" s="9"/>
    </row>
    <row r="593" spans="9:20" ht="15.75" customHeight="1" x14ac:dyDescent="0.35">
      <c r="I593" s="9"/>
      <c r="J593" s="9"/>
      <c r="K593" s="9"/>
      <c r="L593" s="9"/>
      <c r="M593" s="9"/>
      <c r="N593" s="9"/>
      <c r="O593" s="9"/>
      <c r="T593" s="9"/>
    </row>
    <row r="594" spans="9:20" ht="15.75" customHeight="1" x14ac:dyDescent="0.35">
      <c r="I594" s="9"/>
      <c r="J594" s="9"/>
      <c r="K594" s="9"/>
      <c r="L594" s="9"/>
      <c r="M594" s="9"/>
      <c r="N594" s="9"/>
      <c r="O594" s="9"/>
      <c r="T594" s="9"/>
    </row>
    <row r="595" spans="9:20" ht="15.75" customHeight="1" x14ac:dyDescent="0.35">
      <c r="I595" s="9"/>
      <c r="J595" s="9"/>
      <c r="K595" s="9"/>
      <c r="L595" s="9"/>
      <c r="M595" s="9"/>
      <c r="N595" s="9"/>
      <c r="O595" s="9"/>
      <c r="T595" s="9"/>
    </row>
    <row r="596" spans="9:20" ht="15.75" customHeight="1" x14ac:dyDescent="0.35">
      <c r="I596" s="9"/>
      <c r="J596" s="9"/>
      <c r="K596" s="9"/>
      <c r="L596" s="9"/>
      <c r="M596" s="9"/>
      <c r="N596" s="9"/>
      <c r="O596" s="9"/>
      <c r="T596" s="9"/>
    </row>
    <row r="597" spans="9:20" ht="15.75" customHeight="1" x14ac:dyDescent="0.35">
      <c r="I597" s="9"/>
      <c r="J597" s="9"/>
      <c r="K597" s="9"/>
      <c r="L597" s="9"/>
      <c r="M597" s="9"/>
      <c r="N597" s="9"/>
      <c r="O597" s="9"/>
      <c r="T597" s="9"/>
    </row>
    <row r="598" spans="9:20" ht="15.75" customHeight="1" x14ac:dyDescent="0.35">
      <c r="I598" s="9"/>
      <c r="J598" s="9"/>
      <c r="K598" s="9"/>
      <c r="L598" s="9"/>
      <c r="M598" s="9"/>
      <c r="N598" s="9"/>
      <c r="O598" s="9"/>
      <c r="T598" s="9"/>
    </row>
    <row r="599" spans="9:20" ht="15.75" customHeight="1" x14ac:dyDescent="0.35">
      <c r="I599" s="9"/>
      <c r="J599" s="9"/>
      <c r="K599" s="9"/>
      <c r="L599" s="9"/>
      <c r="M599" s="9"/>
      <c r="N599" s="9"/>
      <c r="O599" s="9"/>
      <c r="T599" s="9"/>
    </row>
    <row r="600" spans="9:20" ht="15.75" customHeight="1" x14ac:dyDescent="0.35">
      <c r="I600" s="9"/>
      <c r="J600" s="9"/>
      <c r="K600" s="9"/>
      <c r="L600" s="9"/>
      <c r="M600" s="9"/>
      <c r="N600" s="9"/>
      <c r="O600" s="9"/>
      <c r="T600" s="9"/>
    </row>
    <row r="601" spans="9:20" ht="15.75" customHeight="1" x14ac:dyDescent="0.35">
      <c r="I601" s="9"/>
      <c r="J601" s="9"/>
      <c r="K601" s="9"/>
      <c r="L601" s="9"/>
      <c r="M601" s="9"/>
      <c r="N601" s="9"/>
      <c r="O601" s="9"/>
      <c r="T601" s="9"/>
    </row>
    <row r="602" spans="9:20" ht="15.75" customHeight="1" x14ac:dyDescent="0.35">
      <c r="I602" s="9"/>
      <c r="J602" s="9"/>
      <c r="K602" s="9"/>
      <c r="L602" s="9"/>
      <c r="M602" s="9"/>
      <c r="N602" s="9"/>
      <c r="O602" s="9"/>
      <c r="T602" s="9"/>
    </row>
    <row r="603" spans="9:20" ht="15.75" customHeight="1" x14ac:dyDescent="0.35">
      <c r="I603" s="9"/>
      <c r="J603" s="9"/>
      <c r="K603" s="9"/>
      <c r="L603" s="9"/>
      <c r="M603" s="9"/>
      <c r="N603" s="9"/>
      <c r="O603" s="9"/>
      <c r="T603" s="9"/>
    </row>
    <row r="604" spans="9:20" ht="15.75" customHeight="1" x14ac:dyDescent="0.35">
      <c r="I604" s="9"/>
      <c r="J604" s="9"/>
      <c r="K604" s="9"/>
      <c r="L604" s="9"/>
      <c r="M604" s="9"/>
      <c r="N604" s="9"/>
      <c r="O604" s="9"/>
      <c r="T604" s="9"/>
    </row>
    <row r="605" spans="9:20" ht="15.75" customHeight="1" x14ac:dyDescent="0.35">
      <c r="I605" s="9"/>
      <c r="J605" s="9"/>
      <c r="K605" s="9"/>
      <c r="L605" s="9"/>
      <c r="M605" s="9"/>
      <c r="N605" s="9"/>
      <c r="O605" s="9"/>
      <c r="T605" s="9"/>
    </row>
    <row r="606" spans="9:20" ht="15.75" customHeight="1" x14ac:dyDescent="0.35">
      <c r="I606" s="9"/>
      <c r="J606" s="9"/>
      <c r="K606" s="9"/>
      <c r="L606" s="9"/>
      <c r="M606" s="9"/>
      <c r="N606" s="9"/>
      <c r="O606" s="9"/>
      <c r="T606" s="9"/>
    </row>
    <row r="607" spans="9:20" ht="15.75" customHeight="1" x14ac:dyDescent="0.35">
      <c r="I607" s="9"/>
      <c r="J607" s="9"/>
      <c r="K607" s="9"/>
      <c r="L607" s="9"/>
      <c r="M607" s="9"/>
      <c r="N607" s="9"/>
      <c r="O607" s="9"/>
      <c r="T607" s="9"/>
    </row>
    <row r="608" spans="9:20" ht="15.75" customHeight="1" x14ac:dyDescent="0.35">
      <c r="I608" s="9"/>
      <c r="J608" s="9"/>
      <c r="K608" s="9"/>
      <c r="L608" s="9"/>
      <c r="M608" s="9"/>
      <c r="N608" s="9"/>
      <c r="O608" s="9"/>
      <c r="T608" s="9"/>
    </row>
    <row r="609" spans="9:20" ht="15.75" customHeight="1" x14ac:dyDescent="0.35">
      <c r="I609" s="9"/>
      <c r="J609" s="9"/>
      <c r="K609" s="9"/>
      <c r="L609" s="9"/>
      <c r="M609" s="9"/>
      <c r="N609" s="9"/>
      <c r="O609" s="9"/>
      <c r="T609" s="9"/>
    </row>
    <row r="610" spans="9:20" ht="15.75" customHeight="1" x14ac:dyDescent="0.35">
      <c r="I610" s="9"/>
      <c r="J610" s="9"/>
      <c r="K610" s="9"/>
      <c r="L610" s="9"/>
      <c r="M610" s="9"/>
      <c r="N610" s="9"/>
      <c r="O610" s="9"/>
      <c r="T610" s="9"/>
    </row>
    <row r="611" spans="9:20" ht="15.75" customHeight="1" x14ac:dyDescent="0.35">
      <c r="I611" s="9"/>
      <c r="J611" s="9"/>
      <c r="K611" s="9"/>
      <c r="L611" s="9"/>
      <c r="M611" s="9"/>
      <c r="N611" s="9"/>
      <c r="O611" s="9"/>
      <c r="T611" s="9"/>
    </row>
    <row r="612" spans="9:20" ht="15.75" customHeight="1" x14ac:dyDescent="0.35">
      <c r="I612" s="9"/>
      <c r="J612" s="9"/>
      <c r="K612" s="9"/>
      <c r="L612" s="9"/>
      <c r="M612" s="9"/>
      <c r="N612" s="9"/>
      <c r="O612" s="9"/>
      <c r="T612" s="9"/>
    </row>
    <row r="613" spans="9:20" ht="15.75" customHeight="1" x14ac:dyDescent="0.35">
      <c r="I613" s="9"/>
      <c r="J613" s="9"/>
      <c r="K613" s="9"/>
      <c r="L613" s="9"/>
      <c r="M613" s="9"/>
      <c r="N613" s="9"/>
      <c r="O613" s="9"/>
      <c r="T613" s="9"/>
    </row>
    <row r="614" spans="9:20" ht="15.75" customHeight="1" x14ac:dyDescent="0.35">
      <c r="I614" s="9"/>
      <c r="J614" s="9"/>
      <c r="K614" s="9"/>
      <c r="L614" s="9"/>
      <c r="M614" s="9"/>
      <c r="N614" s="9"/>
      <c r="O614" s="9"/>
      <c r="T614" s="9"/>
    </row>
    <row r="615" spans="9:20" ht="15.75" customHeight="1" x14ac:dyDescent="0.35">
      <c r="I615" s="9"/>
      <c r="J615" s="9"/>
      <c r="K615" s="9"/>
      <c r="L615" s="9"/>
      <c r="M615" s="9"/>
      <c r="N615" s="9"/>
      <c r="O615" s="9"/>
      <c r="T615" s="9"/>
    </row>
    <row r="616" spans="9:20" ht="15.75" customHeight="1" x14ac:dyDescent="0.35">
      <c r="I616" s="9"/>
      <c r="J616" s="9"/>
      <c r="K616" s="9"/>
      <c r="L616" s="9"/>
      <c r="M616" s="9"/>
      <c r="N616" s="9"/>
      <c r="O616" s="9"/>
      <c r="T616" s="9"/>
    </row>
    <row r="617" spans="9:20" ht="15.75" customHeight="1" x14ac:dyDescent="0.35">
      <c r="I617" s="9"/>
      <c r="J617" s="9"/>
      <c r="K617" s="9"/>
      <c r="L617" s="9"/>
      <c r="M617" s="9"/>
      <c r="N617" s="9"/>
      <c r="O617" s="9"/>
      <c r="T617" s="9"/>
    </row>
    <row r="618" spans="9:20" ht="15.75" customHeight="1" x14ac:dyDescent="0.35">
      <c r="I618" s="9"/>
      <c r="J618" s="9"/>
      <c r="K618" s="9"/>
      <c r="L618" s="9"/>
      <c r="M618" s="9"/>
      <c r="N618" s="9"/>
      <c r="O618" s="9"/>
      <c r="T618" s="9"/>
    </row>
    <row r="619" spans="9:20" ht="15.75" customHeight="1" x14ac:dyDescent="0.35">
      <c r="I619" s="9"/>
      <c r="J619" s="9"/>
      <c r="K619" s="9"/>
      <c r="L619" s="9"/>
      <c r="M619" s="9"/>
      <c r="N619" s="9"/>
      <c r="O619" s="9"/>
      <c r="T619" s="9"/>
    </row>
    <row r="620" spans="9:20" ht="15.75" customHeight="1" x14ac:dyDescent="0.35">
      <c r="I620" s="9"/>
      <c r="J620" s="9"/>
      <c r="K620" s="9"/>
      <c r="L620" s="9"/>
      <c r="M620" s="9"/>
      <c r="N620" s="9"/>
      <c r="O620" s="9"/>
      <c r="T620" s="9"/>
    </row>
    <row r="621" spans="9:20" ht="15.75" customHeight="1" x14ac:dyDescent="0.35">
      <c r="I621" s="9"/>
      <c r="J621" s="9"/>
      <c r="K621" s="9"/>
      <c r="L621" s="9"/>
      <c r="M621" s="9"/>
      <c r="N621" s="9"/>
      <c r="O621" s="9"/>
      <c r="T621" s="9"/>
    </row>
    <row r="622" spans="9:20" ht="15.75" customHeight="1" x14ac:dyDescent="0.35">
      <c r="I622" s="9"/>
      <c r="J622" s="9"/>
      <c r="K622" s="9"/>
      <c r="L622" s="9"/>
      <c r="M622" s="9"/>
      <c r="N622" s="9"/>
      <c r="O622" s="9"/>
      <c r="T622" s="9"/>
    </row>
    <row r="623" spans="9:20" ht="15.75" customHeight="1" x14ac:dyDescent="0.35">
      <c r="I623" s="9"/>
      <c r="J623" s="9"/>
      <c r="K623" s="9"/>
      <c r="L623" s="9"/>
      <c r="M623" s="9"/>
      <c r="N623" s="9"/>
      <c r="O623" s="9"/>
      <c r="T623" s="9"/>
    </row>
    <row r="624" spans="9:20" ht="15.75" customHeight="1" x14ac:dyDescent="0.35">
      <c r="I624" s="9"/>
      <c r="J624" s="9"/>
      <c r="K624" s="9"/>
      <c r="L624" s="9"/>
      <c r="M624" s="9"/>
      <c r="N624" s="9"/>
      <c r="O624" s="9"/>
      <c r="T624" s="9"/>
    </row>
    <row r="625" spans="9:20" ht="15.75" customHeight="1" x14ac:dyDescent="0.35">
      <c r="I625" s="9"/>
      <c r="J625" s="9"/>
      <c r="K625" s="9"/>
      <c r="L625" s="9"/>
      <c r="M625" s="9"/>
      <c r="N625" s="9"/>
      <c r="O625" s="9"/>
      <c r="T625" s="9"/>
    </row>
    <row r="626" spans="9:20" ht="15.75" customHeight="1" x14ac:dyDescent="0.35">
      <c r="I626" s="9"/>
      <c r="J626" s="9"/>
      <c r="K626" s="9"/>
      <c r="L626" s="9"/>
      <c r="M626" s="9"/>
      <c r="N626" s="9"/>
      <c r="O626" s="9"/>
      <c r="T626" s="9"/>
    </row>
    <row r="627" spans="9:20" ht="15.75" customHeight="1" x14ac:dyDescent="0.35">
      <c r="I627" s="9"/>
      <c r="J627" s="9"/>
      <c r="K627" s="9"/>
      <c r="L627" s="9"/>
      <c r="M627" s="9"/>
      <c r="N627" s="9"/>
      <c r="O627" s="9"/>
      <c r="T627" s="9"/>
    </row>
    <row r="628" spans="9:20" ht="15.75" customHeight="1" x14ac:dyDescent="0.35">
      <c r="I628" s="9"/>
      <c r="J628" s="9"/>
      <c r="K628" s="9"/>
      <c r="L628" s="9"/>
      <c r="M628" s="9"/>
      <c r="N628" s="9"/>
      <c r="O628" s="9"/>
      <c r="T628" s="9"/>
    </row>
    <row r="629" spans="9:20" ht="15.75" customHeight="1" x14ac:dyDescent="0.35">
      <c r="I629" s="9"/>
      <c r="J629" s="9"/>
      <c r="K629" s="9"/>
      <c r="L629" s="9"/>
      <c r="M629" s="9"/>
      <c r="N629" s="9"/>
      <c r="O629" s="9"/>
      <c r="T629" s="9"/>
    </row>
    <row r="630" spans="9:20" ht="15.75" customHeight="1" x14ac:dyDescent="0.35">
      <c r="I630" s="9"/>
      <c r="J630" s="9"/>
      <c r="K630" s="9"/>
      <c r="L630" s="9"/>
      <c r="M630" s="9"/>
      <c r="N630" s="9"/>
      <c r="O630" s="9"/>
      <c r="T630" s="9"/>
    </row>
    <row r="631" spans="9:20" ht="15.75" customHeight="1" x14ac:dyDescent="0.35">
      <c r="I631" s="9"/>
      <c r="J631" s="9"/>
      <c r="K631" s="9"/>
      <c r="L631" s="9"/>
      <c r="M631" s="9"/>
      <c r="N631" s="9"/>
      <c r="O631" s="9"/>
      <c r="T631" s="9"/>
    </row>
    <row r="632" spans="9:20" ht="15.75" customHeight="1" x14ac:dyDescent="0.35">
      <c r="I632" s="9"/>
      <c r="J632" s="9"/>
      <c r="K632" s="9"/>
      <c r="L632" s="9"/>
      <c r="M632" s="9"/>
      <c r="N632" s="9"/>
      <c r="O632" s="9"/>
      <c r="T632" s="9"/>
    </row>
    <row r="633" spans="9:20" ht="15.75" customHeight="1" x14ac:dyDescent="0.35">
      <c r="I633" s="9"/>
      <c r="J633" s="9"/>
      <c r="K633" s="9"/>
      <c r="L633" s="9"/>
      <c r="M633" s="9"/>
      <c r="N633" s="9"/>
      <c r="O633" s="9"/>
      <c r="T633" s="9"/>
    </row>
    <row r="634" spans="9:20" ht="15.75" customHeight="1" x14ac:dyDescent="0.35">
      <c r="I634" s="9"/>
      <c r="J634" s="9"/>
      <c r="K634" s="9"/>
      <c r="L634" s="9"/>
      <c r="M634" s="9"/>
      <c r="N634" s="9"/>
      <c r="O634" s="9"/>
      <c r="T634" s="9"/>
    </row>
    <row r="635" spans="9:20" ht="15.75" customHeight="1" x14ac:dyDescent="0.35">
      <c r="I635" s="9"/>
      <c r="J635" s="9"/>
      <c r="K635" s="9"/>
      <c r="L635" s="9"/>
      <c r="M635" s="9"/>
      <c r="N635" s="9"/>
      <c r="O635" s="9"/>
      <c r="T635" s="9"/>
    </row>
    <row r="636" spans="9:20" ht="15.75" customHeight="1" x14ac:dyDescent="0.35">
      <c r="I636" s="9"/>
      <c r="J636" s="9"/>
      <c r="K636" s="9"/>
      <c r="L636" s="9"/>
      <c r="M636" s="9"/>
      <c r="N636" s="9"/>
      <c r="O636" s="9"/>
      <c r="T636" s="9"/>
    </row>
    <row r="637" spans="9:20" ht="15.75" customHeight="1" x14ac:dyDescent="0.35">
      <c r="I637" s="9"/>
      <c r="J637" s="9"/>
      <c r="K637" s="9"/>
      <c r="L637" s="9"/>
      <c r="M637" s="9"/>
      <c r="N637" s="9"/>
      <c r="O637" s="9"/>
      <c r="T637" s="9"/>
    </row>
    <row r="638" spans="9:20" ht="15.75" customHeight="1" x14ac:dyDescent="0.35">
      <c r="I638" s="9"/>
      <c r="J638" s="9"/>
      <c r="K638" s="9"/>
      <c r="L638" s="9"/>
      <c r="M638" s="9"/>
      <c r="N638" s="9"/>
      <c r="O638" s="9"/>
      <c r="T638" s="9"/>
    </row>
    <row r="639" spans="9:20" ht="15.75" customHeight="1" x14ac:dyDescent="0.35">
      <c r="I639" s="9"/>
      <c r="J639" s="9"/>
      <c r="K639" s="9"/>
      <c r="L639" s="9"/>
      <c r="M639" s="9"/>
      <c r="N639" s="9"/>
      <c r="O639" s="9"/>
      <c r="T639" s="9"/>
    </row>
    <row r="640" spans="9:20" ht="15.75" customHeight="1" x14ac:dyDescent="0.35">
      <c r="I640" s="9"/>
      <c r="J640" s="9"/>
      <c r="K640" s="9"/>
      <c r="L640" s="9"/>
      <c r="M640" s="9"/>
      <c r="N640" s="9"/>
      <c r="O640" s="9"/>
      <c r="T640" s="9"/>
    </row>
    <row r="641" spans="9:20" ht="15.75" customHeight="1" x14ac:dyDescent="0.35">
      <c r="I641" s="9"/>
      <c r="J641" s="9"/>
      <c r="K641" s="9"/>
      <c r="L641" s="9"/>
      <c r="M641" s="9"/>
      <c r="N641" s="9"/>
      <c r="O641" s="9"/>
      <c r="T641" s="9"/>
    </row>
    <row r="642" spans="9:20" ht="15.75" customHeight="1" x14ac:dyDescent="0.35">
      <c r="I642" s="9"/>
      <c r="J642" s="9"/>
      <c r="K642" s="9"/>
      <c r="L642" s="9"/>
      <c r="M642" s="9"/>
      <c r="N642" s="9"/>
      <c r="O642" s="9"/>
      <c r="T642" s="9"/>
    </row>
    <row r="643" spans="9:20" ht="15.75" customHeight="1" x14ac:dyDescent="0.35">
      <c r="I643" s="9"/>
      <c r="J643" s="9"/>
      <c r="K643" s="9"/>
      <c r="L643" s="9"/>
      <c r="M643" s="9"/>
      <c r="N643" s="9"/>
      <c r="O643" s="9"/>
      <c r="T643" s="9"/>
    </row>
    <row r="644" spans="9:20" ht="15.75" customHeight="1" x14ac:dyDescent="0.35">
      <c r="I644" s="9"/>
      <c r="J644" s="9"/>
      <c r="K644" s="9"/>
      <c r="L644" s="9"/>
      <c r="M644" s="9"/>
      <c r="N644" s="9"/>
      <c r="O644" s="9"/>
      <c r="T644" s="9"/>
    </row>
    <row r="645" spans="9:20" ht="15.75" customHeight="1" x14ac:dyDescent="0.35">
      <c r="I645" s="9"/>
      <c r="J645" s="9"/>
      <c r="K645" s="9"/>
      <c r="L645" s="9"/>
      <c r="M645" s="9"/>
      <c r="N645" s="9"/>
      <c r="O645" s="9"/>
      <c r="T645" s="9"/>
    </row>
    <row r="646" spans="9:20" ht="15.75" customHeight="1" x14ac:dyDescent="0.35">
      <c r="I646" s="9"/>
      <c r="J646" s="9"/>
      <c r="K646" s="9"/>
      <c r="L646" s="9"/>
      <c r="M646" s="9"/>
      <c r="N646" s="9"/>
      <c r="O646" s="9"/>
      <c r="T646" s="9"/>
    </row>
    <row r="647" spans="9:20" ht="15.75" customHeight="1" x14ac:dyDescent="0.35">
      <c r="I647" s="9"/>
      <c r="J647" s="9"/>
      <c r="K647" s="9"/>
      <c r="L647" s="9"/>
      <c r="M647" s="9"/>
      <c r="N647" s="9"/>
      <c r="O647" s="9"/>
      <c r="T647" s="9"/>
    </row>
    <row r="648" spans="9:20" ht="15.75" customHeight="1" x14ac:dyDescent="0.35">
      <c r="I648" s="9"/>
      <c r="J648" s="9"/>
      <c r="K648" s="9"/>
      <c r="L648" s="9"/>
      <c r="M648" s="9"/>
      <c r="N648" s="9"/>
      <c r="O648" s="9"/>
      <c r="T648" s="9"/>
    </row>
    <row r="649" spans="9:20" ht="15.75" customHeight="1" x14ac:dyDescent="0.35">
      <c r="I649" s="9"/>
      <c r="J649" s="9"/>
      <c r="K649" s="9"/>
      <c r="L649" s="9"/>
      <c r="M649" s="9"/>
      <c r="N649" s="9"/>
      <c r="O649" s="9"/>
      <c r="T649" s="9"/>
    </row>
    <row r="650" spans="9:20" ht="15.75" customHeight="1" x14ac:dyDescent="0.35">
      <c r="I650" s="9"/>
      <c r="J650" s="9"/>
      <c r="K650" s="9"/>
      <c r="L650" s="9"/>
      <c r="M650" s="9"/>
      <c r="N650" s="9"/>
      <c r="O650" s="9"/>
      <c r="T650" s="9"/>
    </row>
    <row r="651" spans="9:20" ht="15.75" customHeight="1" x14ac:dyDescent="0.35">
      <c r="I651" s="9"/>
      <c r="J651" s="9"/>
      <c r="K651" s="9"/>
      <c r="L651" s="9"/>
      <c r="M651" s="9"/>
      <c r="N651" s="9"/>
      <c r="O651" s="9"/>
      <c r="T651" s="9"/>
    </row>
    <row r="652" spans="9:20" ht="15.75" customHeight="1" x14ac:dyDescent="0.35">
      <c r="I652" s="9"/>
      <c r="J652" s="9"/>
      <c r="K652" s="9"/>
      <c r="L652" s="9"/>
      <c r="M652" s="9"/>
      <c r="N652" s="9"/>
      <c r="O652" s="9"/>
      <c r="T652" s="9"/>
    </row>
    <row r="653" spans="9:20" ht="15.75" customHeight="1" x14ac:dyDescent="0.35">
      <c r="I653" s="9"/>
      <c r="J653" s="9"/>
      <c r="K653" s="9"/>
      <c r="L653" s="9"/>
      <c r="M653" s="9"/>
      <c r="N653" s="9"/>
      <c r="O653" s="9"/>
      <c r="T653" s="9"/>
    </row>
    <row r="654" spans="9:20" ht="15.75" customHeight="1" x14ac:dyDescent="0.35">
      <c r="I654" s="9"/>
      <c r="J654" s="9"/>
      <c r="K654" s="9"/>
      <c r="L654" s="9"/>
      <c r="M654" s="9"/>
      <c r="N654" s="9"/>
      <c r="O654" s="9"/>
      <c r="T654" s="9"/>
    </row>
    <row r="655" spans="9:20" ht="15.75" customHeight="1" x14ac:dyDescent="0.35">
      <c r="I655" s="9"/>
      <c r="J655" s="9"/>
      <c r="K655" s="9"/>
      <c r="L655" s="9"/>
      <c r="M655" s="9"/>
      <c r="N655" s="9"/>
      <c r="O655" s="9"/>
      <c r="T655" s="9"/>
    </row>
    <row r="656" spans="9:20" ht="15.75" customHeight="1" x14ac:dyDescent="0.35">
      <c r="I656" s="9"/>
      <c r="J656" s="9"/>
      <c r="K656" s="9"/>
      <c r="L656" s="9"/>
      <c r="M656" s="9"/>
      <c r="N656" s="9"/>
      <c r="O656" s="9"/>
      <c r="T656" s="9"/>
    </row>
    <row r="657" spans="9:20" ht="15.75" customHeight="1" x14ac:dyDescent="0.35">
      <c r="I657" s="9"/>
      <c r="J657" s="9"/>
      <c r="K657" s="9"/>
      <c r="L657" s="9"/>
      <c r="M657" s="9"/>
      <c r="N657" s="9"/>
      <c r="O657" s="9"/>
      <c r="T657" s="9"/>
    </row>
    <row r="658" spans="9:20" ht="15.75" customHeight="1" x14ac:dyDescent="0.35">
      <c r="I658" s="9"/>
      <c r="J658" s="9"/>
      <c r="K658" s="9"/>
      <c r="L658" s="9"/>
      <c r="M658" s="9"/>
      <c r="N658" s="9"/>
      <c r="O658" s="9"/>
      <c r="T658" s="9"/>
    </row>
    <row r="659" spans="9:20" ht="15.75" customHeight="1" x14ac:dyDescent="0.35">
      <c r="I659" s="9"/>
      <c r="J659" s="9"/>
      <c r="K659" s="9"/>
      <c r="L659" s="9"/>
      <c r="M659" s="9"/>
      <c r="N659" s="9"/>
      <c r="O659" s="9"/>
      <c r="T659" s="9"/>
    </row>
    <row r="660" spans="9:20" ht="15.75" customHeight="1" x14ac:dyDescent="0.35">
      <c r="I660" s="9"/>
      <c r="J660" s="9"/>
      <c r="K660" s="9"/>
      <c r="L660" s="9"/>
      <c r="M660" s="9"/>
      <c r="N660" s="9"/>
      <c r="O660" s="9"/>
      <c r="T660" s="9"/>
    </row>
    <row r="661" spans="9:20" ht="15.75" customHeight="1" x14ac:dyDescent="0.35">
      <c r="I661" s="9"/>
      <c r="J661" s="9"/>
      <c r="K661" s="9"/>
      <c r="L661" s="9"/>
      <c r="M661" s="9"/>
      <c r="N661" s="9"/>
      <c r="O661" s="9"/>
      <c r="T661" s="9"/>
    </row>
    <row r="662" spans="9:20" ht="15.75" customHeight="1" x14ac:dyDescent="0.35">
      <c r="I662" s="9"/>
      <c r="J662" s="9"/>
      <c r="K662" s="9"/>
      <c r="L662" s="9"/>
      <c r="M662" s="9"/>
      <c r="N662" s="9"/>
      <c r="O662" s="9"/>
      <c r="T662" s="9"/>
    </row>
    <row r="663" spans="9:20" ht="15.75" customHeight="1" x14ac:dyDescent="0.35">
      <c r="I663" s="9"/>
      <c r="J663" s="9"/>
      <c r="K663" s="9"/>
      <c r="L663" s="9"/>
      <c r="M663" s="9"/>
      <c r="N663" s="9"/>
      <c r="O663" s="9"/>
      <c r="T663" s="9"/>
    </row>
    <row r="664" spans="9:20" ht="15.75" customHeight="1" x14ac:dyDescent="0.35">
      <c r="I664" s="9"/>
      <c r="J664" s="9"/>
      <c r="K664" s="9"/>
      <c r="L664" s="9"/>
      <c r="M664" s="9"/>
      <c r="N664" s="9"/>
      <c r="O664" s="9"/>
      <c r="T664" s="9"/>
    </row>
    <row r="665" spans="9:20" ht="15.75" customHeight="1" x14ac:dyDescent="0.35">
      <c r="I665" s="9"/>
      <c r="J665" s="9"/>
      <c r="K665" s="9"/>
      <c r="L665" s="9"/>
      <c r="M665" s="9"/>
      <c r="N665" s="9"/>
      <c r="O665" s="9"/>
      <c r="T665" s="9"/>
    </row>
    <row r="666" spans="9:20" ht="15.75" customHeight="1" x14ac:dyDescent="0.35">
      <c r="I666" s="9"/>
      <c r="J666" s="9"/>
      <c r="K666" s="9"/>
      <c r="L666" s="9"/>
      <c r="M666" s="9"/>
      <c r="N666" s="9"/>
      <c r="O666" s="9"/>
      <c r="T666" s="9"/>
    </row>
    <row r="667" spans="9:20" ht="15.75" customHeight="1" x14ac:dyDescent="0.35">
      <c r="I667" s="9"/>
      <c r="J667" s="9"/>
      <c r="K667" s="9"/>
      <c r="L667" s="9"/>
      <c r="M667" s="9"/>
      <c r="N667" s="9"/>
      <c r="O667" s="9"/>
      <c r="T667" s="9"/>
    </row>
    <row r="668" spans="9:20" ht="15.75" customHeight="1" x14ac:dyDescent="0.35">
      <c r="I668" s="9"/>
      <c r="J668" s="9"/>
      <c r="K668" s="9"/>
      <c r="L668" s="9"/>
      <c r="M668" s="9"/>
      <c r="N668" s="9"/>
      <c r="O668" s="9"/>
      <c r="T668" s="9"/>
    </row>
    <row r="669" spans="9:20" ht="15.75" customHeight="1" x14ac:dyDescent="0.35">
      <c r="I669" s="9"/>
      <c r="J669" s="9"/>
      <c r="K669" s="9"/>
      <c r="L669" s="9"/>
      <c r="M669" s="9"/>
      <c r="N669" s="9"/>
      <c r="O669" s="9"/>
      <c r="T669" s="9"/>
    </row>
    <row r="670" spans="9:20" ht="15.75" customHeight="1" x14ac:dyDescent="0.35">
      <c r="I670" s="9"/>
      <c r="J670" s="9"/>
      <c r="K670" s="9"/>
      <c r="L670" s="9"/>
      <c r="M670" s="9"/>
      <c r="N670" s="9"/>
      <c r="O670" s="9"/>
      <c r="T670" s="9"/>
    </row>
    <row r="671" spans="9:20" ht="15.75" customHeight="1" x14ac:dyDescent="0.35">
      <c r="I671" s="9"/>
      <c r="J671" s="9"/>
      <c r="K671" s="9"/>
      <c r="L671" s="9"/>
      <c r="M671" s="9"/>
      <c r="N671" s="9"/>
      <c r="O671" s="9"/>
      <c r="T671" s="9"/>
    </row>
    <row r="672" spans="9:20" ht="15.75" customHeight="1" x14ac:dyDescent="0.35">
      <c r="I672" s="9"/>
      <c r="J672" s="9"/>
      <c r="K672" s="9"/>
      <c r="L672" s="9"/>
      <c r="M672" s="9"/>
      <c r="N672" s="9"/>
      <c r="O672" s="9"/>
      <c r="T672" s="9"/>
    </row>
    <row r="673" spans="9:20" ht="15.75" customHeight="1" x14ac:dyDescent="0.35">
      <c r="I673" s="9"/>
      <c r="J673" s="9"/>
      <c r="K673" s="9"/>
      <c r="L673" s="9"/>
      <c r="M673" s="9"/>
      <c r="N673" s="9"/>
      <c r="O673" s="9"/>
      <c r="T673" s="9"/>
    </row>
    <row r="674" spans="9:20" ht="15.75" customHeight="1" x14ac:dyDescent="0.35">
      <c r="I674" s="9"/>
      <c r="J674" s="9"/>
      <c r="K674" s="9"/>
      <c r="L674" s="9"/>
      <c r="M674" s="9"/>
      <c r="N674" s="9"/>
      <c r="O674" s="9"/>
      <c r="T674" s="9"/>
    </row>
    <row r="675" spans="9:20" ht="15.75" customHeight="1" x14ac:dyDescent="0.35">
      <c r="I675" s="9"/>
      <c r="J675" s="9"/>
      <c r="K675" s="9"/>
      <c r="L675" s="9"/>
      <c r="M675" s="9"/>
      <c r="N675" s="9"/>
      <c r="O675" s="9"/>
      <c r="T675" s="9"/>
    </row>
    <row r="676" spans="9:20" ht="15.75" customHeight="1" x14ac:dyDescent="0.35">
      <c r="I676" s="9"/>
      <c r="J676" s="9"/>
      <c r="K676" s="9"/>
      <c r="L676" s="9"/>
      <c r="M676" s="9"/>
      <c r="N676" s="9"/>
      <c r="O676" s="9"/>
      <c r="T676" s="9"/>
    </row>
    <row r="677" spans="9:20" ht="15.75" customHeight="1" x14ac:dyDescent="0.35">
      <c r="I677" s="9"/>
      <c r="J677" s="9"/>
      <c r="K677" s="9"/>
      <c r="L677" s="9"/>
      <c r="M677" s="9"/>
      <c r="N677" s="9"/>
      <c r="O677" s="9"/>
      <c r="T677" s="9"/>
    </row>
    <row r="678" spans="9:20" ht="15.75" customHeight="1" x14ac:dyDescent="0.35">
      <c r="I678" s="9"/>
      <c r="J678" s="9"/>
      <c r="K678" s="9"/>
      <c r="L678" s="9"/>
      <c r="M678" s="9"/>
      <c r="N678" s="9"/>
      <c r="O678" s="9"/>
      <c r="T678" s="9"/>
    </row>
    <row r="679" spans="9:20" ht="15.75" customHeight="1" x14ac:dyDescent="0.35">
      <c r="I679" s="9"/>
      <c r="J679" s="9"/>
      <c r="K679" s="9"/>
      <c r="L679" s="9"/>
      <c r="M679" s="9"/>
      <c r="N679" s="9"/>
      <c r="O679" s="9"/>
      <c r="T679" s="9"/>
    </row>
    <row r="680" spans="9:20" ht="15.75" customHeight="1" x14ac:dyDescent="0.35">
      <c r="I680" s="9"/>
      <c r="J680" s="9"/>
      <c r="K680" s="9"/>
      <c r="L680" s="9"/>
      <c r="M680" s="9"/>
      <c r="N680" s="9"/>
      <c r="O680" s="9"/>
      <c r="T680" s="9"/>
    </row>
    <row r="681" spans="9:20" ht="15.75" customHeight="1" x14ac:dyDescent="0.35">
      <c r="I681" s="9"/>
      <c r="J681" s="9"/>
      <c r="K681" s="9"/>
      <c r="L681" s="9"/>
      <c r="M681" s="9"/>
      <c r="N681" s="9"/>
      <c r="O681" s="9"/>
      <c r="T681" s="9"/>
    </row>
    <row r="682" spans="9:20" ht="15.75" customHeight="1" x14ac:dyDescent="0.35">
      <c r="I682" s="9"/>
      <c r="J682" s="9"/>
      <c r="K682" s="9"/>
      <c r="L682" s="9"/>
      <c r="M682" s="9"/>
      <c r="N682" s="9"/>
      <c r="O682" s="9"/>
      <c r="T682" s="9"/>
    </row>
    <row r="683" spans="9:20" ht="15.75" customHeight="1" x14ac:dyDescent="0.35">
      <c r="I683" s="9"/>
      <c r="J683" s="9"/>
      <c r="K683" s="9"/>
      <c r="L683" s="9"/>
      <c r="M683" s="9"/>
      <c r="N683" s="9"/>
      <c r="O683" s="9"/>
      <c r="T683" s="9"/>
    </row>
    <row r="684" spans="9:20" ht="15.75" customHeight="1" x14ac:dyDescent="0.35">
      <c r="I684" s="9"/>
      <c r="J684" s="9"/>
      <c r="K684" s="9"/>
      <c r="L684" s="9"/>
      <c r="M684" s="9"/>
      <c r="N684" s="9"/>
      <c r="O684" s="9"/>
      <c r="T684" s="9"/>
    </row>
    <row r="685" spans="9:20" ht="15.75" customHeight="1" x14ac:dyDescent="0.35">
      <c r="I685" s="9"/>
      <c r="J685" s="9"/>
      <c r="K685" s="9"/>
      <c r="L685" s="9"/>
      <c r="M685" s="9"/>
      <c r="N685" s="9"/>
      <c r="O685" s="9"/>
      <c r="T685" s="9"/>
    </row>
    <row r="686" spans="9:20" ht="15.75" customHeight="1" x14ac:dyDescent="0.35">
      <c r="I686" s="9"/>
      <c r="J686" s="9"/>
      <c r="K686" s="9"/>
      <c r="L686" s="9"/>
      <c r="M686" s="9"/>
      <c r="N686" s="9"/>
      <c r="O686" s="9"/>
      <c r="T686" s="9"/>
    </row>
    <row r="687" spans="9:20" ht="15.75" customHeight="1" x14ac:dyDescent="0.35">
      <c r="I687" s="9"/>
      <c r="J687" s="9"/>
      <c r="K687" s="9"/>
      <c r="L687" s="9"/>
      <c r="M687" s="9"/>
      <c r="N687" s="9"/>
      <c r="O687" s="9"/>
      <c r="T687" s="9"/>
    </row>
    <row r="688" spans="9:20" ht="15.75" customHeight="1" x14ac:dyDescent="0.35">
      <c r="I688" s="9"/>
      <c r="J688" s="9"/>
      <c r="K688" s="9"/>
      <c r="L688" s="9"/>
      <c r="M688" s="9"/>
      <c r="N688" s="9"/>
      <c r="O688" s="9"/>
      <c r="T688" s="9"/>
    </row>
    <row r="689" spans="9:20" ht="15.75" customHeight="1" x14ac:dyDescent="0.35">
      <c r="I689" s="9"/>
      <c r="J689" s="9"/>
      <c r="K689" s="9"/>
      <c r="L689" s="9"/>
      <c r="M689" s="9"/>
      <c r="N689" s="9"/>
      <c r="O689" s="9"/>
      <c r="T689" s="9"/>
    </row>
    <row r="690" spans="9:20" ht="15.75" customHeight="1" x14ac:dyDescent="0.35">
      <c r="I690" s="9"/>
      <c r="J690" s="9"/>
      <c r="K690" s="9"/>
      <c r="L690" s="9"/>
      <c r="M690" s="9"/>
      <c r="N690" s="9"/>
      <c r="O690" s="9"/>
      <c r="T690" s="9"/>
    </row>
    <row r="691" spans="9:20" ht="15.75" customHeight="1" x14ac:dyDescent="0.35">
      <c r="I691" s="9"/>
      <c r="J691" s="9"/>
      <c r="K691" s="9"/>
      <c r="L691" s="9"/>
      <c r="M691" s="9"/>
      <c r="N691" s="9"/>
      <c r="O691" s="9"/>
      <c r="T691" s="9"/>
    </row>
    <row r="692" spans="9:20" ht="15.75" customHeight="1" x14ac:dyDescent="0.35">
      <c r="I692" s="9"/>
      <c r="J692" s="9"/>
      <c r="K692" s="9"/>
      <c r="L692" s="9"/>
      <c r="M692" s="9"/>
      <c r="N692" s="9"/>
      <c r="O692" s="9"/>
      <c r="T692" s="9"/>
    </row>
    <row r="693" spans="9:20" ht="15.75" customHeight="1" x14ac:dyDescent="0.35">
      <c r="I693" s="9"/>
      <c r="J693" s="9"/>
      <c r="K693" s="9"/>
      <c r="L693" s="9"/>
      <c r="M693" s="9"/>
      <c r="N693" s="9"/>
      <c r="O693" s="9"/>
      <c r="T693" s="9"/>
    </row>
    <row r="694" spans="9:20" ht="15.75" customHeight="1" x14ac:dyDescent="0.35">
      <c r="I694" s="9"/>
      <c r="J694" s="9"/>
      <c r="K694" s="9"/>
      <c r="L694" s="9"/>
      <c r="M694" s="9"/>
      <c r="N694" s="9"/>
      <c r="O694" s="9"/>
      <c r="T694" s="9"/>
    </row>
    <row r="695" spans="9:20" ht="15.75" customHeight="1" x14ac:dyDescent="0.35">
      <c r="I695" s="9"/>
      <c r="J695" s="9"/>
      <c r="K695" s="9"/>
      <c r="L695" s="9"/>
      <c r="M695" s="9"/>
      <c r="N695" s="9"/>
      <c r="O695" s="9"/>
      <c r="T695" s="9"/>
    </row>
    <row r="696" spans="9:20" ht="15.75" customHeight="1" x14ac:dyDescent="0.35">
      <c r="I696" s="9"/>
      <c r="J696" s="9"/>
      <c r="K696" s="9"/>
      <c r="L696" s="9"/>
      <c r="M696" s="9"/>
      <c r="N696" s="9"/>
      <c r="O696" s="9"/>
      <c r="T696" s="9"/>
    </row>
    <row r="697" spans="9:20" ht="15.75" customHeight="1" x14ac:dyDescent="0.35">
      <c r="I697" s="9"/>
      <c r="J697" s="9"/>
      <c r="K697" s="9"/>
      <c r="L697" s="9"/>
      <c r="M697" s="9"/>
      <c r="N697" s="9"/>
      <c r="O697" s="9"/>
      <c r="T697" s="9"/>
    </row>
    <row r="698" spans="9:20" ht="15.75" customHeight="1" x14ac:dyDescent="0.35">
      <c r="I698" s="9"/>
      <c r="J698" s="9"/>
      <c r="K698" s="9"/>
      <c r="L698" s="9"/>
      <c r="M698" s="9"/>
      <c r="N698" s="9"/>
      <c r="O698" s="9"/>
      <c r="T698" s="9"/>
    </row>
    <row r="699" spans="9:20" ht="15.75" customHeight="1" x14ac:dyDescent="0.35">
      <c r="I699" s="9"/>
      <c r="J699" s="9"/>
      <c r="K699" s="9"/>
      <c r="L699" s="9"/>
      <c r="M699" s="9"/>
      <c r="N699" s="9"/>
      <c r="O699" s="9"/>
      <c r="T699" s="9"/>
    </row>
    <row r="700" spans="9:20" ht="15.75" customHeight="1" x14ac:dyDescent="0.35">
      <c r="I700" s="9"/>
      <c r="J700" s="9"/>
      <c r="K700" s="9"/>
      <c r="L700" s="9"/>
      <c r="M700" s="9"/>
      <c r="N700" s="9"/>
      <c r="O700" s="9"/>
      <c r="T700" s="9"/>
    </row>
    <row r="701" spans="9:20" ht="15.75" customHeight="1" x14ac:dyDescent="0.35">
      <c r="I701" s="9"/>
      <c r="J701" s="9"/>
      <c r="K701" s="9"/>
      <c r="L701" s="9"/>
      <c r="M701" s="9"/>
      <c r="N701" s="9"/>
      <c r="O701" s="9"/>
      <c r="T701" s="9"/>
    </row>
    <row r="702" spans="9:20" ht="15.75" customHeight="1" x14ac:dyDescent="0.35">
      <c r="I702" s="9"/>
      <c r="J702" s="9"/>
      <c r="K702" s="9"/>
      <c r="L702" s="9"/>
      <c r="M702" s="9"/>
      <c r="N702" s="9"/>
      <c r="O702" s="9"/>
      <c r="T702" s="9"/>
    </row>
    <row r="703" spans="9:20" ht="15.75" customHeight="1" x14ac:dyDescent="0.35">
      <c r="I703" s="9"/>
      <c r="J703" s="9"/>
      <c r="K703" s="9"/>
      <c r="L703" s="9"/>
      <c r="M703" s="9"/>
      <c r="N703" s="9"/>
      <c r="O703" s="9"/>
      <c r="T703" s="9"/>
    </row>
    <row r="704" spans="9:20" ht="15.75" customHeight="1" x14ac:dyDescent="0.35">
      <c r="I704" s="9"/>
      <c r="J704" s="9"/>
      <c r="K704" s="9"/>
      <c r="L704" s="9"/>
      <c r="M704" s="9"/>
      <c r="N704" s="9"/>
      <c r="O704" s="9"/>
      <c r="T704" s="9"/>
    </row>
    <row r="705" spans="9:20" ht="15.75" customHeight="1" x14ac:dyDescent="0.35">
      <c r="I705" s="9"/>
      <c r="J705" s="9"/>
      <c r="K705" s="9"/>
      <c r="L705" s="9"/>
      <c r="M705" s="9"/>
      <c r="N705" s="9"/>
      <c r="O705" s="9"/>
      <c r="T705" s="9"/>
    </row>
    <row r="706" spans="9:20" ht="15.75" customHeight="1" x14ac:dyDescent="0.35">
      <c r="I706" s="9"/>
      <c r="J706" s="9"/>
      <c r="K706" s="9"/>
      <c r="L706" s="9"/>
      <c r="M706" s="9"/>
      <c r="N706" s="9"/>
      <c r="O706" s="9"/>
      <c r="T706" s="9"/>
    </row>
    <row r="707" spans="9:20" ht="15.75" customHeight="1" x14ac:dyDescent="0.35">
      <c r="I707" s="9"/>
      <c r="J707" s="9"/>
      <c r="K707" s="9"/>
      <c r="L707" s="9"/>
      <c r="M707" s="9"/>
      <c r="N707" s="9"/>
      <c r="O707" s="9"/>
      <c r="T707" s="9"/>
    </row>
    <row r="708" spans="9:20" ht="15.75" customHeight="1" x14ac:dyDescent="0.35">
      <c r="I708" s="9"/>
      <c r="J708" s="9"/>
      <c r="K708" s="9"/>
      <c r="L708" s="9"/>
      <c r="M708" s="9"/>
      <c r="N708" s="9"/>
      <c r="O708" s="9"/>
      <c r="T708" s="9"/>
    </row>
    <row r="709" spans="9:20" ht="15.75" customHeight="1" x14ac:dyDescent="0.35">
      <c r="I709" s="9"/>
      <c r="J709" s="9"/>
      <c r="K709" s="9"/>
      <c r="L709" s="9"/>
      <c r="M709" s="9"/>
      <c r="N709" s="9"/>
      <c r="O709" s="9"/>
      <c r="T709" s="9"/>
    </row>
    <row r="710" spans="9:20" ht="15.75" customHeight="1" x14ac:dyDescent="0.35">
      <c r="I710" s="9"/>
      <c r="J710" s="9"/>
      <c r="K710" s="9"/>
      <c r="L710" s="9"/>
      <c r="M710" s="9"/>
      <c r="N710" s="9"/>
      <c r="O710" s="9"/>
      <c r="T710" s="9"/>
    </row>
    <row r="711" spans="9:20" ht="15.75" customHeight="1" x14ac:dyDescent="0.35">
      <c r="I711" s="9"/>
      <c r="J711" s="9"/>
      <c r="K711" s="9"/>
      <c r="L711" s="9"/>
      <c r="M711" s="9"/>
      <c r="N711" s="9"/>
      <c r="O711" s="9"/>
      <c r="T711" s="9"/>
    </row>
    <row r="712" spans="9:20" ht="15.75" customHeight="1" x14ac:dyDescent="0.35">
      <c r="I712" s="9"/>
      <c r="J712" s="9"/>
      <c r="K712" s="9"/>
      <c r="L712" s="9"/>
      <c r="M712" s="9"/>
      <c r="N712" s="9"/>
      <c r="O712" s="9"/>
      <c r="T712" s="9"/>
    </row>
    <row r="713" spans="9:20" ht="15.75" customHeight="1" x14ac:dyDescent="0.35">
      <c r="I713" s="9"/>
      <c r="J713" s="9"/>
      <c r="K713" s="9"/>
      <c r="L713" s="9"/>
      <c r="M713" s="9"/>
      <c r="N713" s="9"/>
      <c r="O713" s="9"/>
      <c r="T713" s="9"/>
    </row>
    <row r="714" spans="9:20" ht="15.75" customHeight="1" x14ac:dyDescent="0.35">
      <c r="I714" s="9"/>
      <c r="J714" s="9"/>
      <c r="K714" s="9"/>
      <c r="L714" s="9"/>
      <c r="M714" s="9"/>
      <c r="N714" s="9"/>
      <c r="O714" s="9"/>
      <c r="T714" s="9"/>
    </row>
    <row r="715" spans="9:20" ht="15.75" customHeight="1" x14ac:dyDescent="0.35">
      <c r="I715" s="9"/>
      <c r="J715" s="9"/>
      <c r="K715" s="9"/>
      <c r="L715" s="9"/>
      <c r="M715" s="9"/>
      <c r="N715" s="9"/>
      <c r="O715" s="9"/>
      <c r="T715" s="9"/>
    </row>
    <row r="716" spans="9:20" ht="15.75" customHeight="1" x14ac:dyDescent="0.35">
      <c r="I716" s="9"/>
      <c r="J716" s="9"/>
      <c r="K716" s="9"/>
      <c r="L716" s="9"/>
      <c r="M716" s="9"/>
      <c r="N716" s="9"/>
      <c r="O716" s="9"/>
      <c r="T716" s="9"/>
    </row>
    <row r="717" spans="9:20" ht="15.75" customHeight="1" x14ac:dyDescent="0.35">
      <c r="I717" s="9"/>
      <c r="J717" s="9"/>
      <c r="K717" s="9"/>
      <c r="L717" s="9"/>
      <c r="M717" s="9"/>
      <c r="N717" s="9"/>
      <c r="O717" s="9"/>
      <c r="T717" s="9"/>
    </row>
    <row r="718" spans="9:20" ht="15.75" customHeight="1" x14ac:dyDescent="0.35">
      <c r="I718" s="9"/>
      <c r="J718" s="9"/>
      <c r="K718" s="9"/>
      <c r="L718" s="9"/>
      <c r="M718" s="9"/>
      <c r="N718" s="9"/>
      <c r="O718" s="9"/>
      <c r="T718" s="9"/>
    </row>
    <row r="719" spans="9:20" ht="15.75" customHeight="1" x14ac:dyDescent="0.35">
      <c r="I719" s="9"/>
      <c r="J719" s="9"/>
      <c r="K719" s="9"/>
      <c r="L719" s="9"/>
      <c r="M719" s="9"/>
      <c r="N719" s="9"/>
      <c r="O719" s="9"/>
      <c r="T719" s="9"/>
    </row>
    <row r="720" spans="9:20" ht="15.75" customHeight="1" x14ac:dyDescent="0.35">
      <c r="I720" s="9"/>
      <c r="J720" s="9"/>
      <c r="K720" s="9"/>
      <c r="L720" s="9"/>
      <c r="M720" s="9"/>
      <c r="N720" s="9"/>
      <c r="O720" s="9"/>
      <c r="T720" s="9"/>
    </row>
    <row r="721" spans="9:20" ht="15.75" customHeight="1" x14ac:dyDescent="0.35">
      <c r="I721" s="9"/>
      <c r="J721" s="9"/>
      <c r="K721" s="9"/>
      <c r="L721" s="9"/>
      <c r="M721" s="9"/>
      <c r="N721" s="9"/>
      <c r="O721" s="9"/>
      <c r="T721" s="9"/>
    </row>
    <row r="722" spans="9:20" ht="15.75" customHeight="1" x14ac:dyDescent="0.35">
      <c r="I722" s="9"/>
      <c r="J722" s="9"/>
      <c r="K722" s="9"/>
      <c r="L722" s="9"/>
      <c r="M722" s="9"/>
      <c r="N722" s="9"/>
      <c r="O722" s="9"/>
      <c r="T722" s="9"/>
    </row>
    <row r="723" spans="9:20" ht="15.75" customHeight="1" x14ac:dyDescent="0.35">
      <c r="I723" s="9"/>
      <c r="J723" s="9"/>
      <c r="K723" s="9"/>
      <c r="L723" s="9"/>
      <c r="M723" s="9"/>
      <c r="N723" s="9"/>
      <c r="O723" s="9"/>
      <c r="T723" s="9"/>
    </row>
    <row r="724" spans="9:20" ht="15.75" customHeight="1" x14ac:dyDescent="0.35">
      <c r="I724" s="9"/>
      <c r="J724" s="9"/>
      <c r="K724" s="9"/>
      <c r="L724" s="9"/>
      <c r="M724" s="9"/>
      <c r="N724" s="9"/>
      <c r="O724" s="9"/>
      <c r="T724" s="9"/>
    </row>
    <row r="725" spans="9:20" ht="15.75" customHeight="1" x14ac:dyDescent="0.35">
      <c r="I725" s="9"/>
      <c r="J725" s="9"/>
      <c r="K725" s="9"/>
      <c r="L725" s="9"/>
      <c r="M725" s="9"/>
      <c r="N725" s="9"/>
      <c r="O725" s="9"/>
      <c r="T725" s="9"/>
    </row>
    <row r="726" spans="9:20" ht="15.75" customHeight="1" x14ac:dyDescent="0.35">
      <c r="I726" s="9"/>
      <c r="J726" s="9"/>
      <c r="K726" s="9"/>
      <c r="L726" s="9"/>
      <c r="M726" s="9"/>
      <c r="N726" s="9"/>
      <c r="O726" s="9"/>
      <c r="T726" s="9"/>
    </row>
    <row r="727" spans="9:20" ht="15.75" customHeight="1" x14ac:dyDescent="0.35">
      <c r="I727" s="9"/>
      <c r="J727" s="9"/>
      <c r="K727" s="9"/>
      <c r="L727" s="9"/>
      <c r="M727" s="9"/>
      <c r="N727" s="9"/>
      <c r="O727" s="9"/>
      <c r="T727" s="9"/>
    </row>
    <row r="728" spans="9:20" ht="15.75" customHeight="1" x14ac:dyDescent="0.35">
      <c r="I728" s="9"/>
      <c r="J728" s="9"/>
      <c r="K728" s="9"/>
      <c r="L728" s="9"/>
      <c r="M728" s="9"/>
      <c r="N728" s="9"/>
      <c r="O728" s="9"/>
      <c r="T728" s="9"/>
    </row>
    <row r="729" spans="9:20" ht="15.75" customHeight="1" x14ac:dyDescent="0.35">
      <c r="I729" s="9"/>
      <c r="J729" s="9"/>
      <c r="K729" s="9"/>
      <c r="L729" s="9"/>
      <c r="M729" s="9"/>
      <c r="N729" s="9"/>
      <c r="O729" s="9"/>
      <c r="T729" s="9"/>
    </row>
    <row r="730" spans="9:20" ht="15.75" customHeight="1" x14ac:dyDescent="0.35">
      <c r="I730" s="9"/>
      <c r="J730" s="9"/>
      <c r="K730" s="9"/>
      <c r="L730" s="9"/>
      <c r="M730" s="9"/>
      <c r="N730" s="9"/>
      <c r="O730" s="9"/>
      <c r="T730" s="9"/>
    </row>
    <row r="731" spans="9:20" ht="15.75" customHeight="1" x14ac:dyDescent="0.35">
      <c r="I731" s="9"/>
      <c r="J731" s="9"/>
      <c r="K731" s="9"/>
      <c r="L731" s="9"/>
      <c r="M731" s="9"/>
      <c r="N731" s="9"/>
      <c r="O731" s="9"/>
      <c r="T731" s="9"/>
    </row>
    <row r="732" spans="9:20" ht="15.75" customHeight="1" x14ac:dyDescent="0.35">
      <c r="I732" s="9"/>
      <c r="J732" s="9"/>
      <c r="K732" s="9"/>
      <c r="L732" s="9"/>
      <c r="M732" s="9"/>
      <c r="N732" s="9"/>
      <c r="O732" s="9"/>
      <c r="T732" s="9"/>
    </row>
    <row r="733" spans="9:20" ht="15.75" customHeight="1" x14ac:dyDescent="0.35">
      <c r="I733" s="9"/>
      <c r="J733" s="9"/>
      <c r="K733" s="9"/>
      <c r="L733" s="9"/>
      <c r="M733" s="9"/>
      <c r="N733" s="9"/>
      <c r="O733" s="9"/>
      <c r="T733" s="9"/>
    </row>
    <row r="734" spans="9:20" ht="15.75" customHeight="1" x14ac:dyDescent="0.35">
      <c r="I734" s="9"/>
      <c r="J734" s="9"/>
      <c r="K734" s="9"/>
      <c r="L734" s="9"/>
      <c r="M734" s="9"/>
      <c r="N734" s="9"/>
      <c r="O734" s="9"/>
      <c r="T734" s="9"/>
    </row>
    <row r="735" spans="9:20" ht="15.75" customHeight="1" x14ac:dyDescent="0.35">
      <c r="I735" s="9"/>
      <c r="J735" s="9"/>
      <c r="K735" s="9"/>
      <c r="L735" s="9"/>
      <c r="M735" s="9"/>
      <c r="N735" s="9"/>
      <c r="O735" s="9"/>
      <c r="T735" s="9"/>
    </row>
    <row r="736" spans="9:20" ht="15.75" customHeight="1" x14ac:dyDescent="0.35">
      <c r="I736" s="9"/>
      <c r="J736" s="9"/>
      <c r="K736" s="9"/>
      <c r="L736" s="9"/>
      <c r="M736" s="9"/>
      <c r="N736" s="9"/>
      <c r="O736" s="9"/>
      <c r="T736" s="9"/>
    </row>
    <row r="737" spans="9:20" ht="15.75" customHeight="1" x14ac:dyDescent="0.35">
      <c r="I737" s="9"/>
      <c r="J737" s="9"/>
      <c r="K737" s="9"/>
      <c r="L737" s="9"/>
      <c r="M737" s="9"/>
      <c r="N737" s="9"/>
      <c r="O737" s="9"/>
      <c r="T737" s="9"/>
    </row>
    <row r="738" spans="9:20" ht="15.75" customHeight="1" x14ac:dyDescent="0.35">
      <c r="I738" s="9"/>
      <c r="J738" s="9"/>
      <c r="K738" s="9"/>
      <c r="L738" s="9"/>
      <c r="M738" s="9"/>
      <c r="N738" s="9"/>
      <c r="O738" s="9"/>
      <c r="T738" s="9"/>
    </row>
    <row r="739" spans="9:20" ht="15.75" customHeight="1" x14ac:dyDescent="0.35">
      <c r="I739" s="9"/>
      <c r="J739" s="9"/>
      <c r="K739" s="9"/>
      <c r="L739" s="9"/>
      <c r="M739" s="9"/>
      <c r="N739" s="9"/>
      <c r="O739" s="9"/>
      <c r="T739" s="9"/>
    </row>
    <row r="740" spans="9:20" ht="15.75" customHeight="1" x14ac:dyDescent="0.35">
      <c r="I740" s="9"/>
      <c r="J740" s="9"/>
      <c r="K740" s="9"/>
      <c r="L740" s="9"/>
      <c r="M740" s="9"/>
      <c r="N740" s="9"/>
      <c r="O740" s="9"/>
      <c r="T740" s="9"/>
    </row>
    <row r="741" spans="9:20" ht="15.75" customHeight="1" x14ac:dyDescent="0.35">
      <c r="I741" s="9"/>
      <c r="J741" s="9"/>
      <c r="K741" s="9"/>
      <c r="L741" s="9"/>
      <c r="M741" s="9"/>
      <c r="N741" s="9"/>
      <c r="O741" s="9"/>
      <c r="T741" s="9"/>
    </row>
    <row r="742" spans="9:20" ht="15.75" customHeight="1" x14ac:dyDescent="0.35">
      <c r="I742" s="9"/>
      <c r="J742" s="9"/>
      <c r="K742" s="9"/>
      <c r="L742" s="9"/>
      <c r="M742" s="9"/>
      <c r="N742" s="9"/>
      <c r="O742" s="9"/>
      <c r="T742" s="9"/>
    </row>
    <row r="743" spans="9:20" ht="15.75" customHeight="1" x14ac:dyDescent="0.35">
      <c r="I743" s="9"/>
      <c r="J743" s="9"/>
      <c r="K743" s="9"/>
      <c r="L743" s="9"/>
      <c r="M743" s="9"/>
      <c r="N743" s="9"/>
      <c r="O743" s="9"/>
      <c r="T743" s="9"/>
    </row>
    <row r="744" spans="9:20" ht="15.75" customHeight="1" x14ac:dyDescent="0.35">
      <c r="I744" s="9"/>
      <c r="J744" s="9"/>
      <c r="K744" s="9"/>
      <c r="L744" s="9"/>
      <c r="M744" s="9"/>
      <c r="N744" s="9"/>
      <c r="O744" s="9"/>
      <c r="T744" s="9"/>
    </row>
    <row r="745" spans="9:20" ht="15.75" customHeight="1" x14ac:dyDescent="0.35">
      <c r="I745" s="9"/>
      <c r="J745" s="9"/>
      <c r="K745" s="9"/>
      <c r="L745" s="9"/>
      <c r="M745" s="9"/>
      <c r="N745" s="9"/>
      <c r="O745" s="9"/>
      <c r="T745" s="9"/>
    </row>
    <row r="746" spans="9:20" ht="15.75" customHeight="1" x14ac:dyDescent="0.35">
      <c r="I746" s="9"/>
      <c r="J746" s="9"/>
      <c r="K746" s="9"/>
      <c r="L746" s="9"/>
      <c r="M746" s="9"/>
      <c r="N746" s="9"/>
      <c r="O746" s="9"/>
      <c r="T746" s="9"/>
    </row>
    <row r="747" spans="9:20" ht="15.75" customHeight="1" x14ac:dyDescent="0.35">
      <c r="I747" s="9"/>
      <c r="J747" s="9"/>
      <c r="K747" s="9"/>
      <c r="L747" s="9"/>
      <c r="M747" s="9"/>
      <c r="N747" s="9"/>
      <c r="O747" s="9"/>
      <c r="T747" s="9"/>
    </row>
    <row r="748" spans="9:20" ht="15.75" customHeight="1" x14ac:dyDescent="0.35">
      <c r="I748" s="9"/>
      <c r="J748" s="9"/>
      <c r="K748" s="9"/>
      <c r="L748" s="9"/>
      <c r="M748" s="9"/>
      <c r="N748" s="9"/>
      <c r="O748" s="9"/>
      <c r="T748" s="9"/>
    </row>
    <row r="749" spans="9:20" ht="15.75" customHeight="1" x14ac:dyDescent="0.35">
      <c r="I749" s="9"/>
      <c r="J749" s="9"/>
      <c r="K749" s="9"/>
      <c r="L749" s="9"/>
      <c r="M749" s="9"/>
      <c r="N749" s="9"/>
      <c r="O749" s="9"/>
      <c r="T749" s="9"/>
    </row>
    <row r="750" spans="9:20" ht="15.75" customHeight="1" x14ac:dyDescent="0.35">
      <c r="I750" s="9"/>
      <c r="J750" s="9"/>
      <c r="K750" s="9"/>
      <c r="L750" s="9"/>
      <c r="M750" s="9"/>
      <c r="N750" s="9"/>
      <c r="O750" s="9"/>
      <c r="T750" s="9"/>
    </row>
    <row r="751" spans="9:20" ht="15.75" customHeight="1" x14ac:dyDescent="0.35">
      <c r="I751" s="9"/>
      <c r="J751" s="9"/>
      <c r="K751" s="9"/>
      <c r="L751" s="9"/>
      <c r="M751" s="9"/>
      <c r="N751" s="9"/>
      <c r="O751" s="9"/>
      <c r="T751" s="9"/>
    </row>
    <row r="752" spans="9:20" ht="15.75" customHeight="1" x14ac:dyDescent="0.35">
      <c r="I752" s="9"/>
      <c r="J752" s="9"/>
      <c r="K752" s="9"/>
      <c r="L752" s="9"/>
      <c r="M752" s="9"/>
      <c r="N752" s="9"/>
      <c r="O752" s="9"/>
      <c r="T752" s="9"/>
    </row>
    <row r="753" spans="9:20" ht="15.75" customHeight="1" x14ac:dyDescent="0.35">
      <c r="I753" s="9"/>
      <c r="J753" s="9"/>
      <c r="K753" s="9"/>
      <c r="L753" s="9"/>
      <c r="M753" s="9"/>
      <c r="N753" s="9"/>
      <c r="O753" s="9"/>
      <c r="T753" s="9"/>
    </row>
    <row r="754" spans="9:20" ht="15.75" customHeight="1" x14ac:dyDescent="0.35">
      <c r="I754" s="9"/>
      <c r="J754" s="9"/>
      <c r="K754" s="9"/>
      <c r="L754" s="9"/>
      <c r="M754" s="9"/>
      <c r="N754" s="9"/>
      <c r="O754" s="9"/>
      <c r="T754" s="9"/>
    </row>
    <row r="755" spans="9:20" ht="15.75" customHeight="1" x14ac:dyDescent="0.35">
      <c r="I755" s="9"/>
      <c r="J755" s="9"/>
      <c r="K755" s="9"/>
      <c r="L755" s="9"/>
      <c r="M755" s="9"/>
      <c r="N755" s="9"/>
      <c r="O755" s="9"/>
      <c r="T755" s="9"/>
    </row>
    <row r="756" spans="9:20" ht="15.75" customHeight="1" x14ac:dyDescent="0.35">
      <c r="I756" s="9"/>
      <c r="J756" s="9"/>
      <c r="K756" s="9"/>
      <c r="L756" s="9"/>
      <c r="M756" s="9"/>
      <c r="N756" s="9"/>
      <c r="O756" s="9"/>
      <c r="T756" s="9"/>
    </row>
    <row r="757" spans="9:20" ht="15.75" customHeight="1" x14ac:dyDescent="0.35">
      <c r="I757" s="9"/>
      <c r="J757" s="9"/>
      <c r="K757" s="9"/>
      <c r="L757" s="9"/>
      <c r="M757" s="9"/>
      <c r="N757" s="9"/>
      <c r="O757" s="9"/>
      <c r="T757" s="9"/>
    </row>
    <row r="758" spans="9:20" ht="15.75" customHeight="1" x14ac:dyDescent="0.35">
      <c r="I758" s="9"/>
      <c r="J758" s="9"/>
      <c r="K758" s="9"/>
      <c r="L758" s="9"/>
      <c r="M758" s="9"/>
      <c r="N758" s="9"/>
      <c r="O758" s="9"/>
      <c r="T758" s="9"/>
    </row>
    <row r="759" spans="9:20" ht="15.75" customHeight="1" x14ac:dyDescent="0.35">
      <c r="I759" s="9"/>
      <c r="J759" s="9"/>
      <c r="K759" s="9"/>
      <c r="L759" s="9"/>
      <c r="M759" s="9"/>
      <c r="N759" s="9"/>
      <c r="O759" s="9"/>
      <c r="T759" s="9"/>
    </row>
    <row r="760" spans="9:20" ht="15.75" customHeight="1" x14ac:dyDescent="0.35">
      <c r="I760" s="9"/>
      <c r="J760" s="9"/>
      <c r="K760" s="9"/>
      <c r="L760" s="9"/>
      <c r="M760" s="9"/>
      <c r="N760" s="9"/>
      <c r="O760" s="9"/>
      <c r="T760" s="9"/>
    </row>
    <row r="761" spans="9:20" ht="15.75" customHeight="1" x14ac:dyDescent="0.35">
      <c r="I761" s="9"/>
      <c r="J761" s="9"/>
      <c r="K761" s="9"/>
      <c r="L761" s="9"/>
      <c r="M761" s="9"/>
      <c r="N761" s="9"/>
      <c r="O761" s="9"/>
      <c r="T761" s="9"/>
    </row>
    <row r="762" spans="9:20" ht="15.75" customHeight="1" x14ac:dyDescent="0.35">
      <c r="I762" s="9"/>
      <c r="J762" s="9"/>
      <c r="K762" s="9"/>
      <c r="L762" s="9"/>
      <c r="M762" s="9"/>
      <c r="N762" s="9"/>
      <c r="O762" s="9"/>
      <c r="T762" s="9"/>
    </row>
    <row r="763" spans="9:20" ht="15.75" customHeight="1" x14ac:dyDescent="0.35">
      <c r="I763" s="9"/>
      <c r="J763" s="9"/>
      <c r="K763" s="9"/>
      <c r="L763" s="9"/>
      <c r="M763" s="9"/>
      <c r="N763" s="9"/>
      <c r="O763" s="9"/>
      <c r="T763" s="9"/>
    </row>
    <row r="764" spans="9:20" ht="15.75" customHeight="1" x14ac:dyDescent="0.35">
      <c r="I764" s="9"/>
      <c r="J764" s="9"/>
      <c r="K764" s="9"/>
      <c r="L764" s="9"/>
      <c r="M764" s="9"/>
      <c r="N764" s="9"/>
      <c r="O764" s="9"/>
      <c r="T764" s="9"/>
    </row>
    <row r="765" spans="9:20" ht="15.75" customHeight="1" x14ac:dyDescent="0.35">
      <c r="I765" s="9"/>
      <c r="J765" s="9"/>
      <c r="K765" s="9"/>
      <c r="L765" s="9"/>
      <c r="M765" s="9"/>
      <c r="N765" s="9"/>
      <c r="O765" s="9"/>
      <c r="T765" s="9"/>
    </row>
    <row r="766" spans="9:20" ht="15.75" customHeight="1" x14ac:dyDescent="0.35">
      <c r="I766" s="9"/>
      <c r="J766" s="9"/>
      <c r="K766" s="9"/>
      <c r="L766" s="9"/>
      <c r="M766" s="9"/>
      <c r="N766" s="9"/>
      <c r="O766" s="9"/>
      <c r="T766" s="9"/>
    </row>
    <row r="767" spans="9:20" ht="15.75" customHeight="1" x14ac:dyDescent="0.35">
      <c r="I767" s="9"/>
      <c r="J767" s="9"/>
      <c r="K767" s="9"/>
      <c r="L767" s="9"/>
      <c r="M767" s="9"/>
      <c r="N767" s="9"/>
      <c r="O767" s="9"/>
      <c r="T767" s="9"/>
    </row>
    <row r="768" spans="9:20" ht="15.75" customHeight="1" x14ac:dyDescent="0.35">
      <c r="I768" s="9"/>
      <c r="J768" s="9"/>
      <c r="K768" s="9"/>
      <c r="L768" s="9"/>
      <c r="M768" s="9"/>
      <c r="N768" s="9"/>
      <c r="O768" s="9"/>
      <c r="T768" s="9"/>
    </row>
    <row r="769" spans="9:20" ht="15.75" customHeight="1" x14ac:dyDescent="0.35">
      <c r="I769" s="9"/>
      <c r="J769" s="9"/>
      <c r="K769" s="9"/>
      <c r="L769" s="9"/>
      <c r="M769" s="9"/>
      <c r="N769" s="9"/>
      <c r="O769" s="9"/>
      <c r="T769" s="9"/>
    </row>
    <row r="770" spans="9:20" ht="15.75" customHeight="1" x14ac:dyDescent="0.35">
      <c r="I770" s="9"/>
      <c r="J770" s="9"/>
      <c r="K770" s="9"/>
      <c r="L770" s="9"/>
      <c r="M770" s="9"/>
      <c r="N770" s="9"/>
      <c r="O770" s="9"/>
      <c r="T770" s="9"/>
    </row>
    <row r="771" spans="9:20" ht="15.75" customHeight="1" x14ac:dyDescent="0.35">
      <c r="I771" s="9"/>
      <c r="J771" s="9"/>
      <c r="K771" s="9"/>
      <c r="L771" s="9"/>
      <c r="M771" s="9"/>
      <c r="N771" s="9"/>
      <c r="O771" s="9"/>
      <c r="T771" s="9"/>
    </row>
    <row r="772" spans="9:20" ht="15.75" customHeight="1" x14ac:dyDescent="0.35">
      <c r="I772" s="9"/>
      <c r="J772" s="9"/>
      <c r="K772" s="9"/>
      <c r="L772" s="9"/>
      <c r="M772" s="9"/>
      <c r="N772" s="9"/>
      <c r="O772" s="9"/>
      <c r="T772" s="9"/>
    </row>
    <row r="773" spans="9:20" ht="15.75" customHeight="1" x14ac:dyDescent="0.35">
      <c r="I773" s="9"/>
      <c r="J773" s="9"/>
      <c r="K773" s="9"/>
      <c r="L773" s="9"/>
      <c r="M773" s="9"/>
      <c r="N773" s="9"/>
      <c r="O773" s="9"/>
      <c r="T773" s="9"/>
    </row>
    <row r="774" spans="9:20" ht="15.75" customHeight="1" x14ac:dyDescent="0.35">
      <c r="I774" s="9"/>
      <c r="J774" s="9"/>
      <c r="K774" s="9"/>
      <c r="L774" s="9"/>
      <c r="M774" s="9"/>
      <c r="N774" s="9"/>
      <c r="O774" s="9"/>
      <c r="T774" s="9"/>
    </row>
    <row r="775" spans="9:20" ht="15.75" customHeight="1" x14ac:dyDescent="0.35">
      <c r="I775" s="9"/>
      <c r="J775" s="9"/>
      <c r="K775" s="9"/>
      <c r="L775" s="9"/>
      <c r="M775" s="9"/>
      <c r="N775" s="9"/>
      <c r="O775" s="9"/>
      <c r="T775" s="9"/>
    </row>
    <row r="776" spans="9:20" ht="15.75" customHeight="1" x14ac:dyDescent="0.35">
      <c r="I776" s="9"/>
      <c r="J776" s="9"/>
      <c r="K776" s="9"/>
      <c r="L776" s="9"/>
      <c r="M776" s="9"/>
      <c r="N776" s="9"/>
      <c r="O776" s="9"/>
      <c r="T776" s="9"/>
    </row>
    <row r="777" spans="9:20" ht="15.75" customHeight="1" x14ac:dyDescent="0.35">
      <c r="I777" s="9"/>
      <c r="J777" s="9"/>
      <c r="K777" s="9"/>
      <c r="L777" s="9"/>
      <c r="M777" s="9"/>
      <c r="N777" s="9"/>
      <c r="O777" s="9"/>
      <c r="T777" s="9"/>
    </row>
    <row r="778" spans="9:20" ht="15.75" customHeight="1" x14ac:dyDescent="0.35">
      <c r="I778" s="9"/>
      <c r="J778" s="9"/>
      <c r="K778" s="9"/>
      <c r="L778" s="9"/>
      <c r="M778" s="9"/>
      <c r="N778" s="9"/>
      <c r="O778" s="9"/>
      <c r="T778" s="9"/>
    </row>
    <row r="779" spans="9:20" ht="15.75" customHeight="1" x14ac:dyDescent="0.35">
      <c r="I779" s="9"/>
      <c r="J779" s="9"/>
      <c r="K779" s="9"/>
      <c r="L779" s="9"/>
      <c r="M779" s="9"/>
      <c r="N779" s="9"/>
      <c r="O779" s="9"/>
      <c r="T779" s="9"/>
    </row>
    <row r="780" spans="9:20" ht="15.75" customHeight="1" x14ac:dyDescent="0.35">
      <c r="I780" s="9"/>
      <c r="J780" s="9"/>
      <c r="K780" s="9"/>
      <c r="L780" s="9"/>
      <c r="M780" s="9"/>
      <c r="N780" s="9"/>
      <c r="O780" s="9"/>
      <c r="T780" s="9"/>
    </row>
    <row r="781" spans="9:20" ht="15.75" customHeight="1" x14ac:dyDescent="0.35">
      <c r="I781" s="9"/>
      <c r="J781" s="9"/>
      <c r="K781" s="9"/>
      <c r="L781" s="9"/>
      <c r="M781" s="9"/>
      <c r="N781" s="9"/>
      <c r="O781" s="9"/>
      <c r="T781" s="9"/>
    </row>
    <row r="782" spans="9:20" ht="15.75" customHeight="1" x14ac:dyDescent="0.35">
      <c r="I782" s="9"/>
      <c r="J782" s="9"/>
      <c r="K782" s="9"/>
      <c r="L782" s="9"/>
      <c r="M782" s="9"/>
      <c r="N782" s="9"/>
      <c r="O782" s="9"/>
      <c r="T782" s="9"/>
    </row>
    <row r="783" spans="9:20" ht="15.75" customHeight="1" x14ac:dyDescent="0.35">
      <c r="I783" s="9"/>
      <c r="J783" s="9"/>
      <c r="K783" s="9"/>
      <c r="L783" s="9"/>
      <c r="M783" s="9"/>
      <c r="N783" s="9"/>
      <c r="O783" s="9"/>
      <c r="T783" s="9"/>
    </row>
    <row r="784" spans="9:20" ht="15.75" customHeight="1" x14ac:dyDescent="0.35">
      <c r="I784" s="9"/>
      <c r="J784" s="9"/>
      <c r="K784" s="9"/>
      <c r="L784" s="9"/>
      <c r="M784" s="9"/>
      <c r="N784" s="9"/>
      <c r="O784" s="9"/>
      <c r="T784" s="9"/>
    </row>
    <row r="785" spans="9:20" ht="15.75" customHeight="1" x14ac:dyDescent="0.35">
      <c r="I785" s="9"/>
      <c r="J785" s="9"/>
      <c r="K785" s="9"/>
      <c r="L785" s="9"/>
      <c r="M785" s="9"/>
      <c r="N785" s="9"/>
      <c r="O785" s="9"/>
      <c r="T785" s="9"/>
    </row>
    <row r="786" spans="9:20" ht="15.75" customHeight="1" x14ac:dyDescent="0.35">
      <c r="I786" s="9"/>
      <c r="J786" s="9"/>
      <c r="K786" s="9"/>
      <c r="L786" s="9"/>
      <c r="M786" s="9"/>
      <c r="N786" s="9"/>
      <c r="O786" s="9"/>
      <c r="T786" s="9"/>
    </row>
    <row r="787" spans="9:20" ht="15.75" customHeight="1" x14ac:dyDescent="0.35">
      <c r="I787" s="9"/>
      <c r="J787" s="9"/>
      <c r="K787" s="9"/>
      <c r="L787" s="9"/>
      <c r="M787" s="9"/>
      <c r="N787" s="9"/>
      <c r="O787" s="9"/>
      <c r="T787" s="9"/>
    </row>
    <row r="788" spans="9:20" ht="15.75" customHeight="1" x14ac:dyDescent="0.35">
      <c r="I788" s="9"/>
      <c r="J788" s="9"/>
      <c r="K788" s="9"/>
      <c r="L788" s="9"/>
      <c r="M788" s="9"/>
      <c r="N788" s="9"/>
      <c r="O788" s="9"/>
      <c r="T788" s="9"/>
    </row>
    <row r="789" spans="9:20" ht="15.75" customHeight="1" x14ac:dyDescent="0.35">
      <c r="I789" s="9"/>
      <c r="J789" s="9"/>
      <c r="K789" s="9"/>
      <c r="L789" s="9"/>
      <c r="M789" s="9"/>
      <c r="N789" s="9"/>
      <c r="O789" s="9"/>
      <c r="T789" s="9"/>
    </row>
    <row r="790" spans="9:20" ht="15.75" customHeight="1" x14ac:dyDescent="0.35">
      <c r="I790" s="9"/>
      <c r="J790" s="9"/>
      <c r="K790" s="9"/>
      <c r="L790" s="9"/>
      <c r="M790" s="9"/>
      <c r="N790" s="9"/>
      <c r="O790" s="9"/>
      <c r="T790" s="9"/>
    </row>
    <row r="791" spans="9:20" ht="15.75" customHeight="1" x14ac:dyDescent="0.35">
      <c r="I791" s="9"/>
      <c r="J791" s="9"/>
      <c r="K791" s="9"/>
      <c r="L791" s="9"/>
      <c r="M791" s="9"/>
      <c r="N791" s="9"/>
      <c r="O791" s="9"/>
      <c r="T791" s="9"/>
    </row>
    <row r="792" spans="9:20" ht="15.75" customHeight="1" x14ac:dyDescent="0.35">
      <c r="I792" s="9"/>
      <c r="J792" s="9"/>
      <c r="K792" s="9"/>
      <c r="L792" s="9"/>
      <c r="M792" s="9"/>
      <c r="N792" s="9"/>
      <c r="O792" s="9"/>
      <c r="T792" s="9"/>
    </row>
    <row r="793" spans="9:20" ht="15.75" customHeight="1" x14ac:dyDescent="0.35">
      <c r="I793" s="9"/>
      <c r="J793" s="9"/>
      <c r="K793" s="9"/>
      <c r="L793" s="9"/>
      <c r="M793" s="9"/>
      <c r="N793" s="9"/>
      <c r="O793" s="9"/>
      <c r="T793" s="9"/>
    </row>
    <row r="794" spans="9:20" ht="15.75" customHeight="1" x14ac:dyDescent="0.35">
      <c r="I794" s="9"/>
      <c r="J794" s="9"/>
      <c r="K794" s="9"/>
      <c r="L794" s="9"/>
      <c r="M794" s="9"/>
      <c r="N794" s="9"/>
      <c r="O794" s="9"/>
      <c r="T794" s="9"/>
    </row>
    <row r="795" spans="9:20" ht="15.75" customHeight="1" x14ac:dyDescent="0.35">
      <c r="I795" s="9"/>
      <c r="J795" s="9"/>
      <c r="K795" s="9"/>
      <c r="L795" s="9"/>
      <c r="M795" s="9"/>
      <c r="N795" s="9"/>
      <c r="O795" s="9"/>
      <c r="T795" s="9"/>
    </row>
    <row r="796" spans="9:20" ht="15.75" customHeight="1" x14ac:dyDescent="0.35">
      <c r="I796" s="9"/>
      <c r="J796" s="9"/>
      <c r="K796" s="9"/>
      <c r="L796" s="9"/>
      <c r="M796" s="9"/>
      <c r="N796" s="9"/>
      <c r="O796" s="9"/>
      <c r="T796" s="9"/>
    </row>
    <row r="797" spans="9:20" ht="15.75" customHeight="1" x14ac:dyDescent="0.35">
      <c r="I797" s="9"/>
      <c r="J797" s="9"/>
      <c r="K797" s="9"/>
      <c r="L797" s="9"/>
      <c r="M797" s="9"/>
      <c r="N797" s="9"/>
      <c r="O797" s="9"/>
      <c r="T797" s="9"/>
    </row>
    <row r="798" spans="9:20" ht="15.75" customHeight="1" x14ac:dyDescent="0.35">
      <c r="I798" s="9"/>
      <c r="J798" s="9"/>
      <c r="K798" s="9"/>
      <c r="L798" s="9"/>
      <c r="M798" s="9"/>
      <c r="N798" s="9"/>
      <c r="O798" s="9"/>
      <c r="T798" s="9"/>
    </row>
    <row r="799" spans="9:20" ht="15.75" customHeight="1" x14ac:dyDescent="0.35">
      <c r="I799" s="9"/>
      <c r="J799" s="9"/>
      <c r="K799" s="9"/>
      <c r="L799" s="9"/>
      <c r="M799" s="9"/>
      <c r="N799" s="9"/>
      <c r="O799" s="9"/>
      <c r="T799" s="9"/>
    </row>
    <row r="800" spans="9:20" ht="15.75" customHeight="1" x14ac:dyDescent="0.35">
      <c r="I800" s="9"/>
      <c r="J800" s="9"/>
      <c r="K800" s="9"/>
      <c r="L800" s="9"/>
      <c r="M800" s="9"/>
      <c r="N800" s="9"/>
      <c r="O800" s="9"/>
      <c r="T800" s="9"/>
    </row>
    <row r="801" spans="9:20" ht="15.75" customHeight="1" x14ac:dyDescent="0.35">
      <c r="I801" s="9"/>
      <c r="J801" s="9"/>
      <c r="K801" s="9"/>
      <c r="L801" s="9"/>
      <c r="M801" s="9"/>
      <c r="N801" s="9"/>
      <c r="O801" s="9"/>
      <c r="T801" s="9"/>
    </row>
    <row r="802" spans="9:20" ht="15.75" customHeight="1" x14ac:dyDescent="0.35">
      <c r="I802" s="9"/>
      <c r="J802" s="9"/>
      <c r="K802" s="9"/>
      <c r="L802" s="9"/>
      <c r="M802" s="9"/>
      <c r="N802" s="9"/>
      <c r="O802" s="9"/>
      <c r="T802" s="9"/>
    </row>
    <row r="803" spans="9:20" ht="15.75" customHeight="1" x14ac:dyDescent="0.35">
      <c r="I803" s="9"/>
      <c r="J803" s="9"/>
      <c r="K803" s="9"/>
      <c r="L803" s="9"/>
      <c r="M803" s="9"/>
      <c r="N803" s="9"/>
      <c r="O803" s="9"/>
      <c r="T803" s="9"/>
    </row>
    <row r="804" spans="9:20" ht="15.75" customHeight="1" x14ac:dyDescent="0.35">
      <c r="I804" s="9"/>
      <c r="J804" s="9"/>
      <c r="K804" s="9"/>
      <c r="L804" s="9"/>
      <c r="M804" s="9"/>
      <c r="N804" s="9"/>
      <c r="O804" s="9"/>
      <c r="T804" s="9"/>
    </row>
    <row r="805" spans="9:20" ht="15.75" customHeight="1" x14ac:dyDescent="0.35">
      <c r="I805" s="9"/>
      <c r="J805" s="9"/>
      <c r="K805" s="9"/>
      <c r="L805" s="9"/>
      <c r="M805" s="9"/>
      <c r="N805" s="9"/>
      <c r="O805" s="9"/>
      <c r="T805" s="9"/>
    </row>
    <row r="806" spans="9:20" ht="15.75" customHeight="1" x14ac:dyDescent="0.35">
      <c r="I806" s="9"/>
      <c r="J806" s="9"/>
      <c r="K806" s="9"/>
      <c r="L806" s="9"/>
      <c r="M806" s="9"/>
      <c r="N806" s="9"/>
      <c r="O806" s="9"/>
      <c r="T806" s="9"/>
    </row>
    <row r="807" spans="9:20" ht="15.75" customHeight="1" x14ac:dyDescent="0.35">
      <c r="I807" s="9"/>
      <c r="J807" s="9"/>
      <c r="K807" s="9"/>
      <c r="L807" s="9"/>
      <c r="M807" s="9"/>
      <c r="N807" s="9"/>
      <c r="O807" s="9"/>
      <c r="T807" s="9"/>
    </row>
    <row r="808" spans="9:20" ht="15.75" customHeight="1" x14ac:dyDescent="0.35">
      <c r="I808" s="9"/>
      <c r="J808" s="9"/>
      <c r="K808" s="9"/>
      <c r="L808" s="9"/>
      <c r="M808" s="9"/>
      <c r="N808" s="9"/>
      <c r="O808" s="9"/>
      <c r="T808" s="9"/>
    </row>
    <row r="809" spans="9:20" ht="15.75" customHeight="1" x14ac:dyDescent="0.35">
      <c r="I809" s="9"/>
      <c r="J809" s="9"/>
      <c r="K809" s="9"/>
      <c r="L809" s="9"/>
      <c r="M809" s="9"/>
      <c r="N809" s="9"/>
      <c r="O809" s="9"/>
      <c r="T809" s="9"/>
    </row>
    <row r="810" spans="9:20" ht="15.75" customHeight="1" x14ac:dyDescent="0.35">
      <c r="I810" s="9"/>
      <c r="J810" s="9"/>
      <c r="K810" s="9"/>
      <c r="L810" s="9"/>
      <c r="M810" s="9"/>
      <c r="N810" s="9"/>
      <c r="O810" s="9"/>
      <c r="T810" s="9"/>
    </row>
    <row r="811" spans="9:20" ht="15.75" customHeight="1" x14ac:dyDescent="0.35">
      <c r="I811" s="9"/>
      <c r="J811" s="9"/>
      <c r="K811" s="9"/>
      <c r="L811" s="9"/>
      <c r="M811" s="9"/>
      <c r="N811" s="9"/>
      <c r="O811" s="9"/>
      <c r="T811" s="9"/>
    </row>
    <row r="812" spans="9:20" ht="15.75" customHeight="1" x14ac:dyDescent="0.35">
      <c r="I812" s="9"/>
      <c r="J812" s="9"/>
      <c r="K812" s="9"/>
      <c r="L812" s="9"/>
      <c r="M812" s="9"/>
      <c r="N812" s="9"/>
      <c r="O812" s="9"/>
      <c r="T812" s="9"/>
    </row>
    <row r="813" spans="9:20" ht="15.75" customHeight="1" x14ac:dyDescent="0.35">
      <c r="I813" s="9"/>
      <c r="J813" s="9"/>
      <c r="K813" s="9"/>
      <c r="L813" s="9"/>
      <c r="M813" s="9"/>
      <c r="N813" s="9"/>
      <c r="O813" s="9"/>
      <c r="T813" s="9"/>
    </row>
    <row r="814" spans="9:20" ht="15.75" customHeight="1" x14ac:dyDescent="0.35">
      <c r="I814" s="9"/>
      <c r="J814" s="9"/>
      <c r="K814" s="9"/>
      <c r="L814" s="9"/>
      <c r="M814" s="9"/>
      <c r="N814" s="9"/>
      <c r="O814" s="9"/>
      <c r="T814" s="9"/>
    </row>
    <row r="815" spans="9:20" ht="15.75" customHeight="1" x14ac:dyDescent="0.35">
      <c r="I815" s="9"/>
      <c r="J815" s="9"/>
      <c r="K815" s="9"/>
      <c r="L815" s="9"/>
      <c r="M815" s="9"/>
      <c r="N815" s="9"/>
      <c r="O815" s="9"/>
      <c r="T815" s="9"/>
    </row>
    <row r="816" spans="9:20" ht="15.75" customHeight="1" x14ac:dyDescent="0.35">
      <c r="I816" s="9"/>
      <c r="J816" s="9"/>
      <c r="K816" s="9"/>
      <c r="L816" s="9"/>
      <c r="M816" s="9"/>
      <c r="N816" s="9"/>
      <c r="O816" s="9"/>
      <c r="T816" s="9"/>
    </row>
    <row r="817" spans="9:20" ht="15.75" customHeight="1" x14ac:dyDescent="0.35">
      <c r="I817" s="9"/>
      <c r="J817" s="9"/>
      <c r="K817" s="9"/>
      <c r="L817" s="9"/>
      <c r="M817" s="9"/>
      <c r="N817" s="9"/>
      <c r="O817" s="9"/>
      <c r="T817" s="9"/>
    </row>
    <row r="818" spans="9:20" ht="15.75" customHeight="1" x14ac:dyDescent="0.35">
      <c r="I818" s="9"/>
      <c r="J818" s="9"/>
      <c r="K818" s="9"/>
      <c r="L818" s="9"/>
      <c r="M818" s="9"/>
      <c r="N818" s="9"/>
      <c r="O818" s="9"/>
      <c r="T818" s="9"/>
    </row>
    <row r="819" spans="9:20" ht="15.75" customHeight="1" x14ac:dyDescent="0.35">
      <c r="I819" s="9"/>
      <c r="J819" s="9"/>
      <c r="K819" s="9"/>
      <c r="L819" s="9"/>
      <c r="M819" s="9"/>
      <c r="N819" s="9"/>
      <c r="O819" s="9"/>
      <c r="T819" s="9"/>
    </row>
    <row r="820" spans="9:20" ht="15.75" customHeight="1" x14ac:dyDescent="0.35">
      <c r="I820" s="9"/>
      <c r="J820" s="9"/>
      <c r="K820" s="9"/>
      <c r="L820" s="9"/>
      <c r="M820" s="9"/>
      <c r="N820" s="9"/>
      <c r="O820" s="9"/>
      <c r="T820" s="9"/>
    </row>
    <row r="821" spans="9:20" ht="15.75" customHeight="1" x14ac:dyDescent="0.35">
      <c r="I821" s="9"/>
      <c r="J821" s="9"/>
      <c r="K821" s="9"/>
      <c r="L821" s="9"/>
      <c r="M821" s="9"/>
      <c r="N821" s="9"/>
      <c r="O821" s="9"/>
      <c r="T821" s="9"/>
    </row>
    <row r="822" spans="9:20" ht="15.75" customHeight="1" x14ac:dyDescent="0.35">
      <c r="I822" s="9"/>
      <c r="J822" s="9"/>
      <c r="K822" s="9"/>
      <c r="L822" s="9"/>
      <c r="M822" s="9"/>
      <c r="N822" s="9"/>
      <c r="O822" s="9"/>
      <c r="T822" s="9"/>
    </row>
    <row r="823" spans="9:20" ht="15.75" customHeight="1" x14ac:dyDescent="0.35">
      <c r="I823" s="9"/>
      <c r="J823" s="9"/>
      <c r="K823" s="9"/>
      <c r="L823" s="9"/>
      <c r="M823" s="9"/>
      <c r="N823" s="9"/>
      <c r="O823" s="9"/>
      <c r="T823" s="9"/>
    </row>
    <row r="824" spans="9:20" ht="15.75" customHeight="1" x14ac:dyDescent="0.35">
      <c r="I824" s="9"/>
      <c r="J824" s="9"/>
      <c r="K824" s="9"/>
      <c r="L824" s="9"/>
      <c r="M824" s="9"/>
      <c r="N824" s="9"/>
      <c r="O824" s="9"/>
      <c r="T824" s="9"/>
    </row>
    <row r="825" spans="9:20" ht="15.75" customHeight="1" x14ac:dyDescent="0.35">
      <c r="I825" s="9"/>
      <c r="J825" s="9"/>
      <c r="K825" s="9"/>
      <c r="L825" s="9"/>
      <c r="M825" s="9"/>
      <c r="N825" s="9"/>
      <c r="O825" s="9"/>
      <c r="T825" s="9"/>
    </row>
    <row r="826" spans="9:20" ht="15.75" customHeight="1" x14ac:dyDescent="0.35">
      <c r="I826" s="9"/>
      <c r="J826" s="9"/>
      <c r="K826" s="9"/>
      <c r="L826" s="9"/>
      <c r="M826" s="9"/>
      <c r="N826" s="9"/>
      <c r="O826" s="9"/>
      <c r="T826" s="9"/>
    </row>
    <row r="827" spans="9:20" ht="15.75" customHeight="1" x14ac:dyDescent="0.35">
      <c r="I827" s="9"/>
      <c r="J827" s="9"/>
      <c r="K827" s="9"/>
      <c r="L827" s="9"/>
      <c r="M827" s="9"/>
      <c r="N827" s="9"/>
      <c r="O827" s="9"/>
      <c r="T827" s="9"/>
    </row>
    <row r="828" spans="9:20" ht="15.75" customHeight="1" x14ac:dyDescent="0.35">
      <c r="I828" s="9"/>
      <c r="J828" s="9"/>
      <c r="K828" s="9"/>
      <c r="L828" s="9"/>
      <c r="M828" s="9"/>
      <c r="N828" s="9"/>
      <c r="O828" s="9"/>
      <c r="T828" s="9"/>
    </row>
    <row r="829" spans="9:20" ht="15.75" customHeight="1" x14ac:dyDescent="0.35">
      <c r="I829" s="9"/>
      <c r="J829" s="9"/>
      <c r="K829" s="9"/>
      <c r="L829" s="9"/>
      <c r="M829" s="9"/>
      <c r="N829" s="9"/>
      <c r="O829" s="9"/>
      <c r="T829" s="9"/>
    </row>
    <row r="830" spans="9:20" ht="15.75" customHeight="1" x14ac:dyDescent="0.35">
      <c r="I830" s="9"/>
      <c r="J830" s="9"/>
      <c r="K830" s="9"/>
      <c r="L830" s="9"/>
      <c r="M830" s="9"/>
      <c r="N830" s="9"/>
      <c r="O830" s="9"/>
      <c r="T830" s="9"/>
    </row>
    <row r="831" spans="9:20" ht="15.75" customHeight="1" x14ac:dyDescent="0.35">
      <c r="I831" s="9"/>
      <c r="J831" s="9"/>
      <c r="K831" s="9"/>
      <c r="L831" s="9"/>
      <c r="M831" s="9"/>
      <c r="N831" s="9"/>
      <c r="O831" s="9"/>
      <c r="T831" s="9"/>
    </row>
    <row r="832" spans="9:20" ht="15.75" customHeight="1" x14ac:dyDescent="0.35">
      <c r="I832" s="9"/>
      <c r="J832" s="9"/>
      <c r="K832" s="9"/>
      <c r="L832" s="9"/>
      <c r="M832" s="9"/>
      <c r="N832" s="9"/>
      <c r="O832" s="9"/>
      <c r="T832" s="9"/>
    </row>
    <row r="833" spans="9:20" ht="15.75" customHeight="1" x14ac:dyDescent="0.35">
      <c r="I833" s="9"/>
      <c r="J833" s="9"/>
      <c r="K833" s="9"/>
      <c r="L833" s="9"/>
      <c r="M833" s="9"/>
      <c r="N833" s="9"/>
      <c r="O833" s="9"/>
      <c r="T833" s="9"/>
    </row>
    <row r="834" spans="9:20" ht="15.75" customHeight="1" x14ac:dyDescent="0.35">
      <c r="I834" s="9"/>
      <c r="J834" s="9"/>
      <c r="K834" s="9"/>
      <c r="L834" s="9"/>
      <c r="M834" s="9"/>
      <c r="N834" s="9"/>
      <c r="O834" s="9"/>
      <c r="T834" s="9"/>
    </row>
    <row r="835" spans="9:20" ht="15.75" customHeight="1" x14ac:dyDescent="0.35">
      <c r="I835" s="9"/>
      <c r="J835" s="9"/>
      <c r="K835" s="9"/>
      <c r="L835" s="9"/>
      <c r="M835" s="9"/>
      <c r="N835" s="9"/>
      <c r="O835" s="9"/>
      <c r="T835" s="9"/>
    </row>
    <row r="836" spans="9:20" ht="15.75" customHeight="1" x14ac:dyDescent="0.35">
      <c r="I836" s="9"/>
      <c r="J836" s="9"/>
      <c r="K836" s="9"/>
      <c r="L836" s="9"/>
      <c r="M836" s="9"/>
      <c r="N836" s="9"/>
      <c r="O836" s="9"/>
      <c r="T836" s="9"/>
    </row>
    <row r="837" spans="9:20" ht="15.75" customHeight="1" x14ac:dyDescent="0.35">
      <c r="I837" s="9"/>
      <c r="J837" s="9"/>
      <c r="K837" s="9"/>
      <c r="L837" s="9"/>
      <c r="M837" s="9"/>
      <c r="N837" s="9"/>
      <c r="O837" s="9"/>
      <c r="T837" s="9"/>
    </row>
    <row r="838" spans="9:20" ht="15.75" customHeight="1" x14ac:dyDescent="0.35">
      <c r="I838" s="9"/>
      <c r="J838" s="9"/>
      <c r="K838" s="9"/>
      <c r="L838" s="9"/>
      <c r="M838" s="9"/>
      <c r="N838" s="9"/>
      <c r="O838" s="9"/>
      <c r="T838" s="9"/>
    </row>
    <row r="839" spans="9:20" ht="15.75" customHeight="1" x14ac:dyDescent="0.35">
      <c r="I839" s="9"/>
      <c r="J839" s="9"/>
      <c r="K839" s="9"/>
      <c r="L839" s="9"/>
      <c r="M839" s="9"/>
      <c r="N839" s="9"/>
      <c r="O839" s="9"/>
      <c r="T839" s="9"/>
    </row>
    <row r="840" spans="9:20" ht="15.75" customHeight="1" x14ac:dyDescent="0.35">
      <c r="I840" s="9"/>
      <c r="J840" s="9"/>
      <c r="K840" s="9"/>
      <c r="L840" s="9"/>
      <c r="M840" s="9"/>
      <c r="N840" s="9"/>
      <c r="O840" s="9"/>
      <c r="T840" s="9"/>
    </row>
    <row r="841" spans="9:20" ht="15.75" customHeight="1" x14ac:dyDescent="0.35">
      <c r="I841" s="9"/>
      <c r="J841" s="9"/>
      <c r="K841" s="9"/>
      <c r="L841" s="9"/>
      <c r="M841" s="9"/>
      <c r="N841" s="9"/>
      <c r="O841" s="9"/>
      <c r="T841" s="9"/>
    </row>
    <row r="842" spans="9:20" ht="15.75" customHeight="1" x14ac:dyDescent="0.35">
      <c r="I842" s="9"/>
      <c r="J842" s="9"/>
      <c r="K842" s="9"/>
      <c r="L842" s="9"/>
      <c r="M842" s="9"/>
      <c r="N842" s="9"/>
      <c r="O842" s="9"/>
      <c r="T842" s="9"/>
    </row>
    <row r="843" spans="9:20" ht="15.75" customHeight="1" x14ac:dyDescent="0.35">
      <c r="I843" s="9"/>
      <c r="J843" s="9"/>
      <c r="K843" s="9"/>
      <c r="L843" s="9"/>
      <c r="M843" s="9"/>
      <c r="N843" s="9"/>
      <c r="O843" s="9"/>
      <c r="T843" s="9"/>
    </row>
    <row r="844" spans="9:20" ht="15.75" customHeight="1" x14ac:dyDescent="0.35">
      <c r="I844" s="9"/>
      <c r="J844" s="9"/>
      <c r="K844" s="9"/>
      <c r="L844" s="9"/>
      <c r="M844" s="9"/>
      <c r="N844" s="9"/>
      <c r="O844" s="9"/>
      <c r="T844" s="9"/>
    </row>
    <row r="845" spans="9:20" ht="15.75" customHeight="1" x14ac:dyDescent="0.35">
      <c r="I845" s="9"/>
      <c r="J845" s="9"/>
      <c r="K845" s="9"/>
      <c r="L845" s="9"/>
      <c r="M845" s="9"/>
      <c r="N845" s="9"/>
      <c r="O845" s="9"/>
      <c r="T845" s="9"/>
    </row>
    <row r="846" spans="9:20" ht="15.75" customHeight="1" x14ac:dyDescent="0.35">
      <c r="I846" s="9"/>
      <c r="J846" s="9"/>
      <c r="K846" s="9"/>
      <c r="L846" s="9"/>
      <c r="M846" s="9"/>
      <c r="N846" s="9"/>
      <c r="O846" s="9"/>
      <c r="T846" s="9"/>
    </row>
    <row r="847" spans="9:20" ht="15.75" customHeight="1" x14ac:dyDescent="0.35">
      <c r="I847" s="9"/>
      <c r="J847" s="9"/>
      <c r="K847" s="9"/>
      <c r="L847" s="9"/>
      <c r="M847" s="9"/>
      <c r="N847" s="9"/>
      <c r="O847" s="9"/>
      <c r="T847" s="9"/>
    </row>
    <row r="848" spans="9:20" ht="15.75" customHeight="1" x14ac:dyDescent="0.35">
      <c r="I848" s="9"/>
      <c r="J848" s="9"/>
      <c r="K848" s="9"/>
      <c r="L848" s="9"/>
      <c r="M848" s="9"/>
      <c r="N848" s="9"/>
      <c r="O848" s="9"/>
      <c r="T848" s="9"/>
    </row>
    <row r="849" spans="9:20" ht="15.75" customHeight="1" x14ac:dyDescent="0.35">
      <c r="I849" s="9"/>
      <c r="J849" s="9"/>
      <c r="K849" s="9"/>
      <c r="L849" s="9"/>
      <c r="M849" s="9"/>
      <c r="N849" s="9"/>
      <c r="O849" s="9"/>
      <c r="T849" s="9"/>
    </row>
    <row r="850" spans="9:20" ht="15.75" customHeight="1" x14ac:dyDescent="0.35">
      <c r="I850" s="9"/>
      <c r="J850" s="9"/>
      <c r="K850" s="9"/>
      <c r="L850" s="9"/>
      <c r="M850" s="9"/>
      <c r="N850" s="9"/>
      <c r="O850" s="9"/>
      <c r="T850" s="9"/>
    </row>
    <row r="851" spans="9:20" ht="15.75" customHeight="1" x14ac:dyDescent="0.35">
      <c r="I851" s="9"/>
      <c r="J851" s="9"/>
      <c r="K851" s="9"/>
      <c r="L851" s="9"/>
      <c r="M851" s="9"/>
      <c r="N851" s="9"/>
      <c r="O851" s="9"/>
      <c r="T851" s="9"/>
    </row>
    <row r="852" spans="9:20" ht="15.75" customHeight="1" x14ac:dyDescent="0.35">
      <c r="I852" s="9"/>
      <c r="J852" s="9"/>
      <c r="K852" s="9"/>
      <c r="L852" s="9"/>
      <c r="M852" s="9"/>
      <c r="N852" s="9"/>
      <c r="O852" s="9"/>
      <c r="T852" s="9"/>
    </row>
    <row r="853" spans="9:20" ht="15.75" customHeight="1" x14ac:dyDescent="0.35">
      <c r="I853" s="9"/>
      <c r="J853" s="9"/>
      <c r="K853" s="9"/>
      <c r="L853" s="9"/>
      <c r="M853" s="9"/>
      <c r="N853" s="9"/>
      <c r="O853" s="9"/>
      <c r="T853" s="9"/>
    </row>
    <row r="854" spans="9:20" ht="15.75" customHeight="1" x14ac:dyDescent="0.35">
      <c r="I854" s="9"/>
      <c r="J854" s="9"/>
      <c r="K854" s="9"/>
      <c r="L854" s="9"/>
      <c r="M854" s="9"/>
      <c r="N854" s="9"/>
      <c r="O854" s="9"/>
      <c r="T854" s="9"/>
    </row>
    <row r="855" spans="9:20" ht="15.75" customHeight="1" x14ac:dyDescent="0.35">
      <c r="I855" s="9"/>
      <c r="J855" s="9"/>
      <c r="K855" s="9"/>
      <c r="L855" s="9"/>
      <c r="M855" s="9"/>
      <c r="N855" s="9"/>
      <c r="O855" s="9"/>
      <c r="T855" s="9"/>
    </row>
    <row r="856" spans="9:20" ht="15.75" customHeight="1" x14ac:dyDescent="0.35">
      <c r="I856" s="9"/>
      <c r="J856" s="9"/>
      <c r="K856" s="9"/>
      <c r="L856" s="9"/>
      <c r="M856" s="9"/>
      <c r="N856" s="9"/>
      <c r="O856" s="9"/>
      <c r="T856" s="9"/>
    </row>
    <row r="857" spans="9:20" ht="15.75" customHeight="1" x14ac:dyDescent="0.35">
      <c r="I857" s="9"/>
      <c r="J857" s="9"/>
      <c r="K857" s="9"/>
      <c r="L857" s="9"/>
      <c r="M857" s="9"/>
      <c r="N857" s="9"/>
      <c r="O857" s="9"/>
      <c r="T857" s="9"/>
    </row>
    <row r="858" spans="9:20" ht="15.75" customHeight="1" x14ac:dyDescent="0.35">
      <c r="I858" s="9"/>
      <c r="J858" s="9"/>
      <c r="K858" s="9"/>
      <c r="L858" s="9"/>
      <c r="M858" s="9"/>
      <c r="N858" s="9"/>
      <c r="O858" s="9"/>
      <c r="T858" s="9"/>
    </row>
    <row r="859" spans="9:20" ht="15.75" customHeight="1" x14ac:dyDescent="0.35">
      <c r="I859" s="9"/>
      <c r="J859" s="9"/>
      <c r="K859" s="9"/>
      <c r="L859" s="9"/>
      <c r="M859" s="9"/>
      <c r="N859" s="9"/>
      <c r="O859" s="9"/>
      <c r="T859" s="9"/>
    </row>
    <row r="860" spans="9:20" ht="15.75" customHeight="1" x14ac:dyDescent="0.35">
      <c r="I860" s="9"/>
      <c r="J860" s="9"/>
      <c r="K860" s="9"/>
      <c r="L860" s="9"/>
      <c r="M860" s="9"/>
      <c r="N860" s="9"/>
      <c r="O860" s="9"/>
      <c r="T860" s="9"/>
    </row>
    <row r="861" spans="9:20" ht="15.75" customHeight="1" x14ac:dyDescent="0.35">
      <c r="I861" s="9"/>
      <c r="J861" s="9"/>
      <c r="K861" s="9"/>
      <c r="L861" s="9"/>
      <c r="M861" s="9"/>
      <c r="N861" s="9"/>
      <c r="O861" s="9"/>
      <c r="T861" s="9"/>
    </row>
    <row r="862" spans="9:20" ht="15.75" customHeight="1" x14ac:dyDescent="0.35">
      <c r="I862" s="9"/>
      <c r="J862" s="9"/>
      <c r="K862" s="9"/>
      <c r="L862" s="9"/>
      <c r="M862" s="9"/>
      <c r="N862" s="9"/>
      <c r="O862" s="9"/>
      <c r="T862" s="9"/>
    </row>
    <row r="863" spans="9:20" ht="15.75" customHeight="1" x14ac:dyDescent="0.35">
      <c r="I863" s="9"/>
      <c r="J863" s="9"/>
      <c r="K863" s="9"/>
      <c r="L863" s="9"/>
      <c r="M863" s="9"/>
      <c r="N863" s="9"/>
      <c r="O863" s="9"/>
      <c r="T863" s="9"/>
    </row>
    <row r="864" spans="9:20" ht="15.75" customHeight="1" x14ac:dyDescent="0.35">
      <c r="I864" s="9"/>
      <c r="J864" s="9"/>
      <c r="K864" s="9"/>
      <c r="L864" s="9"/>
      <c r="M864" s="9"/>
      <c r="N864" s="9"/>
      <c r="O864" s="9"/>
      <c r="T864" s="9"/>
    </row>
    <row r="865" spans="9:20" ht="15.75" customHeight="1" x14ac:dyDescent="0.35">
      <c r="I865" s="9"/>
      <c r="J865" s="9"/>
      <c r="K865" s="9"/>
      <c r="L865" s="9"/>
      <c r="M865" s="9"/>
      <c r="N865" s="9"/>
      <c r="O865" s="9"/>
      <c r="T865" s="9"/>
    </row>
    <row r="866" spans="9:20" ht="15.75" customHeight="1" x14ac:dyDescent="0.35">
      <c r="I866" s="9"/>
      <c r="J866" s="9"/>
      <c r="K866" s="9"/>
      <c r="L866" s="9"/>
      <c r="M866" s="9"/>
      <c r="N866" s="9"/>
      <c r="O866" s="9"/>
      <c r="T866" s="9"/>
    </row>
    <row r="867" spans="9:20" ht="15.75" customHeight="1" x14ac:dyDescent="0.35">
      <c r="I867" s="9"/>
      <c r="J867" s="9"/>
      <c r="K867" s="9"/>
      <c r="L867" s="9"/>
      <c r="M867" s="9"/>
      <c r="N867" s="9"/>
      <c r="O867" s="9"/>
      <c r="T867" s="9"/>
    </row>
    <row r="868" spans="9:20" ht="15.75" customHeight="1" x14ac:dyDescent="0.35">
      <c r="I868" s="9"/>
      <c r="J868" s="9"/>
      <c r="K868" s="9"/>
      <c r="L868" s="9"/>
      <c r="M868" s="9"/>
      <c r="N868" s="9"/>
      <c r="O868" s="9"/>
      <c r="T868" s="9"/>
    </row>
    <row r="869" spans="9:20" ht="15.75" customHeight="1" x14ac:dyDescent="0.35">
      <c r="I869" s="9"/>
      <c r="J869" s="9"/>
      <c r="K869" s="9"/>
      <c r="L869" s="9"/>
      <c r="M869" s="9"/>
      <c r="N869" s="9"/>
      <c r="O869" s="9"/>
      <c r="T869" s="9"/>
    </row>
    <row r="870" spans="9:20" ht="15.75" customHeight="1" x14ac:dyDescent="0.35">
      <c r="I870" s="9"/>
      <c r="J870" s="9"/>
      <c r="K870" s="9"/>
      <c r="L870" s="9"/>
      <c r="M870" s="9"/>
      <c r="N870" s="9"/>
      <c r="O870" s="9"/>
      <c r="T870" s="9"/>
    </row>
    <row r="871" spans="9:20" ht="15.75" customHeight="1" x14ac:dyDescent="0.35">
      <c r="I871" s="9"/>
      <c r="J871" s="9"/>
      <c r="K871" s="9"/>
      <c r="L871" s="9"/>
      <c r="M871" s="9"/>
      <c r="N871" s="9"/>
      <c r="O871" s="9"/>
      <c r="T871" s="9"/>
    </row>
    <row r="872" spans="9:20" ht="15.75" customHeight="1" x14ac:dyDescent="0.35">
      <c r="I872" s="9"/>
      <c r="J872" s="9"/>
      <c r="K872" s="9"/>
      <c r="L872" s="9"/>
      <c r="M872" s="9"/>
      <c r="N872" s="9"/>
      <c r="O872" s="9"/>
      <c r="T872" s="9"/>
    </row>
    <row r="873" spans="9:20" ht="15.75" customHeight="1" x14ac:dyDescent="0.35">
      <c r="I873" s="9"/>
      <c r="J873" s="9"/>
      <c r="K873" s="9"/>
      <c r="L873" s="9"/>
      <c r="M873" s="9"/>
      <c r="N873" s="9"/>
      <c r="O873" s="9"/>
      <c r="T873" s="9"/>
    </row>
    <row r="874" spans="9:20" ht="15.75" customHeight="1" x14ac:dyDescent="0.35">
      <c r="I874" s="9"/>
      <c r="J874" s="9"/>
      <c r="K874" s="9"/>
      <c r="L874" s="9"/>
      <c r="M874" s="9"/>
      <c r="N874" s="9"/>
      <c r="O874" s="9"/>
      <c r="T874" s="9"/>
    </row>
    <row r="875" spans="9:20" ht="15.75" customHeight="1" x14ac:dyDescent="0.35">
      <c r="I875" s="9"/>
      <c r="J875" s="9"/>
      <c r="K875" s="9"/>
      <c r="L875" s="9"/>
      <c r="M875" s="9"/>
      <c r="N875" s="9"/>
      <c r="O875" s="9"/>
      <c r="T875" s="9"/>
    </row>
    <row r="876" spans="9:20" ht="15.75" customHeight="1" x14ac:dyDescent="0.35">
      <c r="I876" s="9"/>
      <c r="J876" s="9"/>
      <c r="K876" s="9"/>
      <c r="L876" s="9"/>
      <c r="M876" s="9"/>
      <c r="N876" s="9"/>
      <c r="O876" s="9"/>
      <c r="T876" s="9"/>
    </row>
    <row r="877" spans="9:20" ht="15.75" customHeight="1" x14ac:dyDescent="0.35">
      <c r="I877" s="9"/>
      <c r="J877" s="9"/>
      <c r="K877" s="9"/>
      <c r="L877" s="9"/>
      <c r="M877" s="9"/>
      <c r="N877" s="9"/>
      <c r="O877" s="9"/>
      <c r="T877" s="9"/>
    </row>
    <row r="878" spans="9:20" ht="15.75" customHeight="1" x14ac:dyDescent="0.35">
      <c r="I878" s="9"/>
      <c r="J878" s="9"/>
      <c r="K878" s="9"/>
      <c r="L878" s="9"/>
      <c r="M878" s="9"/>
      <c r="N878" s="9"/>
      <c r="O878" s="9"/>
      <c r="T878" s="9"/>
    </row>
    <row r="879" spans="9:20" ht="15.75" customHeight="1" x14ac:dyDescent="0.35">
      <c r="I879" s="9"/>
      <c r="J879" s="9"/>
      <c r="K879" s="9"/>
      <c r="L879" s="9"/>
      <c r="M879" s="9"/>
      <c r="N879" s="9"/>
      <c r="O879" s="9"/>
      <c r="T879" s="9"/>
    </row>
    <row r="880" spans="9:20" ht="15.75" customHeight="1" x14ac:dyDescent="0.35">
      <c r="I880" s="9"/>
      <c r="J880" s="9"/>
      <c r="K880" s="9"/>
      <c r="L880" s="9"/>
      <c r="M880" s="9"/>
      <c r="N880" s="9"/>
      <c r="O880" s="9"/>
      <c r="T880" s="9"/>
    </row>
    <row r="881" spans="9:20" ht="15.75" customHeight="1" x14ac:dyDescent="0.35">
      <c r="I881" s="9"/>
      <c r="J881" s="9"/>
      <c r="K881" s="9"/>
      <c r="L881" s="9"/>
      <c r="M881" s="9"/>
      <c r="N881" s="9"/>
      <c r="O881" s="9"/>
      <c r="T881" s="9"/>
    </row>
    <row r="882" spans="9:20" ht="15.75" customHeight="1" x14ac:dyDescent="0.35">
      <c r="I882" s="9"/>
      <c r="J882" s="9"/>
      <c r="K882" s="9"/>
      <c r="L882" s="9"/>
      <c r="M882" s="9"/>
      <c r="N882" s="9"/>
      <c r="O882" s="9"/>
      <c r="T882" s="9"/>
    </row>
    <row r="883" spans="9:20" ht="15.75" customHeight="1" x14ac:dyDescent="0.35">
      <c r="I883" s="9"/>
      <c r="J883" s="9"/>
      <c r="K883" s="9"/>
      <c r="L883" s="9"/>
      <c r="M883" s="9"/>
      <c r="N883" s="9"/>
      <c r="O883" s="9"/>
      <c r="T883" s="9"/>
    </row>
    <row r="884" spans="9:20" ht="15.75" customHeight="1" x14ac:dyDescent="0.35">
      <c r="I884" s="9"/>
      <c r="J884" s="9"/>
      <c r="K884" s="9"/>
      <c r="L884" s="9"/>
      <c r="M884" s="9"/>
      <c r="N884" s="9"/>
      <c r="O884" s="9"/>
      <c r="T884" s="9"/>
    </row>
    <row r="885" spans="9:20" ht="15.75" customHeight="1" x14ac:dyDescent="0.35">
      <c r="I885" s="9"/>
      <c r="J885" s="9"/>
      <c r="K885" s="9"/>
      <c r="L885" s="9"/>
      <c r="M885" s="9"/>
      <c r="N885" s="9"/>
      <c r="O885" s="9"/>
      <c r="T885" s="9"/>
    </row>
    <row r="886" spans="9:20" ht="15.75" customHeight="1" x14ac:dyDescent="0.35">
      <c r="I886" s="9"/>
      <c r="J886" s="9"/>
      <c r="K886" s="9"/>
      <c r="L886" s="9"/>
      <c r="M886" s="9"/>
      <c r="N886" s="9"/>
      <c r="O886" s="9"/>
      <c r="T886" s="9"/>
    </row>
    <row r="887" spans="9:20" ht="15.75" customHeight="1" x14ac:dyDescent="0.35">
      <c r="I887" s="9"/>
      <c r="J887" s="9"/>
      <c r="K887" s="9"/>
      <c r="L887" s="9"/>
      <c r="M887" s="9"/>
      <c r="N887" s="9"/>
      <c r="O887" s="9"/>
      <c r="T887" s="9"/>
    </row>
    <row r="888" spans="9:20" ht="15.75" customHeight="1" x14ac:dyDescent="0.35">
      <c r="I888" s="9"/>
      <c r="J888" s="9"/>
      <c r="K888" s="9"/>
      <c r="L888" s="9"/>
      <c r="M888" s="9"/>
      <c r="N888" s="9"/>
      <c r="O888" s="9"/>
      <c r="T888" s="9"/>
    </row>
    <row r="889" spans="9:20" ht="15.75" customHeight="1" x14ac:dyDescent="0.35">
      <c r="I889" s="9"/>
      <c r="J889" s="9"/>
      <c r="K889" s="9"/>
      <c r="L889" s="9"/>
      <c r="M889" s="9"/>
      <c r="N889" s="9"/>
      <c r="O889" s="9"/>
      <c r="T889" s="9"/>
    </row>
    <row r="890" spans="9:20" ht="15.75" customHeight="1" x14ac:dyDescent="0.35">
      <c r="I890" s="9"/>
      <c r="J890" s="9"/>
      <c r="K890" s="9"/>
      <c r="L890" s="9"/>
      <c r="M890" s="9"/>
      <c r="N890" s="9"/>
      <c r="O890" s="9"/>
      <c r="T890" s="9"/>
    </row>
    <row r="891" spans="9:20" ht="15.75" customHeight="1" x14ac:dyDescent="0.35">
      <c r="I891" s="9"/>
      <c r="J891" s="9"/>
      <c r="K891" s="9"/>
      <c r="L891" s="9"/>
      <c r="M891" s="9"/>
      <c r="N891" s="9"/>
      <c r="O891" s="9"/>
      <c r="T891" s="9"/>
    </row>
    <row r="892" spans="9:20" ht="15.75" customHeight="1" x14ac:dyDescent="0.35">
      <c r="I892" s="9"/>
      <c r="J892" s="9"/>
      <c r="K892" s="9"/>
      <c r="L892" s="9"/>
      <c r="M892" s="9"/>
      <c r="N892" s="9"/>
      <c r="O892" s="9"/>
      <c r="T892" s="9"/>
    </row>
    <row r="893" spans="9:20" ht="15.75" customHeight="1" x14ac:dyDescent="0.35">
      <c r="I893" s="9"/>
      <c r="J893" s="9"/>
      <c r="K893" s="9"/>
      <c r="L893" s="9"/>
      <c r="M893" s="9"/>
      <c r="N893" s="9"/>
      <c r="O893" s="9"/>
      <c r="T893" s="9"/>
    </row>
    <row r="894" spans="9:20" ht="15.75" customHeight="1" x14ac:dyDescent="0.35">
      <c r="I894" s="9"/>
      <c r="J894" s="9"/>
      <c r="K894" s="9"/>
      <c r="L894" s="9"/>
      <c r="M894" s="9"/>
      <c r="N894" s="9"/>
      <c r="O894" s="9"/>
      <c r="T894" s="9"/>
    </row>
    <row r="895" spans="9:20" ht="15.75" customHeight="1" x14ac:dyDescent="0.35">
      <c r="I895" s="9"/>
      <c r="J895" s="9"/>
      <c r="K895" s="9"/>
      <c r="L895" s="9"/>
      <c r="M895" s="9"/>
      <c r="N895" s="9"/>
      <c r="O895" s="9"/>
      <c r="T895" s="9"/>
    </row>
    <row r="896" spans="9:20" ht="15.75" customHeight="1" x14ac:dyDescent="0.35">
      <c r="I896" s="9"/>
      <c r="J896" s="9"/>
      <c r="K896" s="9"/>
      <c r="L896" s="9"/>
      <c r="M896" s="9"/>
      <c r="N896" s="9"/>
      <c r="O896" s="9"/>
      <c r="T896" s="9"/>
    </row>
    <row r="897" spans="9:20" ht="15.75" customHeight="1" x14ac:dyDescent="0.35">
      <c r="I897" s="9"/>
      <c r="J897" s="9"/>
      <c r="K897" s="9"/>
      <c r="L897" s="9"/>
      <c r="M897" s="9"/>
      <c r="N897" s="9"/>
      <c r="O897" s="9"/>
      <c r="T897" s="9"/>
    </row>
    <row r="898" spans="9:20" ht="15.75" customHeight="1" x14ac:dyDescent="0.35">
      <c r="I898" s="9"/>
      <c r="J898" s="9"/>
      <c r="K898" s="9"/>
      <c r="L898" s="9"/>
      <c r="M898" s="9"/>
      <c r="N898" s="9"/>
      <c r="O898" s="9"/>
      <c r="T898" s="9"/>
    </row>
    <row r="899" spans="9:20" ht="15.75" customHeight="1" x14ac:dyDescent="0.35">
      <c r="I899" s="9"/>
      <c r="J899" s="9"/>
      <c r="K899" s="9"/>
      <c r="L899" s="9"/>
      <c r="M899" s="9"/>
      <c r="N899" s="9"/>
      <c r="O899" s="9"/>
      <c r="T899" s="9"/>
    </row>
    <row r="900" spans="9:20" ht="15.75" customHeight="1" x14ac:dyDescent="0.35">
      <c r="I900" s="9"/>
      <c r="J900" s="9"/>
      <c r="K900" s="9"/>
      <c r="L900" s="9"/>
      <c r="M900" s="9"/>
      <c r="N900" s="9"/>
      <c r="O900" s="9"/>
      <c r="T900" s="9"/>
    </row>
    <row r="901" spans="9:20" ht="15.75" customHeight="1" x14ac:dyDescent="0.35">
      <c r="I901" s="9"/>
      <c r="J901" s="9"/>
      <c r="K901" s="9"/>
      <c r="L901" s="9"/>
      <c r="M901" s="9"/>
      <c r="N901" s="9"/>
      <c r="O901" s="9"/>
      <c r="T901" s="9"/>
    </row>
    <row r="902" spans="9:20" ht="15.75" customHeight="1" x14ac:dyDescent="0.35">
      <c r="I902" s="9"/>
      <c r="J902" s="9"/>
      <c r="K902" s="9"/>
      <c r="L902" s="9"/>
      <c r="M902" s="9"/>
      <c r="N902" s="9"/>
      <c r="O902" s="9"/>
      <c r="T902" s="9"/>
    </row>
    <row r="903" spans="9:20" ht="15.75" customHeight="1" x14ac:dyDescent="0.35">
      <c r="I903" s="9"/>
      <c r="J903" s="9"/>
      <c r="K903" s="9"/>
      <c r="L903" s="9"/>
      <c r="M903" s="9"/>
      <c r="N903" s="9"/>
      <c r="O903" s="9"/>
      <c r="T903" s="9"/>
    </row>
    <row r="904" spans="9:20" ht="15.75" customHeight="1" x14ac:dyDescent="0.35">
      <c r="I904" s="9"/>
      <c r="J904" s="9"/>
      <c r="K904" s="9"/>
      <c r="L904" s="9"/>
      <c r="M904" s="9"/>
      <c r="N904" s="9"/>
      <c r="O904" s="9"/>
      <c r="T904" s="9"/>
    </row>
    <row r="905" spans="9:20" ht="15.75" customHeight="1" x14ac:dyDescent="0.35">
      <c r="I905" s="9"/>
      <c r="J905" s="9"/>
      <c r="K905" s="9"/>
      <c r="L905" s="9"/>
      <c r="M905" s="9"/>
      <c r="N905" s="9"/>
      <c r="O905" s="9"/>
      <c r="T905" s="9"/>
    </row>
    <row r="906" spans="9:20" ht="15.75" customHeight="1" x14ac:dyDescent="0.35">
      <c r="I906" s="9"/>
      <c r="J906" s="9"/>
      <c r="K906" s="9"/>
      <c r="L906" s="9"/>
      <c r="M906" s="9"/>
      <c r="N906" s="9"/>
      <c r="O906" s="9"/>
      <c r="T906" s="9"/>
    </row>
    <row r="907" spans="9:20" ht="15.75" customHeight="1" x14ac:dyDescent="0.35">
      <c r="I907" s="9"/>
      <c r="J907" s="9"/>
      <c r="K907" s="9"/>
      <c r="L907" s="9"/>
      <c r="M907" s="9"/>
      <c r="N907" s="9"/>
      <c r="O907" s="9"/>
      <c r="T907" s="9"/>
    </row>
    <row r="908" spans="9:20" ht="15.75" customHeight="1" x14ac:dyDescent="0.35">
      <c r="I908" s="9"/>
      <c r="J908" s="9"/>
      <c r="K908" s="9"/>
      <c r="L908" s="9"/>
      <c r="M908" s="9"/>
      <c r="N908" s="9"/>
      <c r="O908" s="9"/>
      <c r="T908" s="9"/>
    </row>
    <row r="909" spans="9:20" ht="15.75" customHeight="1" x14ac:dyDescent="0.35">
      <c r="I909" s="9"/>
      <c r="J909" s="9"/>
      <c r="K909" s="9"/>
      <c r="L909" s="9"/>
      <c r="M909" s="9"/>
      <c r="N909" s="9"/>
      <c r="O909" s="9"/>
      <c r="T909" s="9"/>
    </row>
    <row r="910" spans="9:20" ht="15.75" customHeight="1" x14ac:dyDescent="0.35">
      <c r="I910" s="9"/>
      <c r="J910" s="9"/>
      <c r="K910" s="9"/>
      <c r="L910" s="9"/>
      <c r="M910" s="9"/>
      <c r="N910" s="9"/>
      <c r="O910" s="9"/>
      <c r="T910" s="9"/>
    </row>
    <row r="911" spans="9:20" ht="15.75" customHeight="1" x14ac:dyDescent="0.35">
      <c r="I911" s="9"/>
      <c r="J911" s="9"/>
      <c r="K911" s="9"/>
      <c r="L911" s="9"/>
      <c r="M911" s="9"/>
      <c r="N911" s="9"/>
      <c r="O911" s="9"/>
      <c r="T911" s="9"/>
    </row>
    <row r="912" spans="9:20" ht="15.75" customHeight="1" x14ac:dyDescent="0.35">
      <c r="I912" s="9"/>
      <c r="J912" s="9"/>
      <c r="K912" s="9"/>
      <c r="L912" s="9"/>
      <c r="M912" s="9"/>
      <c r="N912" s="9"/>
      <c r="O912" s="9"/>
      <c r="T912" s="9"/>
    </row>
    <row r="913" spans="9:20" ht="15.75" customHeight="1" x14ac:dyDescent="0.35">
      <c r="I913" s="9"/>
      <c r="J913" s="9"/>
      <c r="K913" s="9"/>
      <c r="L913" s="9"/>
      <c r="M913" s="9"/>
      <c r="N913" s="9"/>
      <c r="O913" s="9"/>
      <c r="T913" s="9"/>
    </row>
    <row r="914" spans="9:20" ht="15.75" customHeight="1" x14ac:dyDescent="0.35">
      <c r="I914" s="9"/>
      <c r="J914" s="9"/>
      <c r="K914" s="9"/>
      <c r="L914" s="9"/>
      <c r="M914" s="9"/>
      <c r="N914" s="9"/>
      <c r="O914" s="9"/>
      <c r="T914" s="9"/>
    </row>
    <row r="915" spans="9:20" ht="15.75" customHeight="1" x14ac:dyDescent="0.35">
      <c r="I915" s="9"/>
      <c r="J915" s="9"/>
      <c r="K915" s="9"/>
      <c r="L915" s="9"/>
      <c r="M915" s="9"/>
      <c r="N915" s="9"/>
      <c r="O915" s="9"/>
      <c r="T915" s="9"/>
    </row>
    <row r="916" spans="9:20" ht="15.75" customHeight="1" x14ac:dyDescent="0.35">
      <c r="I916" s="9"/>
      <c r="J916" s="9"/>
      <c r="K916" s="9"/>
      <c r="L916" s="9"/>
      <c r="M916" s="9"/>
      <c r="N916" s="9"/>
      <c r="O916" s="9"/>
      <c r="T916" s="9"/>
    </row>
    <row r="917" spans="9:20" ht="15.75" customHeight="1" x14ac:dyDescent="0.35">
      <c r="I917" s="9"/>
      <c r="J917" s="9"/>
      <c r="K917" s="9"/>
      <c r="L917" s="9"/>
      <c r="M917" s="9"/>
      <c r="N917" s="9"/>
      <c r="O917" s="9"/>
      <c r="T917" s="9"/>
    </row>
    <row r="918" spans="9:20" ht="15.75" customHeight="1" x14ac:dyDescent="0.35">
      <c r="I918" s="9"/>
      <c r="J918" s="9"/>
      <c r="K918" s="9"/>
      <c r="L918" s="9"/>
      <c r="M918" s="9"/>
      <c r="N918" s="9"/>
      <c r="O918" s="9"/>
      <c r="T918" s="9"/>
    </row>
    <row r="919" spans="9:20" ht="15.75" customHeight="1" x14ac:dyDescent="0.35">
      <c r="I919" s="9"/>
      <c r="J919" s="9"/>
      <c r="K919" s="9"/>
      <c r="L919" s="9"/>
      <c r="M919" s="9"/>
      <c r="N919" s="9"/>
      <c r="O919" s="9"/>
      <c r="T919" s="9"/>
    </row>
    <row r="920" spans="9:20" ht="15.75" customHeight="1" x14ac:dyDescent="0.35">
      <c r="I920" s="9"/>
      <c r="J920" s="9"/>
      <c r="K920" s="9"/>
      <c r="L920" s="9"/>
      <c r="M920" s="9"/>
      <c r="N920" s="9"/>
      <c r="O920" s="9"/>
      <c r="T920" s="9"/>
    </row>
    <row r="921" spans="9:20" ht="15.75" customHeight="1" x14ac:dyDescent="0.35">
      <c r="I921" s="9"/>
      <c r="J921" s="9"/>
      <c r="K921" s="9"/>
      <c r="L921" s="9"/>
      <c r="M921" s="9"/>
      <c r="N921" s="9"/>
      <c r="O921" s="9"/>
      <c r="T921" s="9"/>
    </row>
    <row r="922" spans="9:20" ht="15.75" customHeight="1" x14ac:dyDescent="0.35">
      <c r="I922" s="9"/>
      <c r="J922" s="9"/>
      <c r="K922" s="9"/>
      <c r="L922" s="9"/>
      <c r="M922" s="9"/>
      <c r="N922" s="9"/>
      <c r="O922" s="9"/>
      <c r="T922" s="9"/>
    </row>
    <row r="923" spans="9:20" ht="15.75" customHeight="1" x14ac:dyDescent="0.35">
      <c r="I923" s="9"/>
      <c r="J923" s="9"/>
      <c r="K923" s="9"/>
      <c r="L923" s="9"/>
      <c r="M923" s="9"/>
      <c r="N923" s="9"/>
      <c r="O923" s="9"/>
      <c r="T923" s="9"/>
    </row>
    <row r="924" spans="9:20" ht="15.75" customHeight="1" x14ac:dyDescent="0.35">
      <c r="I924" s="9"/>
      <c r="J924" s="9"/>
      <c r="K924" s="9"/>
      <c r="L924" s="9"/>
      <c r="M924" s="9"/>
      <c r="N924" s="9"/>
      <c r="O924" s="9"/>
      <c r="T924" s="9"/>
    </row>
    <row r="925" spans="9:20" ht="15.75" customHeight="1" x14ac:dyDescent="0.35">
      <c r="I925" s="9"/>
      <c r="J925" s="9"/>
      <c r="K925" s="9"/>
      <c r="L925" s="9"/>
      <c r="M925" s="9"/>
      <c r="N925" s="9"/>
      <c r="O925" s="9"/>
      <c r="T925" s="9"/>
    </row>
    <row r="926" spans="9:20" ht="15.75" customHeight="1" x14ac:dyDescent="0.35">
      <c r="I926" s="9"/>
      <c r="J926" s="9"/>
      <c r="K926" s="9"/>
      <c r="L926" s="9"/>
      <c r="M926" s="9"/>
      <c r="N926" s="9"/>
      <c r="O926" s="9"/>
      <c r="T926" s="9"/>
    </row>
    <row r="927" spans="9:20" ht="15.75" customHeight="1" x14ac:dyDescent="0.35">
      <c r="I927" s="9"/>
      <c r="J927" s="9"/>
      <c r="K927" s="9"/>
      <c r="L927" s="9"/>
      <c r="M927" s="9"/>
      <c r="N927" s="9"/>
      <c r="O927" s="9"/>
      <c r="T927" s="9"/>
    </row>
    <row r="928" spans="9:20" ht="15.75" customHeight="1" x14ac:dyDescent="0.35">
      <c r="I928" s="9"/>
      <c r="J928" s="9"/>
      <c r="K928" s="9"/>
      <c r="L928" s="9"/>
      <c r="M928" s="9"/>
      <c r="N928" s="9"/>
      <c r="O928" s="9"/>
      <c r="T928" s="9"/>
    </row>
    <row r="929" spans="9:20" ht="15.75" customHeight="1" x14ac:dyDescent="0.35">
      <c r="I929" s="9"/>
      <c r="J929" s="9"/>
      <c r="K929" s="9"/>
      <c r="L929" s="9"/>
      <c r="M929" s="9"/>
      <c r="N929" s="9"/>
      <c r="O929" s="9"/>
      <c r="T929" s="9"/>
    </row>
    <row r="930" spans="9:20" ht="15.75" customHeight="1" x14ac:dyDescent="0.35">
      <c r="I930" s="9"/>
      <c r="J930" s="9"/>
      <c r="K930" s="9"/>
      <c r="L930" s="9"/>
      <c r="M930" s="9"/>
      <c r="N930" s="9"/>
      <c r="O930" s="9"/>
      <c r="T930" s="9"/>
    </row>
    <row r="931" spans="9:20" ht="15.75" customHeight="1" x14ac:dyDescent="0.35">
      <c r="I931" s="9"/>
      <c r="J931" s="9"/>
      <c r="K931" s="9"/>
      <c r="L931" s="9"/>
      <c r="M931" s="9"/>
      <c r="N931" s="9"/>
      <c r="O931" s="9"/>
      <c r="T931" s="9"/>
    </row>
    <row r="932" spans="9:20" ht="15.75" customHeight="1" x14ac:dyDescent="0.35">
      <c r="I932" s="9"/>
      <c r="J932" s="9"/>
      <c r="K932" s="9"/>
      <c r="L932" s="9"/>
      <c r="M932" s="9"/>
      <c r="N932" s="9"/>
      <c r="O932" s="9"/>
      <c r="T932" s="9"/>
    </row>
    <row r="933" spans="9:20" ht="15.75" customHeight="1" x14ac:dyDescent="0.35">
      <c r="I933" s="9"/>
      <c r="J933" s="9"/>
      <c r="K933" s="9"/>
      <c r="L933" s="9"/>
      <c r="M933" s="9"/>
      <c r="N933" s="9"/>
      <c r="O933" s="9"/>
      <c r="T933" s="9"/>
    </row>
    <row r="934" spans="9:20" ht="15.75" customHeight="1" x14ac:dyDescent="0.35">
      <c r="I934" s="9"/>
      <c r="J934" s="9"/>
      <c r="K934" s="9"/>
      <c r="L934" s="9"/>
      <c r="M934" s="9"/>
      <c r="N934" s="9"/>
      <c r="O934" s="9"/>
      <c r="T934" s="9"/>
    </row>
    <row r="935" spans="9:20" ht="15.75" customHeight="1" x14ac:dyDescent="0.35">
      <c r="I935" s="9"/>
      <c r="J935" s="9"/>
      <c r="K935" s="9"/>
      <c r="L935" s="9"/>
      <c r="M935" s="9"/>
      <c r="N935" s="9"/>
      <c r="O935" s="9"/>
      <c r="T935" s="9"/>
    </row>
    <row r="936" spans="9:20" ht="15.75" customHeight="1" x14ac:dyDescent="0.35">
      <c r="I936" s="9"/>
      <c r="J936" s="9"/>
      <c r="K936" s="9"/>
      <c r="L936" s="9"/>
      <c r="M936" s="9"/>
      <c r="N936" s="9"/>
      <c r="O936" s="9"/>
      <c r="T936" s="9"/>
    </row>
    <row r="937" spans="9:20" ht="15.75" customHeight="1" x14ac:dyDescent="0.35">
      <c r="I937" s="9"/>
      <c r="J937" s="9"/>
      <c r="K937" s="9"/>
      <c r="L937" s="9"/>
      <c r="M937" s="9"/>
      <c r="N937" s="9"/>
      <c r="O937" s="9"/>
      <c r="T937" s="9"/>
    </row>
    <row r="938" spans="9:20" ht="15.75" customHeight="1" x14ac:dyDescent="0.35">
      <c r="I938" s="9"/>
      <c r="J938" s="9"/>
      <c r="K938" s="9"/>
      <c r="L938" s="9"/>
      <c r="M938" s="9"/>
      <c r="N938" s="9"/>
      <c r="O938" s="9"/>
      <c r="T938" s="9"/>
    </row>
    <row r="939" spans="9:20" ht="15.75" customHeight="1" x14ac:dyDescent="0.35">
      <c r="I939" s="9"/>
      <c r="J939" s="9"/>
      <c r="K939" s="9"/>
      <c r="L939" s="9"/>
      <c r="M939" s="9"/>
      <c r="N939" s="9"/>
      <c r="O939" s="9"/>
      <c r="T939" s="9"/>
    </row>
    <row r="940" spans="9:20" ht="15.75" customHeight="1" x14ac:dyDescent="0.35">
      <c r="I940" s="9"/>
      <c r="J940" s="9"/>
      <c r="K940" s="9"/>
      <c r="L940" s="9"/>
      <c r="M940" s="9"/>
      <c r="N940" s="9"/>
      <c r="O940" s="9"/>
      <c r="T940" s="9"/>
    </row>
    <row r="941" spans="9:20" ht="15.75" customHeight="1" x14ac:dyDescent="0.35">
      <c r="I941" s="9"/>
      <c r="J941" s="9"/>
      <c r="K941" s="9"/>
      <c r="L941" s="9"/>
      <c r="M941" s="9"/>
      <c r="N941" s="9"/>
      <c r="O941" s="9"/>
      <c r="T941" s="9"/>
    </row>
    <row r="942" spans="9:20" ht="15.75" customHeight="1" x14ac:dyDescent="0.35">
      <c r="I942" s="9"/>
      <c r="J942" s="9"/>
      <c r="K942" s="9"/>
      <c r="L942" s="9"/>
      <c r="M942" s="9"/>
      <c r="N942" s="9"/>
      <c r="O942" s="9"/>
      <c r="T942" s="9"/>
    </row>
    <row r="943" spans="9:20" ht="15.75" customHeight="1" x14ac:dyDescent="0.35">
      <c r="I943" s="9"/>
      <c r="J943" s="9"/>
      <c r="K943" s="9"/>
      <c r="L943" s="9"/>
      <c r="M943" s="9"/>
      <c r="N943" s="9"/>
      <c r="O943" s="9"/>
      <c r="T943" s="9"/>
    </row>
    <row r="944" spans="9:20" ht="15.75" customHeight="1" x14ac:dyDescent="0.35">
      <c r="I944" s="9"/>
      <c r="J944" s="9"/>
      <c r="K944" s="9"/>
      <c r="L944" s="9"/>
      <c r="M944" s="9"/>
      <c r="N944" s="9"/>
      <c r="O944" s="9"/>
      <c r="T944" s="9"/>
    </row>
    <row r="945" spans="9:20" ht="15.75" customHeight="1" x14ac:dyDescent="0.35">
      <c r="I945" s="9"/>
      <c r="J945" s="9"/>
      <c r="K945" s="9"/>
      <c r="L945" s="9"/>
      <c r="M945" s="9"/>
      <c r="N945" s="9"/>
      <c r="O945" s="9"/>
      <c r="T945" s="9"/>
    </row>
    <row r="946" spans="9:20" ht="15.75" customHeight="1" x14ac:dyDescent="0.35">
      <c r="I946" s="9"/>
      <c r="J946" s="9"/>
      <c r="K946" s="9"/>
      <c r="L946" s="9"/>
      <c r="M946" s="9"/>
      <c r="N946" s="9"/>
      <c r="O946" s="9"/>
      <c r="T946" s="9"/>
    </row>
    <row r="947" spans="9:20" ht="15.75" customHeight="1" x14ac:dyDescent="0.35">
      <c r="I947" s="9"/>
      <c r="J947" s="9"/>
      <c r="K947" s="9"/>
      <c r="L947" s="9"/>
      <c r="M947" s="9"/>
      <c r="N947" s="9"/>
      <c r="O947" s="9"/>
      <c r="T947" s="9"/>
    </row>
    <row r="948" spans="9:20" ht="15.75" customHeight="1" x14ac:dyDescent="0.35">
      <c r="I948" s="9"/>
      <c r="J948" s="9"/>
      <c r="K948" s="9"/>
      <c r="L948" s="9"/>
      <c r="M948" s="9"/>
      <c r="N948" s="9"/>
      <c r="O948" s="9"/>
      <c r="T948" s="9"/>
    </row>
    <row r="949" spans="9:20" ht="15.75" customHeight="1" x14ac:dyDescent="0.35">
      <c r="I949" s="9"/>
      <c r="J949" s="9"/>
      <c r="K949" s="9"/>
      <c r="L949" s="9"/>
      <c r="M949" s="9"/>
      <c r="N949" s="9"/>
      <c r="O949" s="9"/>
      <c r="T949" s="9"/>
    </row>
    <row r="950" spans="9:20" ht="15.75" customHeight="1" x14ac:dyDescent="0.35">
      <c r="I950" s="9"/>
      <c r="J950" s="9"/>
      <c r="K950" s="9"/>
      <c r="L950" s="9"/>
      <c r="M950" s="9"/>
      <c r="N950" s="9"/>
      <c r="O950" s="9"/>
      <c r="T950" s="9"/>
    </row>
    <row r="951" spans="9:20" ht="15.75" customHeight="1" x14ac:dyDescent="0.35">
      <c r="I951" s="9"/>
      <c r="J951" s="9"/>
      <c r="K951" s="9"/>
      <c r="L951" s="9"/>
      <c r="M951" s="9"/>
      <c r="N951" s="9"/>
      <c r="O951" s="9"/>
      <c r="T951" s="9"/>
    </row>
    <row r="952" spans="9:20" ht="15.75" customHeight="1" x14ac:dyDescent="0.35">
      <c r="I952" s="9"/>
      <c r="J952" s="9"/>
      <c r="K952" s="9"/>
      <c r="L952" s="9"/>
      <c r="M952" s="9"/>
      <c r="N952" s="9"/>
      <c r="O952" s="9"/>
      <c r="T952" s="9"/>
    </row>
    <row r="953" spans="9:20" ht="15.75" customHeight="1" x14ac:dyDescent="0.35">
      <c r="I953" s="9"/>
      <c r="J953" s="9"/>
      <c r="K953" s="9"/>
      <c r="L953" s="9"/>
      <c r="M953" s="9"/>
      <c r="N953" s="9"/>
      <c r="O953" s="9"/>
      <c r="T953" s="9"/>
    </row>
    <row r="954" spans="9:20" ht="15.75" customHeight="1" x14ac:dyDescent="0.35">
      <c r="I954" s="9"/>
      <c r="J954" s="9"/>
      <c r="K954" s="9"/>
      <c r="L954" s="9"/>
      <c r="M954" s="9"/>
      <c r="N954" s="9"/>
      <c r="O954" s="9"/>
      <c r="T954" s="9"/>
    </row>
    <row r="955" spans="9:20" ht="15.75" customHeight="1" x14ac:dyDescent="0.35">
      <c r="I955" s="9"/>
      <c r="J955" s="9"/>
      <c r="K955" s="9"/>
      <c r="L955" s="9"/>
      <c r="M955" s="9"/>
      <c r="N955" s="9"/>
      <c r="O955" s="9"/>
      <c r="T955" s="9"/>
    </row>
    <row r="956" spans="9:20" ht="15.75" customHeight="1" x14ac:dyDescent="0.35">
      <c r="I956" s="9"/>
      <c r="J956" s="9"/>
      <c r="K956" s="9"/>
      <c r="L956" s="9"/>
      <c r="M956" s="9"/>
      <c r="N956" s="9"/>
      <c r="O956" s="9"/>
      <c r="T956" s="9"/>
    </row>
    <row r="957" spans="9:20" ht="15.75" customHeight="1" x14ac:dyDescent="0.35">
      <c r="I957" s="9"/>
      <c r="J957" s="9"/>
      <c r="K957" s="9"/>
      <c r="L957" s="9"/>
      <c r="M957" s="9"/>
      <c r="N957" s="9"/>
      <c r="O957" s="9"/>
      <c r="T957" s="9"/>
    </row>
    <row r="958" spans="9:20" ht="15.75" customHeight="1" x14ac:dyDescent="0.35">
      <c r="I958" s="9"/>
      <c r="J958" s="9"/>
      <c r="K958" s="9"/>
      <c r="L958" s="9"/>
      <c r="M958" s="9"/>
      <c r="N958" s="9"/>
      <c r="O958" s="9"/>
      <c r="T958" s="9"/>
    </row>
    <row r="959" spans="9:20" ht="15.75" customHeight="1" x14ac:dyDescent="0.35">
      <c r="I959" s="9"/>
      <c r="J959" s="9"/>
      <c r="K959" s="9"/>
      <c r="L959" s="9"/>
      <c r="M959" s="9"/>
      <c r="N959" s="9"/>
      <c r="O959" s="9"/>
      <c r="T959" s="9"/>
    </row>
    <row r="960" spans="9:20" ht="15.75" customHeight="1" x14ac:dyDescent="0.35">
      <c r="I960" s="9"/>
      <c r="J960" s="9"/>
      <c r="K960" s="9"/>
      <c r="L960" s="9"/>
      <c r="M960" s="9"/>
      <c r="N960" s="9"/>
      <c r="O960" s="9"/>
      <c r="T960" s="9"/>
    </row>
    <row r="961" spans="9:20" ht="15.75" customHeight="1" x14ac:dyDescent="0.35">
      <c r="I961" s="9"/>
      <c r="J961" s="9"/>
      <c r="K961" s="9"/>
      <c r="L961" s="9"/>
      <c r="M961" s="9"/>
      <c r="N961" s="9"/>
      <c r="O961" s="9"/>
      <c r="T961" s="9"/>
    </row>
    <row r="962" spans="9:20" ht="15.75" customHeight="1" x14ac:dyDescent="0.35">
      <c r="I962" s="9"/>
      <c r="J962" s="9"/>
      <c r="K962" s="9"/>
      <c r="L962" s="9"/>
      <c r="M962" s="9"/>
      <c r="N962" s="9"/>
      <c r="O962" s="9"/>
      <c r="T962" s="9"/>
    </row>
    <row r="963" spans="9:20" ht="15.75" customHeight="1" x14ac:dyDescent="0.35">
      <c r="I963" s="9"/>
      <c r="J963" s="9"/>
      <c r="K963" s="9"/>
      <c r="L963" s="9"/>
      <c r="M963" s="9"/>
      <c r="N963" s="9"/>
      <c r="O963" s="9"/>
      <c r="T963" s="9"/>
    </row>
    <row r="964" spans="9:20" ht="15.75" customHeight="1" x14ac:dyDescent="0.35">
      <c r="I964" s="9"/>
      <c r="J964" s="9"/>
      <c r="K964" s="9"/>
      <c r="L964" s="9"/>
      <c r="M964" s="9"/>
      <c r="N964" s="9"/>
      <c r="O964" s="9"/>
      <c r="T964" s="9"/>
    </row>
    <row r="965" spans="9:20" ht="15.75" customHeight="1" x14ac:dyDescent="0.35">
      <c r="I965" s="9"/>
      <c r="J965" s="9"/>
      <c r="K965" s="9"/>
      <c r="L965" s="9"/>
      <c r="M965" s="9"/>
      <c r="N965" s="9"/>
      <c r="O965" s="9"/>
      <c r="T965" s="9"/>
    </row>
    <row r="966" spans="9:20" ht="15.75" customHeight="1" x14ac:dyDescent="0.35">
      <c r="I966" s="9"/>
      <c r="J966" s="9"/>
      <c r="K966" s="9"/>
      <c r="L966" s="9"/>
      <c r="M966" s="9"/>
      <c r="N966" s="9"/>
      <c r="O966" s="9"/>
      <c r="T966" s="9"/>
    </row>
    <row r="967" spans="9:20" ht="15.75" customHeight="1" x14ac:dyDescent="0.35">
      <c r="I967" s="9"/>
      <c r="J967" s="9"/>
      <c r="K967" s="9"/>
      <c r="L967" s="9"/>
      <c r="M967" s="9"/>
      <c r="N967" s="9"/>
      <c r="O967" s="9"/>
      <c r="T967" s="9"/>
    </row>
    <row r="968" spans="9:20" ht="15.75" customHeight="1" x14ac:dyDescent="0.35">
      <c r="I968" s="9"/>
      <c r="J968" s="9"/>
      <c r="K968" s="9"/>
      <c r="L968" s="9"/>
      <c r="M968" s="9"/>
      <c r="N968" s="9"/>
      <c r="O968" s="9"/>
      <c r="T968" s="9"/>
    </row>
    <row r="969" spans="9:20" ht="15.75" customHeight="1" x14ac:dyDescent="0.35">
      <c r="I969" s="9"/>
      <c r="J969" s="9"/>
      <c r="K969" s="9"/>
      <c r="L969" s="9"/>
      <c r="M969" s="9"/>
      <c r="N969" s="9"/>
      <c r="O969" s="9"/>
      <c r="T969" s="9"/>
    </row>
    <row r="970" spans="9:20" ht="15.75" customHeight="1" x14ac:dyDescent="0.35">
      <c r="I970" s="9"/>
      <c r="J970" s="9"/>
      <c r="K970" s="9"/>
      <c r="L970" s="9"/>
      <c r="M970" s="9"/>
      <c r="N970" s="9"/>
      <c r="O970" s="9"/>
      <c r="T970" s="9"/>
    </row>
    <row r="971" spans="9:20" ht="15.75" customHeight="1" x14ac:dyDescent="0.35">
      <c r="I971" s="9"/>
      <c r="J971" s="9"/>
      <c r="K971" s="9"/>
      <c r="L971" s="9"/>
      <c r="M971" s="9"/>
      <c r="N971" s="9"/>
      <c r="O971" s="9"/>
      <c r="T971" s="9"/>
    </row>
    <row r="972" spans="9:20" ht="15.75" customHeight="1" x14ac:dyDescent="0.35">
      <c r="I972" s="9"/>
      <c r="J972" s="9"/>
      <c r="K972" s="9"/>
      <c r="L972" s="9"/>
      <c r="M972" s="9"/>
      <c r="N972" s="9"/>
      <c r="O972" s="9"/>
      <c r="T972" s="9"/>
    </row>
    <row r="973" spans="9:20" ht="15.75" customHeight="1" x14ac:dyDescent="0.35">
      <c r="I973" s="9"/>
      <c r="J973" s="9"/>
      <c r="K973" s="9"/>
      <c r="L973" s="9"/>
      <c r="M973" s="9"/>
      <c r="N973" s="9"/>
      <c r="O973" s="9"/>
      <c r="T973" s="9"/>
    </row>
    <row r="974" spans="9:20" ht="15.75" customHeight="1" x14ac:dyDescent="0.35">
      <c r="I974" s="9"/>
      <c r="J974" s="9"/>
      <c r="K974" s="9"/>
      <c r="L974" s="9"/>
      <c r="M974" s="9"/>
      <c r="N974" s="9"/>
      <c r="O974" s="9"/>
      <c r="T974" s="9"/>
    </row>
    <row r="975" spans="9:20" ht="15.75" customHeight="1" x14ac:dyDescent="0.35">
      <c r="I975" s="9"/>
      <c r="J975" s="9"/>
      <c r="K975" s="9"/>
      <c r="L975" s="9"/>
      <c r="M975" s="9"/>
      <c r="N975" s="9"/>
      <c r="O975" s="9"/>
      <c r="T975" s="9"/>
    </row>
    <row r="976" spans="9:20" ht="15.75" customHeight="1" x14ac:dyDescent="0.35">
      <c r="I976" s="9"/>
      <c r="J976" s="9"/>
      <c r="K976" s="9"/>
      <c r="L976" s="9"/>
      <c r="M976" s="9"/>
      <c r="N976" s="9"/>
      <c r="O976" s="9"/>
      <c r="T976" s="9"/>
    </row>
    <row r="977" spans="9:20" ht="15.75" customHeight="1" x14ac:dyDescent="0.35">
      <c r="I977" s="9"/>
      <c r="J977" s="9"/>
      <c r="K977" s="9"/>
      <c r="L977" s="9"/>
      <c r="M977" s="9"/>
      <c r="N977" s="9"/>
      <c r="O977" s="9"/>
      <c r="T977" s="9"/>
    </row>
    <row r="978" spans="9:20" ht="15.75" customHeight="1" x14ac:dyDescent="0.35">
      <c r="I978" s="9"/>
      <c r="J978" s="9"/>
      <c r="K978" s="9"/>
      <c r="L978" s="9"/>
      <c r="M978" s="9"/>
      <c r="N978" s="9"/>
      <c r="O978" s="9"/>
      <c r="T978" s="9"/>
    </row>
    <row r="979" spans="9:20" ht="15.75" customHeight="1" x14ac:dyDescent="0.35">
      <c r="I979" s="9"/>
      <c r="J979" s="9"/>
      <c r="K979" s="9"/>
      <c r="L979" s="9"/>
      <c r="M979" s="9"/>
      <c r="N979" s="9"/>
      <c r="O979" s="9"/>
      <c r="T979" s="9"/>
    </row>
    <row r="980" spans="9:20" ht="15.75" customHeight="1" x14ac:dyDescent="0.35">
      <c r="I980" s="9"/>
      <c r="J980" s="9"/>
      <c r="K980" s="9"/>
      <c r="L980" s="9"/>
      <c r="M980" s="9"/>
      <c r="N980" s="9"/>
      <c r="O980" s="9"/>
      <c r="T980" s="9"/>
    </row>
    <row r="981" spans="9:20" ht="15.75" customHeight="1" x14ac:dyDescent="0.35">
      <c r="I981" s="9"/>
      <c r="J981" s="9"/>
      <c r="K981" s="9"/>
      <c r="L981" s="9"/>
      <c r="M981" s="9"/>
      <c r="N981" s="9"/>
      <c r="O981" s="9"/>
      <c r="T981" s="9"/>
    </row>
    <row r="982" spans="9:20" ht="15.75" customHeight="1" x14ac:dyDescent="0.35">
      <c r="I982" s="9"/>
      <c r="J982" s="9"/>
      <c r="K982" s="9"/>
      <c r="L982" s="9"/>
      <c r="M982" s="9"/>
      <c r="N982" s="9"/>
      <c r="O982" s="9"/>
      <c r="T982" s="9"/>
    </row>
    <row r="983" spans="9:20" ht="15.75" customHeight="1" x14ac:dyDescent="0.35">
      <c r="I983" s="9"/>
      <c r="J983" s="9"/>
      <c r="K983" s="9"/>
      <c r="L983" s="9"/>
      <c r="M983" s="9"/>
      <c r="N983" s="9"/>
      <c r="O983" s="9"/>
      <c r="T983" s="9"/>
    </row>
    <row r="984" spans="9:20" ht="15.75" customHeight="1" x14ac:dyDescent="0.35">
      <c r="I984" s="9"/>
      <c r="J984" s="9"/>
      <c r="K984" s="9"/>
      <c r="L984" s="9"/>
      <c r="M984" s="9"/>
      <c r="N984" s="9"/>
      <c r="O984" s="9"/>
      <c r="T984" s="9"/>
    </row>
    <row r="985" spans="9:20" ht="15.75" customHeight="1" x14ac:dyDescent="0.35">
      <c r="I985" s="9"/>
      <c r="J985" s="9"/>
      <c r="K985" s="9"/>
      <c r="L985" s="9"/>
      <c r="M985" s="9"/>
      <c r="N985" s="9"/>
      <c r="O985" s="9"/>
      <c r="T985" s="9"/>
    </row>
    <row r="986" spans="9:20" ht="15.75" customHeight="1" x14ac:dyDescent="0.35">
      <c r="I986" s="9"/>
      <c r="J986" s="9"/>
      <c r="K986" s="9"/>
      <c r="L986" s="9"/>
      <c r="M986" s="9"/>
      <c r="N986" s="9"/>
      <c r="O986" s="9"/>
      <c r="T986" s="9"/>
    </row>
    <row r="987" spans="9:20" ht="15.75" customHeight="1" x14ac:dyDescent="0.35">
      <c r="I987" s="9"/>
      <c r="J987" s="9"/>
      <c r="K987" s="9"/>
      <c r="L987" s="9"/>
      <c r="M987" s="9"/>
      <c r="N987" s="9"/>
      <c r="O987" s="9"/>
      <c r="T987" s="9"/>
    </row>
    <row r="988" spans="9:20" ht="15.75" customHeight="1" x14ac:dyDescent="0.35">
      <c r="I988" s="9"/>
      <c r="J988" s="9"/>
      <c r="K988" s="9"/>
      <c r="L988" s="9"/>
      <c r="M988" s="9"/>
      <c r="N988" s="9"/>
      <c r="O988" s="9"/>
      <c r="T988" s="9"/>
    </row>
    <row r="989" spans="9:20" ht="15.75" customHeight="1" x14ac:dyDescent="0.35">
      <c r="I989" s="9"/>
      <c r="J989" s="9"/>
      <c r="K989" s="9"/>
      <c r="L989" s="9"/>
      <c r="M989" s="9"/>
      <c r="N989" s="9"/>
      <c r="O989" s="9"/>
      <c r="T989" s="9"/>
    </row>
    <row r="990" spans="9:20" ht="15.75" customHeight="1" x14ac:dyDescent="0.35">
      <c r="I990" s="9"/>
      <c r="J990" s="9"/>
      <c r="K990" s="9"/>
      <c r="L990" s="9"/>
      <c r="M990" s="9"/>
      <c r="N990" s="9"/>
      <c r="O990" s="9"/>
      <c r="T990" s="9"/>
    </row>
    <row r="991" spans="9:20" ht="15.75" customHeight="1" x14ac:dyDescent="0.35">
      <c r="I991" s="9"/>
      <c r="J991" s="9"/>
      <c r="K991" s="9"/>
      <c r="L991" s="9"/>
      <c r="M991" s="9"/>
      <c r="N991" s="9"/>
      <c r="O991" s="9"/>
      <c r="T991" s="9"/>
    </row>
    <row r="992" spans="9:20" ht="15.75" customHeight="1" x14ac:dyDescent="0.35">
      <c r="I992" s="9"/>
      <c r="J992" s="9"/>
      <c r="K992" s="9"/>
      <c r="L992" s="9"/>
      <c r="M992" s="9"/>
      <c r="N992" s="9"/>
      <c r="O992" s="9"/>
      <c r="T992" s="9"/>
    </row>
    <row r="993" spans="9:20" ht="15.75" customHeight="1" x14ac:dyDescent="0.35">
      <c r="I993" s="9"/>
      <c r="J993" s="9"/>
      <c r="K993" s="9"/>
      <c r="L993" s="9"/>
      <c r="M993" s="9"/>
      <c r="N993" s="9"/>
      <c r="O993" s="9"/>
      <c r="T993" s="9"/>
    </row>
    <row r="994" spans="9:20" ht="15.75" customHeight="1" x14ac:dyDescent="0.35">
      <c r="I994" s="9"/>
      <c r="J994" s="9"/>
      <c r="K994" s="9"/>
      <c r="L994" s="9"/>
      <c r="M994" s="9"/>
      <c r="N994" s="9"/>
      <c r="O994" s="9"/>
      <c r="T994" s="9"/>
    </row>
    <row r="995" spans="9:20" ht="15.75" customHeight="1" x14ac:dyDescent="0.35">
      <c r="I995" s="9"/>
      <c r="J995" s="9"/>
      <c r="K995" s="9"/>
      <c r="L995" s="9"/>
      <c r="M995" s="9"/>
      <c r="N995" s="9"/>
      <c r="O995" s="9"/>
      <c r="T995" s="9"/>
    </row>
    <row r="996" spans="9:20" ht="15.75" customHeight="1" x14ac:dyDescent="0.35">
      <c r="I996" s="9"/>
      <c r="J996" s="9"/>
      <c r="K996" s="9"/>
      <c r="L996" s="9"/>
      <c r="M996" s="9"/>
      <c r="N996" s="9"/>
      <c r="O996" s="9"/>
      <c r="T996" s="9"/>
    </row>
    <row r="997" spans="9:20" ht="15.75" customHeight="1" x14ac:dyDescent="0.35">
      <c r="I997" s="9"/>
      <c r="J997" s="9"/>
      <c r="K997" s="9"/>
      <c r="L997" s="9"/>
      <c r="M997" s="9"/>
      <c r="N997" s="9"/>
      <c r="O997" s="9"/>
      <c r="T997" s="9"/>
    </row>
    <row r="998" spans="9:20" ht="15.75" customHeight="1" x14ac:dyDescent="0.35">
      <c r="I998" s="9"/>
      <c r="J998" s="9"/>
      <c r="K998" s="9"/>
      <c r="L998" s="9"/>
      <c r="M998" s="9"/>
      <c r="N998" s="9"/>
      <c r="O998" s="9"/>
      <c r="T998" s="9"/>
    </row>
    <row r="999" spans="9:20" ht="15.75" customHeight="1" x14ac:dyDescent="0.35">
      <c r="I999" s="9"/>
      <c r="J999" s="9"/>
      <c r="K999" s="9"/>
      <c r="L999" s="9"/>
      <c r="M999" s="9"/>
      <c r="N999" s="9"/>
      <c r="O999" s="9"/>
      <c r="T999" s="9"/>
    </row>
    <row r="1000" spans="9:20" ht="15.75" customHeight="1" x14ac:dyDescent="0.35">
      <c r="I1000" s="9"/>
      <c r="J1000" s="9"/>
      <c r="K1000" s="9"/>
      <c r="L1000" s="9"/>
      <c r="M1000" s="9"/>
      <c r="N1000" s="9"/>
      <c r="O1000" s="9"/>
      <c r="T1000" s="9"/>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7"/>
  <sheetViews>
    <sheetView tabSelected="1" topLeftCell="A37" workbookViewId="0">
      <selection activeCell="Q17" sqref="Q17"/>
    </sheetView>
  </sheetViews>
  <sheetFormatPr defaultColWidth="12.6640625" defaultRowHeight="15" customHeight="1" x14ac:dyDescent="0.3"/>
  <cols>
    <col min="1" max="13" width="8.9140625" style="18" customWidth="1"/>
    <col min="14" max="26" width="8.9140625" customWidth="1"/>
  </cols>
  <sheetData>
    <row r="1" spans="1:1" ht="15" customHeight="1" x14ac:dyDescent="0.3">
      <c r="A1" s="57" t="s">
        <v>21</v>
      </c>
    </row>
    <row r="2" spans="1:1" ht="15" customHeight="1" x14ac:dyDescent="0.3">
      <c r="A2" s="58" t="s">
        <v>241</v>
      </c>
    </row>
    <row r="3" spans="1:1" ht="15" customHeight="1" x14ac:dyDescent="0.3">
      <c r="A3" s="58" t="s">
        <v>242</v>
      </c>
    </row>
    <row r="4" spans="1:1" ht="15" customHeight="1" x14ac:dyDescent="0.3">
      <c r="A4" s="58" t="s">
        <v>243</v>
      </c>
    </row>
    <row r="5" spans="1:1" ht="15" customHeight="1" x14ac:dyDescent="0.3">
      <c r="A5" s="18" t="s">
        <v>854</v>
      </c>
    </row>
    <row r="6" spans="1:1" ht="15" customHeight="1" x14ac:dyDescent="0.3">
      <c r="A6" s="18" t="s">
        <v>968</v>
      </c>
    </row>
    <row r="8" spans="1:1" ht="13.5" customHeight="1" x14ac:dyDescent="0.3">
      <c r="A8" s="57" t="s">
        <v>232</v>
      </c>
    </row>
    <row r="9" spans="1:1" ht="13.5" customHeight="1" x14ac:dyDescent="0.3">
      <c r="A9" s="58" t="s">
        <v>244</v>
      </c>
    </row>
    <row r="10" spans="1:1" ht="13.5" customHeight="1" x14ac:dyDescent="0.3">
      <c r="A10" s="58" t="s">
        <v>245</v>
      </c>
    </row>
    <row r="11" spans="1:1" ht="13.5" customHeight="1" x14ac:dyDescent="0.3">
      <c r="A11" s="58" t="s">
        <v>246</v>
      </c>
    </row>
    <row r="12" spans="1:1" ht="13.5" customHeight="1" x14ac:dyDescent="0.3">
      <c r="A12" s="58" t="s">
        <v>247</v>
      </c>
    </row>
    <row r="13" spans="1:1" ht="13.5" customHeight="1" x14ac:dyDescent="0.3">
      <c r="A13" s="57"/>
    </row>
    <row r="14" spans="1:1" ht="13.5" customHeight="1" x14ac:dyDescent="0.3">
      <c r="A14" s="57" t="s">
        <v>233</v>
      </c>
    </row>
    <row r="15" spans="1:1" ht="13.5" customHeight="1" x14ac:dyDescent="0.3">
      <c r="A15" s="74" t="s">
        <v>768</v>
      </c>
    </row>
    <row r="16" spans="1:1" ht="13.5" customHeight="1" x14ac:dyDescent="0.3">
      <c r="A16" s="58" t="s">
        <v>248</v>
      </c>
    </row>
    <row r="17" spans="1:16" ht="13.5" customHeight="1" x14ac:dyDescent="0.3">
      <c r="A17" s="58" t="s">
        <v>249</v>
      </c>
    </row>
    <row r="18" spans="1:16" ht="13.5" customHeight="1" x14ac:dyDescent="0.3">
      <c r="A18" s="18" t="s">
        <v>858</v>
      </c>
      <c r="F18" s="18" t="s">
        <v>892</v>
      </c>
    </row>
    <row r="19" spans="1:16" ht="13.5" customHeight="1" x14ac:dyDescent="0.3">
      <c r="A19" s="18" t="s">
        <v>890</v>
      </c>
      <c r="F19" s="18" t="s">
        <v>891</v>
      </c>
    </row>
    <row r="20" spans="1:16" ht="13.5" customHeight="1" x14ac:dyDescent="0.3"/>
    <row r="21" spans="1:16" ht="13.5" customHeight="1" x14ac:dyDescent="0.3">
      <c r="A21" s="57" t="s">
        <v>234</v>
      </c>
    </row>
    <row r="22" spans="1:16" ht="13.5" customHeight="1" x14ac:dyDescent="0.3">
      <c r="A22" s="58" t="s">
        <v>250</v>
      </c>
    </row>
    <row r="23" spans="1:16" ht="13.5" customHeight="1" x14ac:dyDescent="0.3">
      <c r="A23" s="58" t="s">
        <v>251</v>
      </c>
    </row>
    <row r="24" spans="1:16" ht="13.5" customHeight="1" x14ac:dyDescent="0.3">
      <c r="A24" s="58" t="s">
        <v>252</v>
      </c>
    </row>
    <row r="25" spans="1:16" ht="13.5" customHeight="1" x14ac:dyDescent="0.3">
      <c r="A25" s="18" t="s">
        <v>795</v>
      </c>
    </row>
    <row r="26" spans="1:16" ht="13.5" customHeight="1" x14ac:dyDescent="0.3">
      <c r="A26" s="18" t="s">
        <v>896</v>
      </c>
      <c r="P26" t="s">
        <v>897</v>
      </c>
    </row>
    <row r="27" spans="1:16" ht="13.5" customHeight="1" x14ac:dyDescent="0.3">
      <c r="A27" s="18" t="s">
        <v>910</v>
      </c>
      <c r="H27" s="18" t="s">
        <v>911</v>
      </c>
    </row>
    <row r="28" spans="1:16" ht="13.5" customHeight="1" x14ac:dyDescent="0.3">
      <c r="A28" s="57" t="s">
        <v>907</v>
      </c>
      <c r="H28" s="18" t="s">
        <v>1063</v>
      </c>
    </row>
    <row r="29" spans="1:16" ht="13.5" customHeight="1" x14ac:dyDescent="0.3">
      <c r="A29" s="57"/>
    </row>
    <row r="30" spans="1:16" ht="13.5" customHeight="1" x14ac:dyDescent="0.3">
      <c r="A30" s="57" t="s">
        <v>235</v>
      </c>
    </row>
    <row r="31" spans="1:16" ht="13.5" customHeight="1" x14ac:dyDescent="0.3">
      <c r="A31" s="58" t="s">
        <v>253</v>
      </c>
    </row>
    <row r="32" spans="1:16" ht="13.5" customHeight="1" x14ac:dyDescent="0.3">
      <c r="A32" s="58" t="s">
        <v>254</v>
      </c>
    </row>
    <row r="33" spans="1:6" ht="13.5" customHeight="1" x14ac:dyDescent="0.3">
      <c r="A33" s="58" t="s">
        <v>255</v>
      </c>
    </row>
    <row r="34" spans="1:6" ht="13.5" customHeight="1" x14ac:dyDescent="0.3">
      <c r="A34" s="58" t="s">
        <v>256</v>
      </c>
    </row>
    <row r="35" spans="1:6" ht="13.5" customHeight="1" x14ac:dyDescent="0.3">
      <c r="A35" s="58" t="s">
        <v>257</v>
      </c>
    </row>
    <row r="36" spans="1:6" ht="13.5" customHeight="1" x14ac:dyDescent="0.3">
      <c r="A36" s="58"/>
    </row>
    <row r="37" spans="1:6" ht="13.5" customHeight="1" x14ac:dyDescent="0.3">
      <c r="A37" s="57" t="s">
        <v>236</v>
      </c>
    </row>
    <row r="38" spans="1:6" ht="13.5" customHeight="1" x14ac:dyDescent="0.3">
      <c r="A38" s="58" t="s">
        <v>258</v>
      </c>
    </row>
    <row r="39" spans="1:6" ht="13.5" customHeight="1" x14ac:dyDescent="0.3">
      <c r="A39" s="58" t="s">
        <v>259</v>
      </c>
    </row>
    <row r="40" spans="1:6" ht="13.5" customHeight="1" x14ac:dyDescent="0.3">
      <c r="A40" s="58" t="s">
        <v>260</v>
      </c>
    </row>
    <row r="41" spans="1:6" ht="13.5" customHeight="1" x14ac:dyDescent="0.3">
      <c r="A41" s="58" t="s">
        <v>261</v>
      </c>
    </row>
    <row r="42" spans="1:6" ht="13.5" customHeight="1" x14ac:dyDescent="0.3">
      <c r="A42" s="58"/>
    </row>
    <row r="43" spans="1:6" ht="13.5" customHeight="1" x14ac:dyDescent="0.3">
      <c r="A43" s="57" t="s">
        <v>237</v>
      </c>
    </row>
    <row r="44" spans="1:6" ht="13.5" customHeight="1" x14ac:dyDescent="0.3">
      <c r="A44" s="58" t="s">
        <v>262</v>
      </c>
    </row>
    <row r="45" spans="1:6" ht="13.5" customHeight="1" x14ac:dyDescent="0.3">
      <c r="A45" s="58" t="s">
        <v>263</v>
      </c>
      <c r="F45" s="58"/>
    </row>
    <row r="46" spans="1:6" ht="13.5" customHeight="1" x14ac:dyDescent="0.3">
      <c r="A46" s="58" t="s">
        <v>264</v>
      </c>
    </row>
    <row r="47" spans="1:6" ht="13.5" customHeight="1" x14ac:dyDescent="0.3">
      <c r="A47" s="58" t="s">
        <v>265</v>
      </c>
    </row>
    <row r="48" spans="1:6" ht="13.5" customHeight="1" x14ac:dyDescent="0.3">
      <c r="A48" s="58" t="s">
        <v>266</v>
      </c>
    </row>
    <row r="49" spans="1:1" ht="13.5" customHeight="1" x14ac:dyDescent="0.3">
      <c r="A49" s="58" t="s">
        <v>914</v>
      </c>
    </row>
    <row r="50" spans="1:1" ht="13.5" customHeight="1" x14ac:dyDescent="0.3">
      <c r="A50" s="58"/>
    </row>
    <row r="51" spans="1:1" ht="13.5" customHeight="1" x14ac:dyDescent="0.3">
      <c r="A51" s="57" t="s">
        <v>238</v>
      </c>
    </row>
    <row r="52" spans="1:1" ht="13.5" customHeight="1" x14ac:dyDescent="0.3">
      <c r="A52" s="58" t="s">
        <v>267</v>
      </c>
    </row>
    <row r="53" spans="1:1" ht="13.5" customHeight="1" x14ac:dyDescent="0.3">
      <c r="A53" s="58" t="s">
        <v>268</v>
      </c>
    </row>
    <row r="54" spans="1:1" ht="13.5" customHeight="1" x14ac:dyDescent="0.3">
      <c r="A54" s="58" t="s">
        <v>269</v>
      </c>
    </row>
    <row r="55" spans="1:1" ht="13.5" customHeight="1" x14ac:dyDescent="0.3">
      <c r="A55" s="58"/>
    </row>
    <row r="56" spans="1:1" ht="13.5" customHeight="1" x14ac:dyDescent="0.3">
      <c r="A56" s="57" t="s">
        <v>239</v>
      </c>
    </row>
    <row r="57" spans="1:1" ht="13.5" customHeight="1" x14ac:dyDescent="0.3">
      <c r="A57" s="58" t="s">
        <v>270</v>
      </c>
    </row>
    <row r="58" spans="1:1" ht="13.5" customHeight="1" x14ac:dyDescent="0.3">
      <c r="A58" s="58" t="s">
        <v>271</v>
      </c>
    </row>
    <row r="59" spans="1:1" ht="13.5" customHeight="1" x14ac:dyDescent="0.3">
      <c r="A59" s="58" t="s">
        <v>272</v>
      </c>
    </row>
    <row r="60" spans="1:1" ht="13.5" customHeight="1" x14ac:dyDescent="0.3">
      <c r="A60" s="58"/>
    </row>
    <row r="61" spans="1:1" ht="13.5" customHeight="1" x14ac:dyDescent="0.3">
      <c r="A61" s="57" t="s">
        <v>240</v>
      </c>
    </row>
    <row r="62" spans="1:1" ht="13.5" customHeight="1" x14ac:dyDescent="0.3">
      <c r="A62" s="58" t="s">
        <v>273</v>
      </c>
    </row>
    <row r="63" spans="1:1" ht="13.5" customHeight="1" x14ac:dyDescent="0.3">
      <c r="A63" s="58" t="s">
        <v>274</v>
      </c>
    </row>
    <row r="64" spans="1:1" ht="13.5" customHeight="1" x14ac:dyDescent="0.3">
      <c r="A64" s="58" t="s">
        <v>275</v>
      </c>
    </row>
    <row r="65" spans="1:1" ht="13.5" customHeight="1" x14ac:dyDescent="0.3">
      <c r="A65" s="58" t="s">
        <v>276</v>
      </c>
    </row>
    <row r="66" spans="1:1" ht="13.5" customHeight="1" x14ac:dyDescent="0.3"/>
    <row r="67" spans="1:1" ht="13.5" customHeight="1" x14ac:dyDescent="0.3"/>
    <row r="68" spans="1:1" ht="13.5" customHeight="1" x14ac:dyDescent="0.3"/>
    <row r="69" spans="1:1" ht="13.5" customHeight="1" x14ac:dyDescent="0.3"/>
    <row r="70" spans="1:1" ht="13.5" customHeight="1" x14ac:dyDescent="0.3"/>
    <row r="71" spans="1:1" ht="13.5" customHeight="1" x14ac:dyDescent="0.3"/>
    <row r="72" spans="1:1" ht="13.5" customHeight="1" x14ac:dyDescent="0.3"/>
    <row r="73" spans="1:1" ht="13.5" customHeight="1" x14ac:dyDescent="0.3"/>
    <row r="74" spans="1:1" ht="13.5" customHeight="1" x14ac:dyDescent="0.3"/>
    <row r="75" spans="1:1" ht="13.5" customHeight="1" x14ac:dyDescent="0.3"/>
    <row r="76" spans="1:1" ht="13.5" customHeight="1" x14ac:dyDescent="0.3"/>
    <row r="77" spans="1:1" ht="13.5" customHeight="1" x14ac:dyDescent="0.3"/>
    <row r="78" spans="1:1" ht="13.5" customHeight="1" x14ac:dyDescent="0.3"/>
    <row r="79" spans="1:1" ht="13.5" customHeight="1" x14ac:dyDescent="0.3"/>
    <row r="80" spans="1:1"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row r="1001" ht="13.5" customHeight="1" x14ac:dyDescent="0.3"/>
    <row r="1002" ht="13.5" customHeight="1" x14ac:dyDescent="0.3"/>
    <row r="1003" ht="13.5" customHeight="1" x14ac:dyDescent="0.3"/>
    <row r="1004" ht="13.5" customHeight="1" x14ac:dyDescent="0.3"/>
    <row r="1005" ht="13.5" customHeight="1" x14ac:dyDescent="0.3"/>
    <row r="1006" ht="13.5" customHeight="1" x14ac:dyDescent="0.3"/>
    <row r="1007" ht="13.5" customHeight="1" x14ac:dyDescent="0.3"/>
    <row r="1008" ht="13.5" customHeight="1" x14ac:dyDescent="0.3"/>
    <row r="1009" ht="13.5" customHeight="1" x14ac:dyDescent="0.3"/>
    <row r="1010" ht="13.5" customHeight="1" x14ac:dyDescent="0.3"/>
    <row r="1011" ht="13.5" customHeight="1" x14ac:dyDescent="0.3"/>
    <row r="1012" ht="13.5" customHeight="1" x14ac:dyDescent="0.3"/>
    <row r="1013" ht="13.5" customHeight="1" x14ac:dyDescent="0.3"/>
    <row r="1014" ht="13.5" customHeight="1" x14ac:dyDescent="0.3"/>
    <row r="1015" ht="13.5" customHeight="1" x14ac:dyDescent="0.3"/>
    <row r="1016" ht="13.5" customHeight="1" x14ac:dyDescent="0.3"/>
    <row r="1017" ht="13.5" customHeight="1" x14ac:dyDescent="0.3"/>
  </sheetData>
  <hyperlinks>
    <hyperlink ref="A2" r:id="rId1"/>
    <hyperlink ref="A3" r:id="rId2"/>
    <hyperlink ref="A4" r:id="rId3" location="statement"/>
    <hyperlink ref="A9" r:id="rId4"/>
    <hyperlink ref="A10" r:id="rId5"/>
    <hyperlink ref="A11" r:id="rId6"/>
    <hyperlink ref="A12" r:id="rId7"/>
    <hyperlink ref="A15" r:id="rId8"/>
    <hyperlink ref="A16" r:id="rId9"/>
    <hyperlink ref="A17" r:id="rId10"/>
    <hyperlink ref="A22" r:id="rId11"/>
    <hyperlink ref="A23" r:id="rId12"/>
    <hyperlink ref="A24" r:id="rId13"/>
    <hyperlink ref="A31" r:id="rId14"/>
    <hyperlink ref="A32" r:id="rId15"/>
    <hyperlink ref="A33" r:id="rId16"/>
    <hyperlink ref="A34" r:id="rId17"/>
    <hyperlink ref="A35" r:id="rId18"/>
    <hyperlink ref="A38" r:id="rId19"/>
    <hyperlink ref="A39" r:id="rId20"/>
    <hyperlink ref="A40" r:id="rId21"/>
    <hyperlink ref="A41" r:id="rId22"/>
    <hyperlink ref="A44" r:id="rId23"/>
    <hyperlink ref="A45" r:id="rId24"/>
    <hyperlink ref="A46" r:id="rId25"/>
    <hyperlink ref="A47" r:id="rId26"/>
    <hyperlink ref="A48" r:id="rId27"/>
    <hyperlink ref="A52" r:id="rId28"/>
    <hyperlink ref="A53" r:id="rId29"/>
    <hyperlink ref="A54" r:id="rId30"/>
    <hyperlink ref="A57" r:id="rId31"/>
    <hyperlink ref="A58" r:id="rId32"/>
    <hyperlink ref="A59" r:id="rId33" location="current"/>
    <hyperlink ref="A62" r:id="rId34"/>
    <hyperlink ref="A63" r:id="rId35"/>
    <hyperlink ref="A64" r:id="rId36"/>
    <hyperlink ref="A65" r:id="rId37"/>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33"/>
  <sheetViews>
    <sheetView workbookViewId="0">
      <selection activeCell="T24" sqref="T24"/>
    </sheetView>
  </sheetViews>
  <sheetFormatPr defaultColWidth="12.6640625" defaultRowHeight="15" customHeight="1" x14ac:dyDescent="0.3"/>
  <cols>
    <col min="1" max="1" width="18.4140625" style="3" customWidth="1"/>
    <col min="2" max="2" width="10.58203125" style="3" customWidth="1"/>
    <col min="3" max="3" width="8.6640625" style="18" customWidth="1"/>
    <col min="4" max="10" width="8.6640625" style="3" customWidth="1"/>
    <col min="11" max="11" width="12.4140625" style="3" customWidth="1"/>
    <col min="12" max="20" width="8.6640625" style="3" customWidth="1"/>
    <col min="21" max="26" width="8.6640625" customWidth="1"/>
  </cols>
  <sheetData>
    <row r="1" spans="1:22" ht="13.5" customHeight="1" x14ac:dyDescent="0.35">
      <c r="A1" s="40" t="s">
        <v>537</v>
      </c>
      <c r="B1" s="40"/>
      <c r="C1" s="56"/>
      <c r="D1" s="40"/>
      <c r="E1" s="40"/>
      <c r="F1" s="40"/>
      <c r="G1" s="41"/>
      <c r="H1" s="41"/>
      <c r="I1" s="41"/>
      <c r="J1" s="41"/>
      <c r="K1" s="41"/>
      <c r="L1" s="6"/>
      <c r="M1" s="41"/>
      <c r="N1" s="41"/>
      <c r="O1" s="41"/>
      <c r="P1" s="41"/>
      <c r="Q1" s="41"/>
      <c r="S1" s="41"/>
      <c r="T1" s="41"/>
      <c r="U1" s="2"/>
      <c r="V1" s="2"/>
    </row>
    <row r="2" spans="1:22" ht="13.5" customHeight="1" x14ac:dyDescent="0.35">
      <c r="A2" s="41"/>
      <c r="B2" s="41"/>
      <c r="C2" s="57"/>
      <c r="D2" s="41"/>
      <c r="E2" s="41"/>
      <c r="F2" s="41"/>
      <c r="G2" s="41"/>
      <c r="H2" s="41"/>
      <c r="I2" s="41"/>
      <c r="J2" s="41"/>
      <c r="K2" s="41"/>
      <c r="L2" s="6" t="s">
        <v>538</v>
      </c>
      <c r="M2" s="41"/>
      <c r="N2" s="41"/>
      <c r="O2" s="41"/>
      <c r="P2" s="41"/>
      <c r="Q2" s="41"/>
      <c r="R2" s="41"/>
      <c r="S2" s="41"/>
      <c r="T2" s="41"/>
      <c r="U2" s="2"/>
      <c r="V2" s="2"/>
    </row>
    <row r="3" spans="1:22" ht="13.5" customHeight="1" x14ac:dyDescent="0.3">
      <c r="A3" s="5">
        <v>43907</v>
      </c>
      <c r="B3" s="41"/>
      <c r="C3" s="58" t="s">
        <v>539</v>
      </c>
      <c r="D3" s="41"/>
      <c r="E3" s="41"/>
      <c r="F3" s="41"/>
      <c r="G3" s="41"/>
      <c r="H3" s="41"/>
      <c r="I3" s="41"/>
      <c r="J3" s="41"/>
      <c r="K3" s="41"/>
      <c r="L3" s="43" t="s">
        <v>540</v>
      </c>
      <c r="M3" s="41"/>
      <c r="N3" s="41"/>
      <c r="O3" s="41"/>
      <c r="P3" s="41"/>
      <c r="Q3" s="41"/>
      <c r="R3" s="41"/>
      <c r="S3" s="41"/>
      <c r="T3" s="41"/>
      <c r="U3" s="2"/>
      <c r="V3" s="2"/>
    </row>
    <row r="4" spans="1:22" ht="13.5" customHeight="1" x14ac:dyDescent="0.3">
      <c r="A4" s="5">
        <v>43917</v>
      </c>
      <c r="B4" s="41"/>
      <c r="C4" s="58" t="s">
        <v>541</v>
      </c>
      <c r="D4" s="41"/>
      <c r="E4" s="41"/>
      <c r="F4" s="41"/>
      <c r="G4" s="41"/>
      <c r="H4" s="41"/>
      <c r="I4" s="41"/>
      <c r="J4" s="41"/>
      <c r="K4" s="41"/>
      <c r="L4" s="43" t="s">
        <v>542</v>
      </c>
      <c r="M4" s="41"/>
      <c r="N4" s="41"/>
      <c r="O4" s="41"/>
      <c r="P4" s="41"/>
      <c r="Q4" s="41"/>
      <c r="R4" s="41"/>
      <c r="S4" s="41"/>
      <c r="T4" s="41"/>
      <c r="U4" s="2"/>
      <c r="V4" s="2"/>
    </row>
    <row r="5" spans="1:22" ht="13.5" customHeight="1" x14ac:dyDescent="0.35">
      <c r="A5" s="5">
        <v>43965</v>
      </c>
      <c r="B5" s="41"/>
      <c r="C5" s="58" t="s">
        <v>543</v>
      </c>
      <c r="D5" s="41"/>
      <c r="E5" s="41"/>
      <c r="F5" s="41"/>
      <c r="G5" s="41"/>
      <c r="H5" s="41"/>
      <c r="I5" s="41"/>
      <c r="J5" s="41"/>
      <c r="K5" s="41"/>
      <c r="L5" s="6" t="s">
        <v>544</v>
      </c>
      <c r="M5" s="41"/>
      <c r="N5" s="41"/>
      <c r="O5" s="41"/>
      <c r="P5" s="41"/>
      <c r="Q5" s="41"/>
      <c r="R5" s="41"/>
      <c r="S5" s="41"/>
      <c r="T5" s="41"/>
      <c r="U5" s="2"/>
      <c r="V5" s="2"/>
    </row>
    <row r="6" spans="1:22" ht="13.5" customHeight="1" x14ac:dyDescent="0.35">
      <c r="A6" s="41"/>
      <c r="B6" s="41"/>
      <c r="C6" s="57"/>
      <c r="D6" s="41"/>
      <c r="E6" s="41"/>
      <c r="F6" s="41"/>
      <c r="G6" s="41"/>
      <c r="H6" s="41"/>
      <c r="I6" s="41"/>
      <c r="J6" s="41"/>
      <c r="K6" s="41"/>
      <c r="L6" s="6" t="s">
        <v>545</v>
      </c>
      <c r="N6" s="41"/>
      <c r="O6" s="41"/>
      <c r="P6" s="41"/>
      <c r="Q6" s="41"/>
      <c r="R6" s="41"/>
      <c r="S6" s="41"/>
      <c r="T6" s="41"/>
      <c r="U6" s="2"/>
      <c r="V6" s="2"/>
    </row>
    <row r="7" spans="1:22" ht="13.5" customHeight="1" x14ac:dyDescent="0.35">
      <c r="A7" s="5">
        <v>43994</v>
      </c>
      <c r="B7" s="41"/>
      <c r="C7" s="58" t="s">
        <v>546</v>
      </c>
      <c r="D7" s="41"/>
      <c r="E7" s="41"/>
      <c r="F7" s="41"/>
      <c r="G7" s="41"/>
      <c r="H7" s="41"/>
      <c r="I7" s="41"/>
      <c r="J7" s="41"/>
      <c r="K7" s="41"/>
      <c r="L7" s="6" t="s">
        <v>547</v>
      </c>
      <c r="M7" s="41"/>
      <c r="N7" s="41"/>
      <c r="O7" s="41"/>
      <c r="P7" s="41"/>
      <c r="Q7" s="41"/>
      <c r="R7" s="41"/>
      <c r="S7" s="41"/>
      <c r="T7" s="41"/>
      <c r="U7" s="2"/>
      <c r="V7" s="2"/>
    </row>
    <row r="8" spans="1:22" ht="13.5" customHeight="1" x14ac:dyDescent="0.35">
      <c r="A8" s="5">
        <v>44012</v>
      </c>
      <c r="B8" s="41"/>
      <c r="C8" s="58" t="s">
        <v>548</v>
      </c>
      <c r="D8" s="41"/>
      <c r="E8" s="41"/>
      <c r="F8" s="41"/>
      <c r="G8" s="41"/>
      <c r="H8" s="41"/>
      <c r="I8" s="41"/>
      <c r="J8" s="41"/>
      <c r="K8" s="41"/>
      <c r="L8" s="6" t="s">
        <v>549</v>
      </c>
      <c r="M8" s="41"/>
      <c r="N8" s="41"/>
      <c r="O8" s="41"/>
      <c r="P8" s="41"/>
      <c r="Q8" s="41"/>
      <c r="R8" s="41"/>
      <c r="S8" s="41"/>
      <c r="T8" s="41"/>
      <c r="U8" s="2"/>
      <c r="V8" s="2"/>
    </row>
    <row r="9" spans="1:22" ht="13.5" customHeight="1" x14ac:dyDescent="0.35">
      <c r="A9" s="5" t="s">
        <v>756</v>
      </c>
      <c r="B9" s="41"/>
      <c r="C9" s="57" t="s">
        <v>755</v>
      </c>
      <c r="D9" s="41"/>
      <c r="E9" s="41"/>
      <c r="F9" s="41"/>
      <c r="G9" s="41"/>
      <c r="H9" s="41"/>
      <c r="I9" s="41"/>
      <c r="J9" s="41"/>
      <c r="K9" s="41"/>
      <c r="L9" s="6"/>
      <c r="M9" s="41"/>
      <c r="N9" s="41"/>
      <c r="O9" s="41"/>
      <c r="P9" s="41"/>
      <c r="Q9" s="41"/>
      <c r="R9" s="41"/>
      <c r="S9" s="41"/>
      <c r="T9" s="41"/>
      <c r="U9" s="2"/>
      <c r="V9" s="2"/>
    </row>
    <row r="10" spans="1:22" ht="13.5" customHeight="1" x14ac:dyDescent="0.35">
      <c r="A10" s="5">
        <v>44112</v>
      </c>
      <c r="B10" s="41"/>
      <c r="C10" s="57" t="s">
        <v>872</v>
      </c>
      <c r="D10" s="41"/>
      <c r="E10" s="41"/>
      <c r="F10" s="41"/>
      <c r="G10" s="41"/>
      <c r="H10" s="41"/>
      <c r="I10" s="41"/>
      <c r="J10" s="41"/>
      <c r="K10" s="41"/>
      <c r="L10" s="6" t="s">
        <v>873</v>
      </c>
      <c r="M10" s="41"/>
      <c r="N10" s="41"/>
      <c r="O10" s="41"/>
      <c r="P10" s="41"/>
      <c r="Q10" s="41"/>
      <c r="R10" s="41"/>
      <c r="T10" s="41"/>
      <c r="U10" s="2"/>
      <c r="V10" s="2"/>
    </row>
    <row r="11" spans="1:22" ht="13.5" customHeight="1" x14ac:dyDescent="0.35">
      <c r="A11" s="5">
        <v>44130</v>
      </c>
      <c r="B11" s="41"/>
      <c r="C11" s="57" t="s">
        <v>937</v>
      </c>
      <c r="D11" s="41"/>
      <c r="E11" s="41"/>
      <c r="F11" s="41"/>
      <c r="G11" s="41"/>
      <c r="H11" s="41"/>
      <c r="I11" s="41"/>
      <c r="J11" s="41"/>
      <c r="K11" s="41"/>
      <c r="L11" s="6" t="s">
        <v>925</v>
      </c>
      <c r="M11" s="41"/>
      <c r="N11" s="41"/>
      <c r="O11" s="41"/>
      <c r="P11" s="41"/>
      <c r="Q11" s="41"/>
      <c r="R11" s="41"/>
      <c r="S11" s="42"/>
      <c r="T11" s="41"/>
      <c r="U11" s="2"/>
      <c r="V11" s="2"/>
    </row>
    <row r="12" spans="1:22" ht="13.5" customHeight="1" x14ac:dyDescent="0.35">
      <c r="A12" s="5">
        <v>44148</v>
      </c>
      <c r="B12" s="41"/>
      <c r="C12" s="57" t="s">
        <v>966</v>
      </c>
      <c r="D12" s="41"/>
      <c r="E12" s="41"/>
      <c r="F12" s="41"/>
      <c r="G12" s="41"/>
      <c r="H12" s="41"/>
      <c r="I12" s="41"/>
      <c r="J12" s="41"/>
      <c r="K12" s="41"/>
      <c r="L12" s="6" t="s">
        <v>967</v>
      </c>
      <c r="M12" s="41"/>
      <c r="N12" s="41"/>
      <c r="O12" s="41"/>
      <c r="P12" s="41"/>
      <c r="Q12" s="41"/>
      <c r="R12" s="41"/>
      <c r="S12" s="41"/>
      <c r="T12" s="41"/>
      <c r="U12" s="2"/>
      <c r="V12" s="2"/>
    </row>
    <row r="13" spans="1:22" ht="13.5" customHeight="1" x14ac:dyDescent="0.35">
      <c r="A13" s="5">
        <v>44162</v>
      </c>
      <c r="B13" s="41"/>
      <c r="C13" s="57" t="s">
        <v>1037</v>
      </c>
      <c r="D13" s="41"/>
      <c r="E13" s="41"/>
      <c r="F13" s="41"/>
      <c r="G13" s="41"/>
      <c r="H13" s="41"/>
      <c r="I13" s="41"/>
      <c r="J13" s="41"/>
      <c r="K13" s="41"/>
      <c r="L13" s="6" t="s">
        <v>1036</v>
      </c>
      <c r="M13" s="41"/>
      <c r="N13" s="41"/>
      <c r="O13" s="41"/>
      <c r="P13" s="41"/>
      <c r="Q13" s="41"/>
      <c r="R13" s="41"/>
      <c r="S13" s="41"/>
      <c r="T13" s="41"/>
      <c r="U13" s="2"/>
      <c r="V13" s="2"/>
    </row>
    <row r="14" spans="1:22" ht="13.5" customHeight="1" x14ac:dyDescent="0.35">
      <c r="A14" s="41"/>
      <c r="B14" s="41"/>
      <c r="C14" s="9" t="s">
        <v>968</v>
      </c>
      <c r="D14" s="41"/>
      <c r="E14" s="41"/>
      <c r="F14" s="41"/>
      <c r="G14" s="41"/>
      <c r="H14" s="41"/>
      <c r="I14" s="41"/>
      <c r="J14" s="41"/>
      <c r="K14" s="41"/>
      <c r="L14" s="16" t="s">
        <v>1038</v>
      </c>
      <c r="M14" s="41"/>
      <c r="N14" s="41"/>
      <c r="O14" s="41"/>
      <c r="P14" s="41"/>
      <c r="Q14" s="41"/>
      <c r="R14" s="41"/>
      <c r="S14" s="41"/>
      <c r="T14" s="41"/>
      <c r="U14" s="2"/>
      <c r="V14" s="2"/>
    </row>
    <row r="15" spans="1:22" ht="13.5" customHeight="1" x14ac:dyDescent="0.35">
      <c r="A15" s="5"/>
      <c r="B15" s="41"/>
      <c r="C15" s="9"/>
      <c r="D15" s="41"/>
      <c r="E15" s="41"/>
      <c r="F15" s="41"/>
      <c r="G15" s="41"/>
      <c r="H15" s="41"/>
      <c r="I15" s="41"/>
      <c r="J15" s="41"/>
      <c r="K15" s="41"/>
      <c r="L15" s="16"/>
      <c r="M15" s="41"/>
      <c r="N15" s="41"/>
      <c r="O15" s="41"/>
      <c r="P15" s="41"/>
      <c r="Q15" s="41"/>
      <c r="R15" s="41"/>
      <c r="S15" s="41"/>
      <c r="T15" s="41"/>
      <c r="U15" s="2"/>
      <c r="V15" s="2"/>
    </row>
    <row r="16" spans="1:22" ht="13.5" customHeight="1" x14ac:dyDescent="0.35">
      <c r="A16" s="41"/>
      <c r="B16" s="41"/>
      <c r="C16" s="19"/>
      <c r="D16" s="41"/>
      <c r="E16" s="41"/>
      <c r="F16" s="41"/>
      <c r="G16" s="41"/>
      <c r="H16" s="41"/>
      <c r="I16" s="41"/>
      <c r="J16" s="41"/>
      <c r="K16" s="41"/>
      <c r="M16" s="41"/>
      <c r="N16" s="41"/>
      <c r="O16" s="41"/>
      <c r="P16" s="41"/>
      <c r="Q16" s="41"/>
      <c r="R16" s="41"/>
      <c r="S16" s="41"/>
      <c r="T16" s="41"/>
      <c r="U16" s="2"/>
      <c r="V16" s="2"/>
    </row>
    <row r="17" spans="1:22" ht="13.5" customHeight="1" x14ac:dyDescent="0.35">
      <c r="A17" s="40" t="s">
        <v>550</v>
      </c>
      <c r="B17" s="40"/>
      <c r="C17" s="56"/>
      <c r="D17" s="40"/>
      <c r="E17" s="40"/>
      <c r="F17" s="40"/>
      <c r="G17" s="41"/>
      <c r="H17" s="41"/>
      <c r="I17" s="41"/>
      <c r="J17" s="41"/>
      <c r="K17" s="41"/>
      <c r="L17" s="6"/>
      <c r="M17" s="41"/>
      <c r="N17" s="41"/>
      <c r="O17" s="41"/>
      <c r="P17" s="41"/>
      <c r="Q17" s="41"/>
      <c r="R17" s="41"/>
      <c r="S17" s="41"/>
      <c r="T17" s="41"/>
      <c r="U17" s="2"/>
      <c r="V17" s="2"/>
    </row>
    <row r="18" spans="1:22" ht="13.5" customHeight="1" x14ac:dyDescent="0.35">
      <c r="A18" s="41" t="s">
        <v>246</v>
      </c>
      <c r="B18" s="41"/>
      <c r="C18" s="57"/>
      <c r="D18" s="41"/>
      <c r="E18" s="41"/>
      <c r="F18" s="41"/>
      <c r="G18" s="41"/>
      <c r="H18" s="41"/>
      <c r="I18" s="41"/>
      <c r="J18" s="41"/>
      <c r="K18" s="41"/>
      <c r="L18" s="6"/>
      <c r="M18" s="41"/>
      <c r="N18" s="41"/>
      <c r="O18" s="41"/>
      <c r="P18" s="41"/>
      <c r="Q18" s="41"/>
      <c r="R18" s="41"/>
      <c r="S18" s="41"/>
      <c r="T18" s="41"/>
      <c r="U18" s="2"/>
      <c r="V18" s="2"/>
    </row>
    <row r="19" spans="1:22" ht="13.5" customHeight="1" x14ac:dyDescent="0.35">
      <c r="A19" s="41"/>
      <c r="B19" s="41"/>
      <c r="C19" s="57"/>
      <c r="D19" s="41"/>
      <c r="E19" s="41"/>
      <c r="F19" s="41"/>
      <c r="G19" s="41"/>
      <c r="H19" s="41"/>
      <c r="I19" s="41"/>
      <c r="J19" s="41"/>
      <c r="K19" s="41"/>
      <c r="L19" s="6"/>
      <c r="M19" s="41"/>
      <c r="N19" s="41"/>
      <c r="O19" s="41"/>
      <c r="P19" s="41"/>
      <c r="Q19" s="41"/>
      <c r="R19" s="41"/>
      <c r="S19" s="41"/>
      <c r="T19" s="41"/>
      <c r="U19" s="2"/>
      <c r="V19" s="2"/>
    </row>
    <row r="20" spans="1:22" ht="13.5" customHeight="1" x14ac:dyDescent="0.35">
      <c r="A20" s="5">
        <v>43906</v>
      </c>
      <c r="B20" s="41"/>
      <c r="C20" s="57" t="s">
        <v>551</v>
      </c>
      <c r="D20" s="41"/>
      <c r="E20" s="41"/>
      <c r="F20" s="41"/>
      <c r="G20" s="41"/>
      <c r="H20" s="41"/>
      <c r="I20" s="41"/>
      <c r="J20" s="41"/>
      <c r="K20" s="41"/>
      <c r="L20" s="6" t="s">
        <v>552</v>
      </c>
      <c r="M20" s="41"/>
      <c r="N20" s="41"/>
      <c r="O20" s="41"/>
      <c r="P20" s="41"/>
      <c r="Q20" s="41"/>
      <c r="R20" s="41"/>
      <c r="S20" s="41"/>
      <c r="T20" s="41"/>
      <c r="U20" s="2"/>
      <c r="V20" s="2"/>
    </row>
    <row r="21" spans="1:22" ht="13.5" customHeight="1" x14ac:dyDescent="0.35">
      <c r="A21" s="5">
        <v>43907</v>
      </c>
      <c r="B21" s="41"/>
      <c r="C21" s="58" t="s">
        <v>553</v>
      </c>
      <c r="D21" s="41"/>
      <c r="E21" s="41"/>
      <c r="F21" s="41"/>
      <c r="G21" s="41"/>
      <c r="H21" s="41"/>
      <c r="I21" s="41"/>
      <c r="J21" s="41"/>
      <c r="K21" s="41"/>
      <c r="L21" s="6" t="s">
        <v>554</v>
      </c>
      <c r="M21" s="41"/>
      <c r="N21" s="41"/>
      <c r="O21" s="41"/>
      <c r="P21" s="41"/>
      <c r="Q21" s="41"/>
      <c r="R21" s="41"/>
      <c r="S21" s="41"/>
      <c r="T21" s="41"/>
      <c r="U21" s="2"/>
      <c r="V21" s="2"/>
    </row>
    <row r="22" spans="1:22" ht="13.5" customHeight="1" x14ac:dyDescent="0.35">
      <c r="A22" s="5"/>
      <c r="B22" s="41"/>
      <c r="C22" s="58" t="s">
        <v>555</v>
      </c>
      <c r="D22" s="41"/>
      <c r="E22" s="41"/>
      <c r="F22" s="41"/>
      <c r="G22" s="41"/>
      <c r="H22" s="41"/>
      <c r="I22" s="41"/>
      <c r="J22" s="41"/>
      <c r="K22" s="41"/>
      <c r="L22" s="6" t="s">
        <v>556</v>
      </c>
      <c r="M22" s="41"/>
      <c r="N22" s="41"/>
      <c r="O22" s="41"/>
      <c r="P22" s="41"/>
      <c r="Q22" s="41"/>
      <c r="R22" s="41"/>
      <c r="S22" s="41"/>
      <c r="T22" s="41"/>
      <c r="U22" s="2"/>
      <c r="V22" s="2"/>
    </row>
    <row r="23" spans="1:22" ht="13.5" customHeight="1" x14ac:dyDescent="0.35">
      <c r="A23" s="5">
        <v>43908</v>
      </c>
      <c r="B23" s="41"/>
      <c r="C23" s="57" t="s">
        <v>557</v>
      </c>
      <c r="D23" s="41"/>
      <c r="E23" s="41"/>
      <c r="F23" s="41"/>
      <c r="G23" s="41"/>
      <c r="H23" s="41"/>
      <c r="I23" s="41"/>
      <c r="J23" s="41"/>
      <c r="K23" s="41"/>
      <c r="L23" s="6" t="s">
        <v>558</v>
      </c>
      <c r="M23" s="41"/>
      <c r="N23" s="41"/>
      <c r="O23" s="41"/>
      <c r="P23" s="41"/>
      <c r="Q23" s="41"/>
      <c r="R23" s="41"/>
      <c r="S23" s="41"/>
      <c r="T23" s="41"/>
      <c r="U23" s="2"/>
      <c r="V23" s="2"/>
    </row>
    <row r="24" spans="1:22" ht="13.5" customHeight="1" x14ac:dyDescent="0.35">
      <c r="A24" s="5">
        <v>43909</v>
      </c>
      <c r="B24" s="41"/>
      <c r="C24" s="57" t="s">
        <v>559</v>
      </c>
      <c r="D24" s="41"/>
      <c r="E24" s="41"/>
      <c r="F24" s="41"/>
      <c r="G24" s="41"/>
      <c r="H24" s="41"/>
      <c r="I24" s="41"/>
      <c r="J24" s="41"/>
      <c r="K24" s="41"/>
      <c r="L24" s="6" t="s">
        <v>560</v>
      </c>
      <c r="M24" s="41"/>
      <c r="N24" s="41"/>
      <c r="O24" s="41"/>
      <c r="P24" s="41"/>
      <c r="Q24" s="41"/>
      <c r="R24" s="41"/>
      <c r="S24" s="41"/>
      <c r="T24" s="41"/>
      <c r="U24" s="2"/>
      <c r="V24" s="2"/>
    </row>
    <row r="25" spans="1:22" ht="13.5" customHeight="1" x14ac:dyDescent="0.35">
      <c r="A25" s="5">
        <v>43910</v>
      </c>
      <c r="B25" s="41"/>
      <c r="C25" s="57" t="s">
        <v>561</v>
      </c>
      <c r="D25" s="41"/>
      <c r="E25" s="41"/>
      <c r="F25" s="41"/>
      <c r="G25" s="41"/>
      <c r="H25" s="41"/>
      <c r="I25" s="41"/>
      <c r="J25" s="41"/>
      <c r="K25" s="41"/>
      <c r="L25" s="6" t="s">
        <v>562</v>
      </c>
      <c r="M25" s="41"/>
      <c r="N25" s="41"/>
      <c r="O25" s="41"/>
      <c r="P25" s="41"/>
      <c r="Q25" s="41"/>
      <c r="R25" s="41"/>
      <c r="S25" s="41"/>
      <c r="T25" s="41"/>
      <c r="U25" s="2"/>
      <c r="V25" s="2"/>
    </row>
    <row r="26" spans="1:22" ht="13.5" customHeight="1" x14ac:dyDescent="0.35">
      <c r="A26" s="5">
        <v>43911</v>
      </c>
      <c r="B26" s="41"/>
      <c r="C26" s="57"/>
      <c r="D26" s="41"/>
      <c r="E26" s="41"/>
      <c r="F26" s="41"/>
      <c r="G26" s="41"/>
      <c r="H26" s="41"/>
      <c r="I26" s="41"/>
      <c r="J26" s="41"/>
      <c r="K26" s="41"/>
      <c r="L26" s="6" t="s">
        <v>563</v>
      </c>
      <c r="M26" s="41"/>
      <c r="N26" s="41"/>
      <c r="O26" s="41"/>
      <c r="P26" s="41"/>
      <c r="Q26" s="41"/>
      <c r="R26" s="41"/>
      <c r="S26" s="41"/>
      <c r="T26" s="41"/>
      <c r="U26" s="2"/>
      <c r="V26" s="2"/>
    </row>
    <row r="27" spans="1:22" ht="13.5" customHeight="1" x14ac:dyDescent="0.35">
      <c r="A27" s="5">
        <v>43970</v>
      </c>
      <c r="B27" s="41"/>
      <c r="C27" s="58" t="s">
        <v>564</v>
      </c>
      <c r="D27" s="41"/>
      <c r="E27" s="41"/>
      <c r="F27" s="41"/>
      <c r="G27" s="41"/>
      <c r="H27" s="41"/>
      <c r="I27" s="41"/>
      <c r="J27" s="41"/>
      <c r="K27" s="41"/>
      <c r="L27" s="6" t="s">
        <v>565</v>
      </c>
      <c r="M27" s="41"/>
      <c r="N27" s="41"/>
      <c r="O27" s="41"/>
      <c r="P27" s="41"/>
      <c r="Q27" s="41"/>
      <c r="R27" s="41"/>
      <c r="S27" s="41"/>
      <c r="T27" s="41"/>
      <c r="U27" s="2"/>
      <c r="V27" s="2"/>
    </row>
    <row r="28" spans="1:22" ht="13.5" customHeight="1" x14ac:dyDescent="0.35">
      <c r="A28" s="5">
        <v>43970</v>
      </c>
      <c r="B28" s="41"/>
      <c r="C28" s="58" t="s">
        <v>566</v>
      </c>
      <c r="D28" s="41"/>
      <c r="E28" s="41"/>
      <c r="F28" s="41"/>
      <c r="G28" s="41"/>
      <c r="H28" s="41"/>
      <c r="I28" s="41"/>
      <c r="J28" s="41"/>
      <c r="K28" s="41"/>
      <c r="L28" s="6" t="s">
        <v>567</v>
      </c>
      <c r="M28" s="41"/>
      <c r="N28" s="41"/>
      <c r="O28" s="41"/>
      <c r="P28" s="41"/>
      <c r="Q28" s="41"/>
      <c r="R28" s="41"/>
      <c r="S28" s="41"/>
      <c r="T28" s="41"/>
      <c r="U28" s="2"/>
      <c r="V28" s="2"/>
    </row>
    <row r="29" spans="1:22" ht="13.5" customHeight="1" x14ac:dyDescent="0.35">
      <c r="A29" s="5">
        <v>44001</v>
      </c>
      <c r="B29" s="41"/>
      <c r="C29" s="57" t="s">
        <v>568</v>
      </c>
      <c r="D29" s="41"/>
      <c r="E29" s="41"/>
      <c r="F29" s="41"/>
      <c r="G29" s="41"/>
      <c r="H29" s="41"/>
      <c r="I29" s="41"/>
      <c r="J29" s="41"/>
      <c r="K29" s="41"/>
      <c r="L29" s="6" t="s">
        <v>569</v>
      </c>
      <c r="M29" s="41"/>
      <c r="N29" s="41"/>
      <c r="O29" s="41"/>
      <c r="P29" s="41"/>
      <c r="Q29" s="41"/>
      <c r="R29" s="41"/>
      <c r="S29" s="41"/>
      <c r="T29" s="41"/>
      <c r="U29" s="2"/>
      <c r="V29" s="2"/>
    </row>
    <row r="30" spans="1:22" ht="13.5" customHeight="1" x14ac:dyDescent="0.35">
      <c r="A30" s="5">
        <v>44006</v>
      </c>
      <c r="B30" s="41"/>
      <c r="C30" s="57" t="s">
        <v>570</v>
      </c>
      <c r="D30" s="41"/>
      <c r="E30" s="41"/>
      <c r="F30" s="41"/>
      <c r="G30" s="41"/>
      <c r="H30" s="41"/>
      <c r="I30" s="41"/>
      <c r="J30" s="41"/>
      <c r="K30" s="41"/>
      <c r="L30" s="6" t="s">
        <v>571</v>
      </c>
      <c r="M30" s="41"/>
      <c r="N30" s="41"/>
      <c r="O30" s="41"/>
      <c r="P30" s="41"/>
      <c r="Q30" s="41"/>
      <c r="R30" s="41"/>
      <c r="S30" s="41"/>
      <c r="T30" s="41"/>
      <c r="U30" s="2"/>
      <c r="V30" s="2"/>
    </row>
    <row r="31" spans="1:22" ht="13.5" customHeight="1" x14ac:dyDescent="0.35">
      <c r="A31" s="5">
        <v>44055</v>
      </c>
      <c r="B31" s="41"/>
      <c r="C31" s="58" t="s">
        <v>572</v>
      </c>
      <c r="D31" s="41"/>
      <c r="E31" s="41"/>
      <c r="F31" s="41"/>
      <c r="G31" s="41"/>
      <c r="H31" s="41"/>
      <c r="I31" s="41"/>
      <c r="J31" s="41"/>
      <c r="K31" s="41"/>
      <c r="L31" s="6" t="s">
        <v>573</v>
      </c>
      <c r="M31" s="41"/>
      <c r="N31" s="41"/>
      <c r="O31" s="41"/>
      <c r="P31" s="41"/>
      <c r="Q31" s="41"/>
      <c r="R31" s="41"/>
      <c r="S31" s="41"/>
      <c r="T31" s="41"/>
      <c r="U31" s="2"/>
      <c r="V31" s="2"/>
    </row>
    <row r="32" spans="1:22" ht="13.5" customHeight="1" x14ac:dyDescent="0.35">
      <c r="A32" s="5">
        <v>44064</v>
      </c>
      <c r="B32" s="41"/>
      <c r="C32" s="58" t="s">
        <v>574</v>
      </c>
      <c r="D32" s="41"/>
      <c r="E32" s="41"/>
      <c r="F32" s="41"/>
      <c r="G32" s="41"/>
      <c r="H32" s="41"/>
      <c r="I32" s="41"/>
      <c r="J32" s="41"/>
      <c r="K32" s="41"/>
      <c r="L32" s="6" t="s">
        <v>575</v>
      </c>
      <c r="M32" s="41"/>
      <c r="N32" s="41"/>
      <c r="O32" s="41"/>
      <c r="P32" s="41"/>
      <c r="Q32" s="41"/>
      <c r="R32" s="41"/>
      <c r="S32" s="41"/>
      <c r="T32" s="41"/>
      <c r="U32" s="2"/>
      <c r="V32" s="2"/>
    </row>
    <row r="33" spans="1:22" ht="13.5" customHeight="1" x14ac:dyDescent="0.35">
      <c r="A33" s="5">
        <v>44067</v>
      </c>
      <c r="B33" s="41"/>
      <c r="C33" s="59" t="s">
        <v>730</v>
      </c>
      <c r="D33" s="41"/>
      <c r="E33" s="41"/>
      <c r="F33" s="41"/>
      <c r="G33" s="41"/>
      <c r="H33" s="41"/>
      <c r="I33" s="41"/>
      <c r="J33" s="41"/>
      <c r="K33" s="41"/>
      <c r="L33" s="6" t="s">
        <v>731</v>
      </c>
      <c r="M33" s="41"/>
      <c r="N33" s="41"/>
      <c r="O33" s="41"/>
      <c r="P33" s="41"/>
      <c r="Q33" s="41"/>
      <c r="R33" s="41"/>
      <c r="S33" s="41"/>
      <c r="T33" s="41"/>
      <c r="U33" s="2"/>
      <c r="V33" s="2"/>
    </row>
    <row r="34" spans="1:22" ht="13.5" customHeight="1" x14ac:dyDescent="0.35">
      <c r="A34" s="5">
        <v>44082</v>
      </c>
      <c r="B34" s="41"/>
      <c r="C34" s="59" t="s">
        <v>814</v>
      </c>
      <c r="D34" s="41"/>
      <c r="E34" s="41"/>
      <c r="F34" s="41"/>
      <c r="G34" s="41"/>
      <c r="H34" s="41"/>
      <c r="I34" s="41"/>
      <c r="J34" s="41"/>
      <c r="K34" s="41"/>
      <c r="L34" s="6" t="s">
        <v>815</v>
      </c>
      <c r="M34" s="41"/>
      <c r="N34" s="41"/>
      <c r="O34" s="41"/>
      <c r="P34" s="41"/>
      <c r="Q34" s="41"/>
      <c r="R34" s="41"/>
      <c r="S34" s="41"/>
      <c r="T34" s="41"/>
      <c r="U34" s="2"/>
      <c r="V34" s="2"/>
    </row>
    <row r="35" spans="1:22" ht="13.5" customHeight="1" x14ac:dyDescent="0.35">
      <c r="A35" s="5">
        <v>44130</v>
      </c>
      <c r="B35" s="41"/>
      <c r="C35" s="59" t="s">
        <v>939</v>
      </c>
      <c r="D35" s="41"/>
      <c r="E35" s="41"/>
      <c r="F35" s="41"/>
      <c r="G35" s="41"/>
      <c r="H35" s="41"/>
      <c r="I35" s="41"/>
      <c r="J35" s="41"/>
      <c r="K35" s="41"/>
      <c r="L35" s="6" t="s">
        <v>938</v>
      </c>
      <c r="M35" s="41"/>
      <c r="N35" s="41"/>
      <c r="O35" s="41"/>
      <c r="P35" s="41"/>
      <c r="Q35" s="41"/>
      <c r="R35" s="41"/>
      <c r="S35" s="41"/>
      <c r="T35" s="41"/>
      <c r="U35" s="2"/>
      <c r="V35" s="2"/>
    </row>
    <row r="36" spans="1:22" ht="13.5" customHeight="1" x14ac:dyDescent="0.35">
      <c r="A36" s="5">
        <v>44142</v>
      </c>
      <c r="B36" s="41"/>
      <c r="C36" s="59" t="s">
        <v>952</v>
      </c>
      <c r="D36" s="41"/>
      <c r="E36" s="41"/>
      <c r="F36" s="41"/>
      <c r="G36" s="41"/>
      <c r="H36" s="41"/>
      <c r="I36" s="41"/>
      <c r="J36" s="41"/>
      <c r="K36" s="41"/>
      <c r="L36" s="6" t="s">
        <v>953</v>
      </c>
      <c r="M36" s="41"/>
      <c r="N36" s="41"/>
      <c r="O36" s="41"/>
      <c r="P36" s="41"/>
      <c r="Q36" s="41"/>
      <c r="R36" s="41"/>
      <c r="S36" s="41"/>
      <c r="T36" s="41"/>
      <c r="U36" s="2"/>
      <c r="V36" s="2"/>
    </row>
    <row r="37" spans="1:22" ht="13.5" customHeight="1" x14ac:dyDescent="0.35">
      <c r="A37" s="5">
        <v>44154</v>
      </c>
      <c r="B37" s="41"/>
      <c r="C37" s="59" t="s">
        <v>1039</v>
      </c>
      <c r="D37" s="41"/>
      <c r="E37" s="41"/>
      <c r="F37" s="41"/>
      <c r="G37" s="41"/>
      <c r="H37" s="41"/>
      <c r="I37" s="41"/>
      <c r="J37" s="41"/>
      <c r="K37" s="41"/>
      <c r="L37" s="6" t="s">
        <v>1040</v>
      </c>
      <c r="M37" s="41"/>
      <c r="N37" s="41"/>
      <c r="O37" s="41"/>
      <c r="P37" s="41"/>
      <c r="Q37" s="41"/>
      <c r="R37" s="41"/>
      <c r="S37" s="41"/>
      <c r="T37" s="41"/>
      <c r="U37" s="2"/>
      <c r="V37" s="2"/>
    </row>
    <row r="38" spans="1:22" ht="13.5" customHeight="1" x14ac:dyDescent="0.35">
      <c r="A38" s="5"/>
      <c r="B38" s="41"/>
      <c r="C38" s="59" t="s">
        <v>1041</v>
      </c>
      <c r="D38" s="41"/>
      <c r="E38" s="41"/>
      <c r="F38" s="41"/>
      <c r="G38" s="41"/>
      <c r="H38" s="41"/>
      <c r="I38" s="41"/>
      <c r="J38" s="41"/>
      <c r="K38" s="41"/>
      <c r="L38" s="6"/>
      <c r="M38" s="41"/>
      <c r="N38" s="41"/>
      <c r="O38" s="41"/>
      <c r="P38" s="41"/>
      <c r="Q38" s="41"/>
      <c r="R38" s="41"/>
      <c r="S38" s="41"/>
      <c r="T38" s="41"/>
      <c r="U38" s="2"/>
      <c r="V38" s="2"/>
    </row>
    <row r="39" spans="1:22" ht="13.5" customHeight="1" x14ac:dyDescent="0.35">
      <c r="A39" s="41"/>
      <c r="B39" s="41"/>
      <c r="C39" s="59"/>
      <c r="D39" s="41"/>
      <c r="E39" s="41"/>
      <c r="F39" s="41"/>
      <c r="G39" s="41"/>
      <c r="H39" s="41"/>
      <c r="I39" s="41"/>
      <c r="J39" s="41"/>
      <c r="K39" s="41"/>
      <c r="L39" s="6"/>
      <c r="M39" s="41"/>
      <c r="N39" s="41"/>
      <c r="O39" s="41"/>
      <c r="P39" s="41"/>
      <c r="Q39" s="41"/>
      <c r="R39" s="41"/>
      <c r="S39" s="41"/>
      <c r="T39" s="41"/>
      <c r="U39" s="2"/>
      <c r="V39" s="2"/>
    </row>
    <row r="40" spans="1:22" ht="13.5" customHeight="1" x14ac:dyDescent="0.35">
      <c r="A40" s="40" t="s">
        <v>233</v>
      </c>
      <c r="B40" s="41"/>
      <c r="C40" s="57"/>
      <c r="D40" s="41"/>
      <c r="E40" s="41"/>
      <c r="F40" s="41"/>
      <c r="G40" s="41"/>
      <c r="H40" s="41"/>
      <c r="I40" s="41"/>
      <c r="J40" s="41"/>
      <c r="K40" s="41"/>
      <c r="L40" s="6"/>
      <c r="M40" s="41"/>
      <c r="N40" s="41"/>
      <c r="O40" s="41"/>
      <c r="P40" s="41"/>
      <c r="Q40" s="41"/>
      <c r="R40" s="41"/>
      <c r="S40" s="41"/>
      <c r="T40" s="41"/>
      <c r="U40" s="2"/>
      <c r="V40" s="2"/>
    </row>
    <row r="41" spans="1:22" ht="13.5" customHeight="1" x14ac:dyDescent="0.35">
      <c r="A41" s="5">
        <v>43903</v>
      </c>
      <c r="B41" s="41"/>
      <c r="C41" s="57" t="s">
        <v>576</v>
      </c>
      <c r="D41" s="41"/>
      <c r="E41" s="41"/>
      <c r="F41" s="41"/>
      <c r="G41" s="41"/>
      <c r="H41" s="41"/>
      <c r="I41" s="41"/>
      <c r="J41" s="41"/>
      <c r="K41" s="41"/>
      <c r="L41" s="6" t="s">
        <v>577</v>
      </c>
      <c r="M41" s="41"/>
      <c r="N41" s="41"/>
      <c r="O41" s="41" t="s">
        <v>578</v>
      </c>
      <c r="P41" s="41"/>
      <c r="Q41" s="41"/>
      <c r="R41" s="41"/>
      <c r="S41" s="41"/>
      <c r="T41" s="41"/>
      <c r="U41" s="2"/>
      <c r="V41" s="2"/>
    </row>
    <row r="42" spans="1:22" ht="13.5" customHeight="1" x14ac:dyDescent="0.35">
      <c r="A42" s="5">
        <v>43907</v>
      </c>
      <c r="B42" s="41"/>
      <c r="C42" s="57" t="s">
        <v>579</v>
      </c>
      <c r="D42" s="41"/>
      <c r="E42" s="41"/>
      <c r="F42" s="41"/>
      <c r="G42" s="41"/>
      <c r="H42" s="41"/>
      <c r="I42" s="41"/>
      <c r="J42" s="41"/>
      <c r="K42" s="41"/>
      <c r="L42" s="6" t="s">
        <v>580</v>
      </c>
      <c r="M42" s="41"/>
      <c r="N42" s="41"/>
      <c r="O42" s="41" t="s">
        <v>581</v>
      </c>
      <c r="P42" s="41"/>
      <c r="Q42" s="41"/>
      <c r="R42" s="41"/>
      <c r="S42" s="41"/>
      <c r="T42" s="41"/>
      <c r="U42" s="2"/>
      <c r="V42" s="2"/>
    </row>
    <row r="43" spans="1:22" ht="13.5" customHeight="1" x14ac:dyDescent="0.35">
      <c r="A43" s="5">
        <v>43914</v>
      </c>
      <c r="B43" s="41"/>
      <c r="C43" s="58" t="s">
        <v>582</v>
      </c>
      <c r="D43" s="41"/>
      <c r="E43" s="41"/>
      <c r="F43" s="41"/>
      <c r="G43" s="41"/>
      <c r="H43" s="41"/>
      <c r="I43" s="41"/>
      <c r="J43" s="41"/>
      <c r="K43" s="41"/>
      <c r="L43" s="6" t="s">
        <v>583</v>
      </c>
      <c r="M43" s="41"/>
      <c r="N43" s="41"/>
      <c r="O43" s="41"/>
      <c r="P43" s="41"/>
      <c r="Q43" s="41"/>
      <c r="R43" s="41"/>
      <c r="S43" s="41"/>
      <c r="T43" s="41"/>
      <c r="U43" s="2"/>
      <c r="V43" s="2"/>
    </row>
    <row r="44" spans="1:22" ht="13.5" customHeight="1" x14ac:dyDescent="0.35">
      <c r="A44" s="5">
        <v>43918</v>
      </c>
      <c r="B44" s="41"/>
      <c r="C44" s="60" t="s">
        <v>584</v>
      </c>
      <c r="D44" s="41"/>
      <c r="E44" s="41"/>
      <c r="F44" s="41"/>
      <c r="G44" s="41"/>
      <c r="H44" s="41"/>
      <c r="I44" s="41"/>
      <c r="J44" s="41"/>
      <c r="K44" s="41"/>
      <c r="L44" s="6" t="s">
        <v>585</v>
      </c>
      <c r="M44" s="41"/>
      <c r="N44" s="41"/>
      <c r="O44" s="41"/>
      <c r="P44" s="41"/>
      <c r="Q44" s="41"/>
      <c r="R44" s="41"/>
      <c r="S44" s="41"/>
      <c r="T44" s="41"/>
      <c r="U44" s="2"/>
      <c r="V44" s="2"/>
    </row>
    <row r="45" spans="1:22" ht="13.5" customHeight="1" x14ac:dyDescent="0.35">
      <c r="A45" s="5">
        <v>43970</v>
      </c>
      <c r="B45" s="41"/>
      <c r="C45" s="57" t="s">
        <v>586</v>
      </c>
      <c r="D45" s="41"/>
      <c r="E45" s="41"/>
      <c r="F45" s="41"/>
      <c r="G45" s="41"/>
      <c r="H45" s="41"/>
      <c r="I45" s="41"/>
      <c r="J45" s="41"/>
      <c r="K45" s="41"/>
      <c r="L45" s="6" t="s">
        <v>587</v>
      </c>
      <c r="M45" s="41"/>
      <c r="N45" s="41"/>
      <c r="O45" s="41"/>
      <c r="P45" s="41"/>
      <c r="Q45" s="41"/>
      <c r="R45" s="41"/>
      <c r="S45" s="41"/>
      <c r="T45" s="41"/>
      <c r="U45" s="2"/>
      <c r="V45" s="2"/>
    </row>
    <row r="46" spans="1:22" ht="13.5" customHeight="1" x14ac:dyDescent="0.35">
      <c r="A46" s="41"/>
      <c r="B46" s="41"/>
      <c r="C46" s="58" t="s">
        <v>588</v>
      </c>
      <c r="D46" s="41"/>
      <c r="E46" s="41"/>
      <c r="F46" s="41"/>
      <c r="G46" s="41"/>
      <c r="H46" s="41"/>
      <c r="I46" s="41"/>
      <c r="J46" s="41"/>
      <c r="K46" s="41"/>
      <c r="L46" s="6"/>
      <c r="M46" s="41"/>
      <c r="N46" s="41"/>
      <c r="O46" s="41"/>
      <c r="P46" s="41"/>
      <c r="Q46" s="41"/>
      <c r="R46" s="41"/>
      <c r="S46" s="41"/>
      <c r="T46" s="41"/>
      <c r="U46" s="2"/>
      <c r="V46" s="2"/>
    </row>
    <row r="47" spans="1:22" ht="13.5" customHeight="1" x14ac:dyDescent="0.35">
      <c r="A47" s="5">
        <v>43994</v>
      </c>
      <c r="B47" s="41"/>
      <c r="C47" s="58" t="s">
        <v>590</v>
      </c>
      <c r="D47" s="41"/>
      <c r="E47" s="41"/>
      <c r="F47" s="41"/>
      <c r="G47" s="41"/>
      <c r="H47" s="41"/>
      <c r="I47" s="41"/>
      <c r="J47" s="41"/>
      <c r="K47" s="41"/>
      <c r="L47" s="6" t="s">
        <v>589</v>
      </c>
      <c r="M47" s="41"/>
      <c r="N47" s="41"/>
      <c r="O47" s="41"/>
      <c r="P47" s="41"/>
      <c r="R47" s="41"/>
      <c r="S47" s="41"/>
      <c r="T47" s="41"/>
      <c r="U47" s="2"/>
      <c r="V47" s="2"/>
    </row>
    <row r="48" spans="1:22" ht="13.5" customHeight="1" x14ac:dyDescent="0.35">
      <c r="A48" s="5">
        <v>44006</v>
      </c>
      <c r="B48" s="41"/>
      <c r="C48" s="57" t="s">
        <v>591</v>
      </c>
      <c r="D48" s="41"/>
      <c r="E48" s="41"/>
      <c r="F48" s="41"/>
      <c r="G48" s="41"/>
      <c r="H48" s="41"/>
      <c r="I48" s="41"/>
      <c r="J48" s="41"/>
      <c r="K48" s="41"/>
      <c r="L48" s="6" t="s">
        <v>592</v>
      </c>
      <c r="M48" s="41"/>
      <c r="N48" s="41"/>
      <c r="O48" s="41"/>
      <c r="P48" s="41"/>
      <c r="Q48" s="41"/>
      <c r="R48" s="41"/>
      <c r="S48" s="41"/>
      <c r="T48" s="41"/>
      <c r="U48" s="2"/>
      <c r="V48" s="2"/>
    </row>
    <row r="49" spans="1:22" ht="13.5" customHeight="1" x14ac:dyDescent="0.3">
      <c r="A49" s="41"/>
      <c r="B49" s="41"/>
      <c r="C49" s="58" t="s">
        <v>593</v>
      </c>
      <c r="D49" s="41"/>
      <c r="E49" s="41"/>
      <c r="F49" s="41"/>
      <c r="G49" s="41"/>
      <c r="H49" s="41"/>
      <c r="I49" s="41"/>
      <c r="J49" s="41"/>
      <c r="K49" s="41"/>
      <c r="M49" s="41"/>
      <c r="N49" s="41"/>
      <c r="O49" s="41"/>
      <c r="P49" s="41"/>
      <c r="Q49" s="41"/>
      <c r="R49" s="41"/>
      <c r="S49" s="41"/>
      <c r="T49" s="41"/>
      <c r="U49" s="2"/>
      <c r="V49" s="2"/>
    </row>
    <row r="50" spans="1:22" ht="13.5" customHeight="1" x14ac:dyDescent="0.35">
      <c r="A50" s="41"/>
      <c r="B50" s="41"/>
      <c r="C50" s="57" t="s">
        <v>594</v>
      </c>
      <c r="D50" s="41"/>
      <c r="E50" s="41"/>
      <c r="F50" s="41"/>
      <c r="G50" s="41"/>
      <c r="H50" s="41"/>
      <c r="I50" s="41"/>
      <c r="J50" s="41"/>
      <c r="K50" s="41"/>
      <c r="L50" s="6" t="s">
        <v>840</v>
      </c>
      <c r="M50" s="41"/>
      <c r="N50" s="41"/>
      <c r="O50" s="41"/>
      <c r="P50" s="41"/>
      <c r="Q50" s="41"/>
      <c r="R50" s="41"/>
      <c r="S50" s="41"/>
      <c r="T50" s="41"/>
      <c r="U50" s="2"/>
      <c r="V50" s="2"/>
    </row>
    <row r="51" spans="1:22" ht="13.5" customHeight="1" x14ac:dyDescent="0.35">
      <c r="A51" s="41"/>
      <c r="B51" s="41"/>
      <c r="C51" s="57" t="s">
        <v>595</v>
      </c>
      <c r="D51" s="41"/>
      <c r="E51" s="41"/>
      <c r="F51" s="41"/>
      <c r="G51" s="41"/>
      <c r="H51" s="41"/>
      <c r="I51" s="41"/>
      <c r="J51" s="41"/>
      <c r="K51" s="41"/>
      <c r="L51" s="6"/>
      <c r="M51" s="41"/>
      <c r="N51" s="41"/>
      <c r="O51" s="41"/>
      <c r="P51" s="41"/>
      <c r="Q51" s="41"/>
      <c r="R51" s="41"/>
      <c r="S51" s="41"/>
      <c r="T51" s="41"/>
      <c r="U51" s="2"/>
      <c r="V51" s="2"/>
    </row>
    <row r="52" spans="1:22" ht="13.5" customHeight="1" x14ac:dyDescent="0.35">
      <c r="A52" s="5">
        <v>44029</v>
      </c>
      <c r="B52" s="41"/>
      <c r="C52" s="58" t="s">
        <v>596</v>
      </c>
      <c r="D52" s="41"/>
      <c r="E52" s="41"/>
      <c r="F52" s="41"/>
      <c r="G52" s="41"/>
      <c r="H52" s="41"/>
      <c r="I52" s="41"/>
      <c r="J52" s="41"/>
      <c r="K52" s="41"/>
      <c r="L52" s="6" t="s">
        <v>597</v>
      </c>
      <c r="M52" s="41"/>
      <c r="N52" s="41"/>
      <c r="O52" s="41"/>
      <c r="P52" s="41"/>
      <c r="Q52" s="41"/>
      <c r="R52" s="41"/>
      <c r="S52" s="41"/>
      <c r="T52" s="41"/>
      <c r="U52" s="2"/>
      <c r="V52" s="2"/>
    </row>
    <row r="53" spans="1:22" ht="13.5" customHeight="1" x14ac:dyDescent="0.35">
      <c r="A53" s="5">
        <v>44036</v>
      </c>
      <c r="B53" s="41"/>
      <c r="C53" s="58" t="s">
        <v>598</v>
      </c>
      <c r="D53" s="41"/>
      <c r="E53" s="41"/>
      <c r="F53" s="41"/>
      <c r="G53" s="41"/>
      <c r="H53" s="41"/>
      <c r="I53" s="41"/>
      <c r="J53" s="41"/>
      <c r="K53" s="41"/>
      <c r="L53" s="6" t="s">
        <v>599</v>
      </c>
      <c r="M53" s="41"/>
      <c r="N53" s="41"/>
      <c r="O53" s="41"/>
      <c r="P53" s="41"/>
      <c r="Q53" s="41"/>
      <c r="R53" s="41"/>
      <c r="S53" s="41"/>
      <c r="T53" s="41"/>
      <c r="U53" s="2"/>
      <c r="V53" s="2"/>
    </row>
    <row r="54" spans="1:22" ht="13.5" customHeight="1" x14ac:dyDescent="0.35">
      <c r="A54" s="5">
        <v>44092</v>
      </c>
      <c r="B54" s="41"/>
      <c r="C54" s="58" t="s">
        <v>857</v>
      </c>
      <c r="D54" s="41"/>
      <c r="E54" s="41"/>
      <c r="F54" s="41"/>
      <c r="G54" s="41"/>
      <c r="H54" s="41"/>
      <c r="I54" s="41"/>
      <c r="J54" s="41"/>
      <c r="K54" s="41"/>
      <c r="L54" s="6" t="s">
        <v>816</v>
      </c>
      <c r="M54" s="41"/>
      <c r="N54" s="41"/>
      <c r="O54" s="41"/>
      <c r="P54" s="41"/>
      <c r="Q54" s="41"/>
      <c r="R54" s="41"/>
      <c r="S54" s="41"/>
      <c r="T54" s="41"/>
      <c r="U54" s="2"/>
      <c r="V54" s="2"/>
    </row>
    <row r="55" spans="1:22" ht="13.5" customHeight="1" x14ac:dyDescent="0.35">
      <c r="A55" s="5">
        <v>44093</v>
      </c>
      <c r="B55" s="41"/>
      <c r="C55" s="58" t="s">
        <v>827</v>
      </c>
      <c r="D55" s="41"/>
      <c r="E55" s="41"/>
      <c r="F55" s="41"/>
      <c r="G55" s="41"/>
      <c r="H55" s="41"/>
      <c r="I55" s="41"/>
      <c r="J55" s="41"/>
      <c r="K55" s="41"/>
      <c r="L55" s="6" t="s">
        <v>875</v>
      </c>
      <c r="M55" s="41"/>
      <c r="N55" s="41"/>
      <c r="O55" s="41"/>
      <c r="P55" s="41"/>
      <c r="Q55" s="41"/>
      <c r="R55" s="41"/>
      <c r="S55" s="41"/>
      <c r="T55" s="41"/>
      <c r="U55" s="2"/>
      <c r="V55" s="2"/>
    </row>
    <row r="56" spans="1:22" ht="13.5" customHeight="1" x14ac:dyDescent="0.35">
      <c r="A56" s="5">
        <v>44099</v>
      </c>
      <c r="B56" s="41"/>
      <c r="C56" s="58" t="s">
        <v>855</v>
      </c>
      <c r="D56" s="41"/>
      <c r="E56" s="41"/>
      <c r="F56" s="41"/>
      <c r="G56" s="41"/>
      <c r="H56" s="41"/>
      <c r="I56" s="41"/>
      <c r="J56" s="41"/>
      <c r="K56" s="41"/>
      <c r="L56" s="6" t="s">
        <v>856</v>
      </c>
      <c r="M56" s="41"/>
      <c r="N56" s="41"/>
      <c r="O56" s="41"/>
      <c r="P56" s="41"/>
      <c r="Q56" s="41"/>
      <c r="R56" s="41"/>
      <c r="S56" s="41"/>
      <c r="T56" s="41"/>
      <c r="U56" s="2"/>
      <c r="V56" s="2"/>
    </row>
    <row r="57" spans="1:22" ht="13.5" customHeight="1" x14ac:dyDescent="0.35">
      <c r="A57" s="5">
        <v>44106</v>
      </c>
      <c r="B57" s="41"/>
      <c r="C57" s="58" t="s">
        <v>842</v>
      </c>
      <c r="D57" s="41"/>
      <c r="E57" s="41"/>
      <c r="F57" s="41"/>
      <c r="G57" s="41"/>
      <c r="H57" s="41"/>
      <c r="I57" s="41"/>
      <c r="J57" s="41"/>
      <c r="K57" s="41"/>
      <c r="L57" s="6" t="s">
        <v>1077</v>
      </c>
      <c r="M57" s="41"/>
      <c r="N57" s="41"/>
      <c r="O57" s="41"/>
      <c r="P57" s="41"/>
      <c r="Q57" s="41"/>
      <c r="R57" s="41"/>
      <c r="S57" s="41"/>
      <c r="T57" s="41"/>
      <c r="U57" s="2"/>
      <c r="V57" s="2"/>
    </row>
    <row r="58" spans="1:22" ht="13.5" customHeight="1" x14ac:dyDescent="0.35">
      <c r="A58" s="5">
        <v>44113</v>
      </c>
      <c r="B58" s="41"/>
      <c r="C58" s="58" t="s">
        <v>863</v>
      </c>
      <c r="D58" s="41"/>
      <c r="E58" s="41"/>
      <c r="F58" s="41"/>
      <c r="G58" s="41"/>
      <c r="H58" s="41"/>
      <c r="I58" s="41"/>
      <c r="J58" s="41"/>
      <c r="K58" s="41"/>
      <c r="L58" s="6" t="s">
        <v>864</v>
      </c>
      <c r="M58" s="41"/>
      <c r="N58" s="41"/>
      <c r="O58" s="41"/>
      <c r="P58" s="41"/>
      <c r="Q58" s="41"/>
      <c r="R58" s="41"/>
      <c r="S58" s="41"/>
      <c r="T58" s="41"/>
      <c r="U58" s="2"/>
      <c r="V58" s="2"/>
    </row>
    <row r="59" spans="1:22" ht="13.5" customHeight="1" x14ac:dyDescent="0.35">
      <c r="A59" s="5"/>
      <c r="B59" s="41"/>
      <c r="C59" s="58" t="s">
        <v>876</v>
      </c>
      <c r="D59" s="41"/>
      <c r="E59" s="41"/>
      <c r="F59" s="41"/>
      <c r="G59" s="41"/>
      <c r="H59" s="41"/>
      <c r="I59" s="41"/>
      <c r="J59" s="41"/>
      <c r="K59" s="41"/>
      <c r="L59" s="6"/>
      <c r="M59" s="41"/>
      <c r="N59" s="41"/>
      <c r="O59" s="41"/>
      <c r="P59" s="41"/>
      <c r="Q59" s="41"/>
      <c r="R59" s="41"/>
      <c r="S59" s="41"/>
      <c r="T59" s="41"/>
      <c r="U59" s="2"/>
      <c r="V59" s="2"/>
    </row>
    <row r="60" spans="1:22" ht="13.5" customHeight="1" x14ac:dyDescent="0.35">
      <c r="A60" s="5">
        <v>44121</v>
      </c>
      <c r="B60" s="41"/>
      <c r="C60" s="58" t="s">
        <v>893</v>
      </c>
      <c r="D60" s="41"/>
      <c r="E60" s="41"/>
      <c r="F60" s="41"/>
      <c r="G60" s="41"/>
      <c r="H60" s="41"/>
      <c r="I60" s="41"/>
      <c r="J60" s="41"/>
      <c r="K60" s="41"/>
      <c r="L60" s="6"/>
      <c r="M60" s="41"/>
      <c r="N60" s="41" t="s">
        <v>929</v>
      </c>
      <c r="O60" s="41"/>
      <c r="P60" s="41"/>
      <c r="Q60" s="41"/>
      <c r="R60" s="41"/>
      <c r="S60" s="41"/>
      <c r="T60" s="41"/>
      <c r="U60" s="2"/>
      <c r="V60" s="2"/>
    </row>
    <row r="61" spans="1:22" ht="13.5" customHeight="1" x14ac:dyDescent="0.35">
      <c r="A61" s="5">
        <v>44138</v>
      </c>
      <c r="B61" s="41"/>
      <c r="C61" s="58" t="s">
        <v>951</v>
      </c>
      <c r="D61" s="41"/>
      <c r="E61" s="41"/>
      <c r="F61" s="41"/>
      <c r="G61" s="41"/>
      <c r="H61" s="41"/>
      <c r="I61" s="41"/>
      <c r="J61" s="41"/>
      <c r="K61" s="41"/>
      <c r="L61" s="6" t="s">
        <v>975</v>
      </c>
      <c r="M61" s="41"/>
      <c r="N61" s="41"/>
      <c r="O61" s="41"/>
      <c r="P61" s="41"/>
      <c r="Q61" s="41"/>
      <c r="R61" s="41"/>
      <c r="S61" s="41"/>
      <c r="T61" s="41"/>
      <c r="U61" s="2"/>
      <c r="V61" s="2"/>
    </row>
    <row r="62" spans="1:22" ht="13.5" customHeight="1" x14ac:dyDescent="0.35">
      <c r="A62" s="5">
        <v>44141</v>
      </c>
      <c r="B62" s="41"/>
      <c r="C62" s="58" t="s">
        <v>950</v>
      </c>
      <c r="D62" s="41"/>
      <c r="E62" s="41"/>
      <c r="F62" s="41"/>
      <c r="G62" s="41"/>
      <c r="H62" s="41"/>
      <c r="I62" s="41"/>
      <c r="J62" s="41"/>
      <c r="K62" s="41"/>
      <c r="L62" s="6" t="s">
        <v>976</v>
      </c>
      <c r="M62" s="41"/>
      <c r="N62" s="41"/>
      <c r="O62" s="41"/>
      <c r="P62" s="41"/>
      <c r="Q62" s="41"/>
      <c r="R62" s="41"/>
      <c r="S62" s="41"/>
      <c r="T62" s="41"/>
      <c r="U62" s="2"/>
      <c r="V62" s="2"/>
    </row>
    <row r="63" spans="1:22" ht="13.5" customHeight="1" x14ac:dyDescent="0.35">
      <c r="A63" s="5">
        <v>44148</v>
      </c>
      <c r="B63" s="41"/>
      <c r="C63" s="58" t="s">
        <v>973</v>
      </c>
      <c r="D63" s="41"/>
      <c r="E63" s="41"/>
      <c r="F63" s="41"/>
      <c r="G63" s="41"/>
      <c r="H63" s="41"/>
      <c r="I63" s="41"/>
      <c r="J63" s="41"/>
      <c r="K63" s="41"/>
      <c r="L63" s="6" t="s">
        <v>974</v>
      </c>
      <c r="M63" s="41"/>
      <c r="N63" s="41"/>
      <c r="O63" s="41"/>
      <c r="P63" s="41"/>
      <c r="Q63" s="41"/>
      <c r="R63" s="41"/>
      <c r="S63" s="41"/>
      <c r="T63" s="41"/>
      <c r="U63" s="2"/>
      <c r="V63" s="2"/>
    </row>
    <row r="64" spans="1:22" ht="13.5" customHeight="1" x14ac:dyDescent="0.35">
      <c r="A64" s="5">
        <v>44155</v>
      </c>
      <c r="B64" s="41"/>
      <c r="C64" s="58" t="s">
        <v>1065</v>
      </c>
      <c r="D64" s="41"/>
      <c r="E64" s="41"/>
      <c r="F64" s="41"/>
      <c r="G64" s="41"/>
      <c r="H64" s="41"/>
      <c r="I64" s="41"/>
      <c r="J64" s="41"/>
      <c r="K64" s="41"/>
      <c r="L64" s="6"/>
      <c r="M64" s="41"/>
      <c r="N64" s="41"/>
      <c r="O64" s="41"/>
      <c r="P64" s="41"/>
      <c r="Q64" s="41"/>
      <c r="R64" s="41"/>
      <c r="S64" s="41"/>
      <c r="T64" s="41"/>
      <c r="U64" s="2"/>
      <c r="V64" s="2"/>
    </row>
    <row r="65" spans="1:22" ht="13.5" customHeight="1" x14ac:dyDescent="0.35">
      <c r="A65" s="5">
        <v>44162</v>
      </c>
      <c r="B65" s="41"/>
      <c r="C65" s="58" t="s">
        <v>1064</v>
      </c>
      <c r="D65" s="41"/>
      <c r="E65" s="41"/>
      <c r="F65" s="41"/>
      <c r="G65" s="41"/>
      <c r="H65" s="41"/>
      <c r="I65" s="41"/>
      <c r="J65" s="41"/>
      <c r="K65" s="41"/>
      <c r="L65" s="6"/>
      <c r="M65" s="41"/>
      <c r="N65" s="41"/>
      <c r="O65" s="41"/>
      <c r="P65" s="41"/>
      <c r="Q65" s="41"/>
      <c r="R65" s="41"/>
      <c r="S65" s="41"/>
      <c r="T65" s="41"/>
      <c r="U65" s="2"/>
      <c r="V65" s="2"/>
    </row>
    <row r="66" spans="1:22" ht="13.5" customHeight="1" x14ac:dyDescent="0.35">
      <c r="A66" s="5"/>
      <c r="B66" s="41"/>
      <c r="C66" s="58"/>
      <c r="D66" s="41"/>
      <c r="E66" s="41"/>
      <c r="F66" s="41"/>
      <c r="G66" s="41"/>
      <c r="H66" s="41"/>
      <c r="I66" s="41"/>
      <c r="J66" s="41"/>
      <c r="K66" s="41"/>
      <c r="L66" s="6"/>
      <c r="M66" s="41"/>
      <c r="N66" s="41"/>
      <c r="O66" s="41"/>
      <c r="P66" s="41"/>
      <c r="Q66" s="41"/>
      <c r="R66" s="41"/>
      <c r="S66" s="41"/>
      <c r="T66" s="41"/>
      <c r="U66" s="2"/>
      <c r="V66" s="2"/>
    </row>
    <row r="67" spans="1:22" ht="13.5" customHeight="1" x14ac:dyDescent="0.35">
      <c r="A67" s="5"/>
      <c r="B67" s="41"/>
      <c r="C67" s="58"/>
      <c r="D67" s="41"/>
      <c r="E67" s="41"/>
      <c r="F67" s="41"/>
      <c r="G67" s="41"/>
      <c r="H67" s="41"/>
      <c r="I67" s="41"/>
      <c r="J67" s="41"/>
      <c r="K67" s="41"/>
      <c r="L67" s="6"/>
      <c r="M67" s="41"/>
      <c r="N67" s="41"/>
      <c r="O67" s="41"/>
      <c r="P67" s="41"/>
      <c r="Q67" s="41"/>
      <c r="R67" s="41"/>
      <c r="S67" s="41"/>
      <c r="T67" s="41"/>
      <c r="U67" s="2"/>
      <c r="V67" s="2"/>
    </row>
    <row r="68" spans="1:22" ht="13.5" customHeight="1" x14ac:dyDescent="0.35">
      <c r="A68" s="40" t="s">
        <v>234</v>
      </c>
      <c r="B68" s="41"/>
      <c r="C68" s="57"/>
      <c r="D68" s="41"/>
      <c r="E68" s="41"/>
      <c r="F68" s="41"/>
      <c r="G68" s="41"/>
      <c r="H68" s="41"/>
      <c r="I68" s="41"/>
      <c r="J68" s="41"/>
      <c r="K68" s="41"/>
      <c r="L68" s="6"/>
      <c r="M68" s="41"/>
      <c r="N68" s="41"/>
      <c r="O68" s="41"/>
      <c r="P68" s="41"/>
      <c r="Q68" s="41"/>
      <c r="R68" s="41"/>
      <c r="S68" s="41"/>
      <c r="T68" s="41"/>
      <c r="U68" s="2"/>
      <c r="V68" s="2"/>
    </row>
    <row r="69" spans="1:22" ht="13.5" customHeight="1" x14ac:dyDescent="0.35">
      <c r="A69" s="41"/>
      <c r="B69" s="41"/>
      <c r="C69" s="57" t="s">
        <v>600</v>
      </c>
      <c r="D69" s="41"/>
      <c r="E69" s="41"/>
      <c r="F69" s="41"/>
      <c r="G69" s="41"/>
      <c r="H69" s="41"/>
      <c r="I69" s="41"/>
      <c r="J69" s="41"/>
      <c r="K69" s="41"/>
      <c r="L69" s="6"/>
      <c r="M69" s="41"/>
      <c r="N69" s="41"/>
      <c r="O69" s="41"/>
      <c r="P69" s="41"/>
      <c r="Q69" s="41"/>
      <c r="R69" s="41"/>
      <c r="S69" s="41"/>
      <c r="T69" s="41"/>
      <c r="U69" s="2"/>
      <c r="V69" s="2"/>
    </row>
    <row r="70" spans="1:22" ht="13.5" customHeight="1" x14ac:dyDescent="0.3">
      <c r="A70" s="5">
        <v>43903</v>
      </c>
      <c r="B70" s="41"/>
      <c r="C70" s="58" t="s">
        <v>601</v>
      </c>
      <c r="D70" s="41"/>
      <c r="E70" s="41"/>
      <c r="F70" s="41"/>
      <c r="G70" s="41"/>
      <c r="H70" s="41"/>
      <c r="I70" s="41"/>
      <c r="J70" s="41"/>
      <c r="K70" s="41"/>
      <c r="L70" s="41" t="s">
        <v>602</v>
      </c>
      <c r="M70" s="41"/>
      <c r="N70" s="41"/>
      <c r="O70" s="41"/>
      <c r="P70" s="41"/>
      <c r="Q70" s="41"/>
      <c r="R70" s="41"/>
      <c r="S70" s="41"/>
      <c r="T70" s="41"/>
      <c r="U70" s="2"/>
      <c r="V70" s="2"/>
    </row>
    <row r="71" spans="1:22" ht="13.5" customHeight="1" x14ac:dyDescent="0.35">
      <c r="A71" s="5">
        <v>43913</v>
      </c>
      <c r="B71" s="41"/>
      <c r="C71" s="58" t="s">
        <v>601</v>
      </c>
      <c r="D71" s="41"/>
      <c r="E71" s="41"/>
      <c r="F71" s="41"/>
      <c r="G71" s="41"/>
      <c r="H71" s="41"/>
      <c r="I71" s="41"/>
      <c r="J71" s="41"/>
      <c r="K71" s="41"/>
      <c r="L71" s="6" t="s">
        <v>603</v>
      </c>
      <c r="M71" s="41"/>
      <c r="N71" s="41"/>
      <c r="O71" s="41"/>
      <c r="P71" s="41"/>
      <c r="Q71" s="41"/>
      <c r="R71" s="41"/>
      <c r="S71" s="41"/>
      <c r="T71" s="41"/>
      <c r="U71" s="2"/>
      <c r="V71" s="2"/>
    </row>
    <row r="72" spans="1:22" ht="13.5" customHeight="1" x14ac:dyDescent="0.35">
      <c r="A72" s="41"/>
      <c r="B72" s="41"/>
      <c r="C72" s="58" t="s">
        <v>604</v>
      </c>
      <c r="D72" s="41"/>
      <c r="E72" s="41"/>
      <c r="F72" s="41"/>
      <c r="G72" s="41"/>
      <c r="H72" s="41"/>
      <c r="I72" s="41"/>
      <c r="J72" s="41"/>
      <c r="K72" s="41"/>
      <c r="L72" s="6"/>
      <c r="M72" s="41"/>
      <c r="N72" s="41"/>
      <c r="P72" s="41"/>
      <c r="Q72" s="41"/>
      <c r="R72" s="41"/>
      <c r="S72" s="41"/>
      <c r="T72" s="41"/>
      <c r="U72" s="2"/>
      <c r="V72" s="2"/>
    </row>
    <row r="73" spans="1:22" ht="13.5" customHeight="1" x14ac:dyDescent="0.35">
      <c r="A73" s="41"/>
      <c r="B73" s="41"/>
      <c r="C73" s="58" t="s">
        <v>605</v>
      </c>
      <c r="D73" s="41"/>
      <c r="E73" s="41"/>
      <c r="F73" s="41"/>
      <c r="G73" s="41"/>
      <c r="H73" s="41"/>
      <c r="I73" s="41"/>
      <c r="J73" s="41"/>
      <c r="K73" s="41"/>
      <c r="L73" s="6"/>
      <c r="M73" s="41"/>
      <c r="N73" s="41"/>
      <c r="P73" s="41"/>
      <c r="Q73" s="41"/>
      <c r="R73" s="41"/>
      <c r="S73" s="41"/>
      <c r="T73" s="41"/>
      <c r="U73" s="2"/>
      <c r="V73" s="2"/>
    </row>
    <row r="74" spans="1:22" ht="13.5" customHeight="1" x14ac:dyDescent="0.35">
      <c r="A74" s="41"/>
      <c r="B74" s="41"/>
      <c r="C74" s="57" t="s">
        <v>604</v>
      </c>
      <c r="D74" s="41"/>
      <c r="E74" s="41"/>
      <c r="F74" s="41"/>
      <c r="G74" s="41"/>
      <c r="H74" s="41"/>
      <c r="I74" s="41"/>
      <c r="J74" s="41"/>
      <c r="K74" s="41"/>
      <c r="L74" s="6"/>
      <c r="M74" s="41"/>
      <c r="N74" s="41"/>
      <c r="O74" s="41" t="s">
        <v>252</v>
      </c>
      <c r="P74" s="41"/>
      <c r="Q74" s="41"/>
      <c r="R74" s="41"/>
      <c r="S74" s="41"/>
      <c r="T74" s="41"/>
      <c r="U74" s="2"/>
      <c r="V74" s="2"/>
    </row>
    <row r="75" spans="1:22" ht="13.5" customHeight="1" x14ac:dyDescent="0.35">
      <c r="A75" s="5">
        <v>43973</v>
      </c>
      <c r="B75" s="41"/>
      <c r="C75" s="58" t="s">
        <v>606</v>
      </c>
      <c r="D75" s="41"/>
      <c r="E75" s="41"/>
      <c r="F75" s="41"/>
      <c r="G75" s="41"/>
      <c r="H75" s="41"/>
      <c r="I75" s="41"/>
      <c r="J75" s="41"/>
      <c r="K75" s="41"/>
      <c r="L75" s="6" t="s">
        <v>607</v>
      </c>
      <c r="M75" s="41"/>
      <c r="N75" s="41"/>
      <c r="O75" s="41" t="s">
        <v>251</v>
      </c>
      <c r="P75" s="41"/>
      <c r="Q75" s="41"/>
      <c r="R75" s="41"/>
      <c r="S75" s="41"/>
      <c r="T75" s="41"/>
      <c r="U75" s="2"/>
      <c r="V75" s="2"/>
    </row>
    <row r="76" spans="1:22" ht="13.5" customHeight="1" x14ac:dyDescent="0.35">
      <c r="A76" s="5">
        <v>43976</v>
      </c>
      <c r="B76" s="41"/>
      <c r="C76" s="58" t="s">
        <v>608</v>
      </c>
      <c r="D76" s="41"/>
      <c r="E76" s="41"/>
      <c r="F76" s="41"/>
      <c r="G76" s="41"/>
      <c r="H76" s="41"/>
      <c r="I76" s="41"/>
      <c r="J76" s="41"/>
      <c r="K76" s="41"/>
      <c r="L76" s="6" t="s">
        <v>609</v>
      </c>
      <c r="M76" s="41"/>
      <c r="N76" s="41"/>
      <c r="O76" s="41" t="s">
        <v>610</v>
      </c>
      <c r="P76" s="41"/>
      <c r="Q76" s="41"/>
      <c r="R76" s="41"/>
      <c r="S76" s="41"/>
      <c r="T76" s="41"/>
      <c r="U76" s="2"/>
      <c r="V76" s="2"/>
    </row>
    <row r="77" spans="1:22" ht="13.5" customHeight="1" x14ac:dyDescent="0.35">
      <c r="A77" s="5">
        <v>44004</v>
      </c>
      <c r="B77" s="41"/>
      <c r="C77" s="58" t="s">
        <v>611</v>
      </c>
      <c r="D77" s="41"/>
      <c r="E77" s="41"/>
      <c r="F77" s="41"/>
      <c r="G77" s="41"/>
      <c r="H77" s="41"/>
      <c r="I77" s="41"/>
      <c r="J77" s="41"/>
      <c r="K77" s="41"/>
      <c r="L77" s="6" t="s">
        <v>612</v>
      </c>
      <c r="M77" s="41"/>
      <c r="N77" s="41"/>
      <c r="O77" s="42" t="s">
        <v>613</v>
      </c>
      <c r="P77" s="41"/>
      <c r="Q77" s="41"/>
      <c r="R77" s="41"/>
      <c r="S77" s="41"/>
      <c r="T77" s="41"/>
      <c r="U77" s="2"/>
      <c r="V77" s="2"/>
    </row>
    <row r="78" spans="1:22" ht="13.5" customHeight="1" x14ac:dyDescent="0.35">
      <c r="A78" s="41"/>
      <c r="B78" s="41"/>
      <c r="C78" s="58" t="s">
        <v>614</v>
      </c>
      <c r="D78" s="41"/>
      <c r="E78" s="41"/>
      <c r="F78" s="41"/>
      <c r="G78" s="41"/>
      <c r="H78" s="41"/>
      <c r="I78" s="41"/>
      <c r="J78" s="41"/>
      <c r="K78" s="41"/>
      <c r="L78" s="6"/>
      <c r="M78" s="41"/>
      <c r="N78" s="41"/>
      <c r="O78" s="41"/>
      <c r="P78" s="41"/>
      <c r="Q78" s="41"/>
      <c r="R78" s="41"/>
      <c r="S78" s="41"/>
      <c r="T78" s="41"/>
      <c r="U78" s="2"/>
      <c r="V78" s="2"/>
    </row>
    <row r="79" spans="1:22" ht="13.5" customHeight="1" x14ac:dyDescent="0.35">
      <c r="A79" s="41"/>
      <c r="B79" s="41"/>
      <c r="C79" s="58" t="s">
        <v>615</v>
      </c>
      <c r="D79" s="41"/>
      <c r="E79" s="41"/>
      <c r="F79" s="41"/>
      <c r="G79" s="41"/>
      <c r="H79" s="41"/>
      <c r="I79" s="41"/>
      <c r="J79" s="41"/>
      <c r="K79" s="41"/>
      <c r="L79" s="6" t="s">
        <v>616</v>
      </c>
      <c r="M79" s="41"/>
      <c r="N79" s="41"/>
      <c r="O79" s="42" t="s">
        <v>617</v>
      </c>
      <c r="P79" s="41"/>
      <c r="Q79" s="41"/>
      <c r="R79" s="41"/>
      <c r="S79" s="41"/>
      <c r="T79" s="41"/>
      <c r="U79" s="2"/>
      <c r="V79" s="2"/>
    </row>
    <row r="80" spans="1:22" ht="13.5" customHeight="1" x14ac:dyDescent="0.35">
      <c r="A80" s="41"/>
      <c r="B80" s="41"/>
      <c r="C80" s="57" t="s">
        <v>618</v>
      </c>
      <c r="D80" s="41"/>
      <c r="E80" s="41"/>
      <c r="F80" s="41"/>
      <c r="G80" s="41"/>
      <c r="H80" s="41"/>
      <c r="I80" s="41"/>
      <c r="J80" s="41"/>
      <c r="K80" s="41"/>
      <c r="L80" s="6" t="s">
        <v>10</v>
      </c>
      <c r="M80" s="41"/>
      <c r="N80" s="41"/>
      <c r="O80" s="42" t="s">
        <v>619</v>
      </c>
      <c r="P80" s="41"/>
      <c r="Q80" s="41"/>
      <c r="R80" s="41"/>
      <c r="S80" s="41"/>
      <c r="T80" s="41"/>
      <c r="U80" s="2"/>
      <c r="V80" s="2"/>
    </row>
    <row r="81" spans="1:22" ht="13.5" customHeight="1" x14ac:dyDescent="0.35">
      <c r="A81" s="5">
        <v>44030</v>
      </c>
      <c r="B81" s="41"/>
      <c r="C81" s="58" t="s">
        <v>620</v>
      </c>
      <c r="D81" s="41"/>
      <c r="E81" s="41"/>
      <c r="F81" s="41"/>
      <c r="G81" s="41"/>
      <c r="H81" s="41"/>
      <c r="I81" s="41"/>
      <c r="J81" s="41"/>
      <c r="K81" s="41"/>
      <c r="L81" s="6" t="s">
        <v>621</v>
      </c>
      <c r="M81" s="41"/>
      <c r="N81" s="41"/>
      <c r="O81" s="42"/>
      <c r="P81" s="41"/>
      <c r="Q81" s="41"/>
      <c r="R81" s="41"/>
      <c r="S81" s="41"/>
      <c r="T81" s="41"/>
      <c r="U81" s="2"/>
      <c r="V81" s="2"/>
    </row>
    <row r="82" spans="1:22" ht="13.5" customHeight="1" x14ac:dyDescent="0.35">
      <c r="A82" s="5">
        <v>44046</v>
      </c>
      <c r="B82" s="41"/>
      <c r="C82" s="58" t="s">
        <v>622</v>
      </c>
      <c r="D82" s="41"/>
      <c r="E82" s="41"/>
      <c r="F82" s="41"/>
      <c r="G82" s="41"/>
      <c r="H82" s="41"/>
      <c r="I82" s="41"/>
      <c r="J82" s="41"/>
      <c r="K82" s="41"/>
      <c r="L82" s="6" t="s">
        <v>623</v>
      </c>
      <c r="M82" s="41"/>
      <c r="N82" s="41"/>
      <c r="O82" s="42"/>
      <c r="P82" s="41"/>
      <c r="Q82" s="41"/>
      <c r="R82" s="41"/>
      <c r="S82" s="41"/>
      <c r="T82" s="41"/>
      <c r="U82" s="2"/>
      <c r="V82" s="2"/>
    </row>
    <row r="83" spans="1:22" ht="13.5" customHeight="1" x14ac:dyDescent="0.35">
      <c r="A83" s="5">
        <v>44082</v>
      </c>
      <c r="B83" s="41"/>
      <c r="C83" s="58" t="s">
        <v>905</v>
      </c>
      <c r="D83" s="41"/>
      <c r="E83" s="41"/>
      <c r="F83" s="41"/>
      <c r="G83" s="41"/>
      <c r="H83" s="41"/>
      <c r="I83" s="41"/>
      <c r="J83" s="41"/>
      <c r="K83" s="41"/>
      <c r="L83" s="45" t="s">
        <v>906</v>
      </c>
      <c r="M83" s="46"/>
      <c r="N83" s="41"/>
      <c r="O83" s="42" t="s">
        <v>907</v>
      </c>
      <c r="P83" s="41"/>
      <c r="Q83" s="41"/>
      <c r="R83" s="41"/>
      <c r="S83" s="41"/>
      <c r="T83" s="41"/>
      <c r="U83" s="2"/>
      <c r="V83" s="2"/>
    </row>
    <row r="84" spans="1:22" ht="13.5" customHeight="1" x14ac:dyDescent="0.35">
      <c r="A84" s="5"/>
      <c r="B84" s="41"/>
      <c r="C84" s="58" t="s">
        <v>908</v>
      </c>
      <c r="D84" s="41"/>
      <c r="E84" s="41"/>
      <c r="F84" s="41"/>
      <c r="G84" s="41"/>
      <c r="H84" s="41"/>
      <c r="I84" s="41"/>
      <c r="J84" s="41"/>
      <c r="K84" s="41"/>
      <c r="L84" s="6" t="s">
        <v>909</v>
      </c>
      <c r="M84" s="41"/>
      <c r="N84" s="41"/>
      <c r="O84" s="42"/>
      <c r="P84" s="41"/>
      <c r="Q84" s="41"/>
      <c r="R84" s="41"/>
      <c r="S84" s="41"/>
      <c r="T84" s="41"/>
      <c r="U84" s="2"/>
      <c r="V84" s="2"/>
    </row>
    <row r="85" spans="1:22" ht="13.5" customHeight="1" x14ac:dyDescent="0.35">
      <c r="A85" s="5">
        <v>44089</v>
      </c>
      <c r="B85" s="41"/>
      <c r="C85" s="58" t="s">
        <v>829</v>
      </c>
      <c r="D85" s="41"/>
      <c r="E85" s="41"/>
      <c r="F85" s="41"/>
      <c r="G85" s="41"/>
      <c r="H85" s="41"/>
      <c r="I85" s="41"/>
      <c r="J85" s="41"/>
      <c r="K85" s="41"/>
      <c r="L85" s="6" t="s">
        <v>830</v>
      </c>
      <c r="M85" s="41"/>
      <c r="N85" s="41"/>
      <c r="O85" s="42"/>
      <c r="P85" s="41"/>
      <c r="Q85" s="41"/>
      <c r="R85" s="41"/>
      <c r="S85" s="41"/>
      <c r="T85" s="41"/>
      <c r="U85" s="2"/>
      <c r="V85" s="2"/>
    </row>
    <row r="86" spans="1:22" ht="13.5" customHeight="1" x14ac:dyDescent="0.35">
      <c r="A86" s="5">
        <v>44094</v>
      </c>
      <c r="B86" s="41"/>
      <c r="C86" s="57" t="s">
        <v>861</v>
      </c>
      <c r="D86" s="41"/>
      <c r="E86" s="41"/>
      <c r="F86" s="41"/>
      <c r="G86" s="41"/>
      <c r="H86" s="41"/>
      <c r="I86" s="41"/>
      <c r="J86" s="41"/>
      <c r="K86" s="41"/>
      <c r="L86" s="6" t="s">
        <v>828</v>
      </c>
      <c r="M86" s="41"/>
      <c r="N86" s="41"/>
      <c r="O86" s="41"/>
      <c r="P86" s="41"/>
      <c r="Q86" s="41"/>
      <c r="R86" s="41"/>
      <c r="S86" s="41"/>
      <c r="T86" s="41"/>
      <c r="U86" s="2"/>
      <c r="V86" s="2"/>
    </row>
    <row r="87" spans="1:22" ht="13.5" customHeight="1" x14ac:dyDescent="0.35">
      <c r="A87" s="5">
        <v>44102</v>
      </c>
      <c r="B87" s="41"/>
      <c r="C87" s="57" t="s">
        <v>859</v>
      </c>
      <c r="D87" s="41"/>
      <c r="E87" s="41"/>
      <c r="F87" s="41"/>
      <c r="G87" s="41"/>
      <c r="H87" s="41"/>
      <c r="I87" s="41"/>
      <c r="J87" s="41"/>
      <c r="K87" s="41"/>
      <c r="L87" s="47" t="s">
        <v>860</v>
      </c>
      <c r="M87" s="41"/>
      <c r="N87" s="41"/>
      <c r="O87" s="41"/>
      <c r="P87" s="41"/>
      <c r="Q87" s="41"/>
      <c r="R87" s="41"/>
      <c r="S87" s="41" t="s">
        <v>839</v>
      </c>
      <c r="T87" s="41"/>
      <c r="U87" s="2"/>
      <c r="V87" s="2"/>
    </row>
    <row r="88" spans="1:22" ht="13.5" customHeight="1" x14ac:dyDescent="0.35">
      <c r="A88" s="5">
        <v>44108</v>
      </c>
      <c r="B88" s="41"/>
      <c r="C88" s="57" t="s">
        <v>882</v>
      </c>
      <c r="D88" s="41"/>
      <c r="E88" s="41"/>
      <c r="F88" s="41"/>
      <c r="G88" s="41"/>
      <c r="H88" s="41"/>
      <c r="I88" s="41"/>
      <c r="J88" s="41"/>
      <c r="K88" s="41"/>
      <c r="L88" s="6" t="s">
        <v>883</v>
      </c>
      <c r="M88" s="41"/>
      <c r="N88" s="41"/>
      <c r="O88" s="41"/>
      <c r="P88" s="41"/>
      <c r="Q88" s="41"/>
      <c r="R88" s="41"/>
      <c r="S88" s="41"/>
      <c r="T88" s="41"/>
      <c r="U88" s="2"/>
      <c r="V88" s="2"/>
    </row>
    <row r="89" spans="1:22" ht="13.5" customHeight="1" x14ac:dyDescent="0.35">
      <c r="A89" s="5">
        <v>44118</v>
      </c>
      <c r="B89" s="41"/>
      <c r="C89" s="57" t="s">
        <v>898</v>
      </c>
      <c r="D89" s="41"/>
      <c r="E89" s="41"/>
      <c r="F89" s="41"/>
      <c r="G89" s="41"/>
      <c r="H89" s="41"/>
      <c r="I89" s="41"/>
      <c r="J89" s="41"/>
      <c r="K89" s="41"/>
      <c r="L89" s="6"/>
      <c r="M89" s="41"/>
      <c r="N89" s="41"/>
      <c r="O89" s="41"/>
      <c r="P89" s="41" t="s">
        <v>899</v>
      </c>
      <c r="Q89" s="41"/>
      <c r="R89" s="41"/>
      <c r="S89" s="41"/>
      <c r="T89" s="41"/>
      <c r="U89" s="2"/>
      <c r="V89" s="2"/>
    </row>
    <row r="90" spans="1:22" ht="13.5" customHeight="1" x14ac:dyDescent="0.35">
      <c r="A90" s="5">
        <v>44154</v>
      </c>
      <c r="B90" s="41"/>
      <c r="C90" s="57" t="s">
        <v>1061</v>
      </c>
      <c r="D90" s="41"/>
      <c r="E90" s="41"/>
      <c r="F90" s="41"/>
      <c r="G90" s="41"/>
      <c r="H90" s="41"/>
      <c r="I90" s="41"/>
      <c r="J90" s="41"/>
      <c r="K90" s="41"/>
      <c r="L90" s="6" t="s">
        <v>1062</v>
      </c>
      <c r="M90" s="41"/>
      <c r="N90" s="41"/>
      <c r="O90" s="41"/>
      <c r="P90" s="41"/>
      <c r="Q90" s="41"/>
      <c r="R90" s="41"/>
      <c r="S90" s="41"/>
      <c r="T90" s="41"/>
      <c r="U90" s="2"/>
      <c r="V90" s="2"/>
    </row>
    <row r="91" spans="1:22" ht="13.5" customHeight="1" x14ac:dyDescent="0.35">
      <c r="A91" s="41"/>
      <c r="B91" s="41"/>
      <c r="C91" s="57" t="s">
        <v>907</v>
      </c>
      <c r="D91" s="41"/>
      <c r="E91" s="41"/>
      <c r="F91" s="41"/>
      <c r="G91" s="41"/>
      <c r="H91" s="41"/>
      <c r="I91" s="41"/>
      <c r="J91" s="41"/>
      <c r="K91" s="41"/>
      <c r="L91" s="6" t="s">
        <v>1066</v>
      </c>
      <c r="M91" s="41"/>
      <c r="N91" s="41"/>
      <c r="O91" s="41"/>
      <c r="P91" s="41"/>
      <c r="Q91" s="41"/>
      <c r="R91" s="41"/>
      <c r="S91" s="41"/>
      <c r="T91" s="41"/>
      <c r="U91" s="2"/>
      <c r="V91" s="2"/>
    </row>
    <row r="92" spans="1:22" ht="13.5" customHeight="1" x14ac:dyDescent="0.35">
      <c r="A92" s="41"/>
      <c r="B92" s="41"/>
      <c r="C92" s="57"/>
      <c r="D92" s="41"/>
      <c r="E92" s="41"/>
      <c r="F92" s="41"/>
      <c r="G92" s="41"/>
      <c r="H92" s="41"/>
      <c r="I92" s="41"/>
      <c r="J92" s="41"/>
      <c r="K92" s="41"/>
      <c r="L92" s="6"/>
      <c r="M92" s="41"/>
      <c r="N92" s="41"/>
      <c r="O92" s="41"/>
      <c r="P92" s="41"/>
      <c r="Q92" s="41"/>
      <c r="R92" s="41"/>
      <c r="S92" s="41"/>
      <c r="T92" s="41"/>
      <c r="U92" s="2"/>
      <c r="V92" s="2"/>
    </row>
    <row r="93" spans="1:22" ht="13.5" customHeight="1" x14ac:dyDescent="0.35">
      <c r="A93" s="40" t="s">
        <v>235</v>
      </c>
      <c r="B93" s="41"/>
      <c r="C93" s="57"/>
      <c r="D93" s="41"/>
      <c r="E93" s="41"/>
      <c r="F93" s="41"/>
      <c r="G93" s="41"/>
      <c r="H93" s="41"/>
      <c r="I93" s="41"/>
      <c r="J93" s="41"/>
      <c r="K93" s="41"/>
      <c r="L93" s="6"/>
      <c r="M93" s="41"/>
      <c r="N93" s="41"/>
      <c r="O93" s="41"/>
      <c r="P93" s="41"/>
      <c r="Q93" s="41"/>
      <c r="R93" s="41"/>
      <c r="S93" s="41"/>
      <c r="T93" s="41"/>
      <c r="U93" s="2"/>
      <c r="V93" s="2"/>
    </row>
    <row r="94" spans="1:22" ht="13.5" customHeight="1" x14ac:dyDescent="0.35">
      <c r="A94" s="41"/>
      <c r="B94" s="41"/>
      <c r="C94" s="58" t="s">
        <v>257</v>
      </c>
      <c r="D94" s="41"/>
      <c r="E94" s="41"/>
      <c r="F94" s="41"/>
      <c r="G94" s="41"/>
      <c r="H94" s="41"/>
      <c r="I94" s="41"/>
      <c r="J94" s="41"/>
      <c r="K94" s="41"/>
      <c r="L94" s="6"/>
      <c r="M94" s="41"/>
      <c r="N94" s="41"/>
      <c r="O94" s="41"/>
      <c r="P94" s="41"/>
      <c r="Q94" s="41"/>
      <c r="R94" s="41"/>
      <c r="S94" s="41"/>
      <c r="T94" s="41"/>
      <c r="U94" s="2"/>
      <c r="V94" s="2"/>
    </row>
    <row r="95" spans="1:22" ht="13.5" customHeight="1" x14ac:dyDescent="0.35">
      <c r="A95" s="5">
        <v>43907</v>
      </c>
      <c r="B95" s="41"/>
      <c r="C95" s="58" t="s">
        <v>510</v>
      </c>
      <c r="D95" s="41"/>
      <c r="E95" s="41"/>
      <c r="F95" s="41"/>
      <c r="G95" s="41"/>
      <c r="H95" s="41"/>
      <c r="I95" s="41"/>
      <c r="J95" s="41"/>
      <c r="K95" s="41"/>
      <c r="L95" s="6" t="s">
        <v>624</v>
      </c>
      <c r="M95" s="41"/>
      <c r="N95" s="41"/>
      <c r="O95" s="41"/>
      <c r="P95" s="41"/>
      <c r="Q95" s="41"/>
      <c r="R95" s="41"/>
      <c r="S95" s="41"/>
      <c r="T95" s="41"/>
      <c r="U95" s="2"/>
      <c r="V95" s="2"/>
    </row>
    <row r="96" spans="1:22" ht="13.5" customHeight="1" x14ac:dyDescent="0.35">
      <c r="A96" s="5">
        <v>43909</v>
      </c>
      <c r="B96" s="41"/>
      <c r="C96" s="58" t="s">
        <v>625</v>
      </c>
      <c r="D96" s="41"/>
      <c r="E96" s="41"/>
      <c r="F96" s="41"/>
      <c r="G96" s="41"/>
      <c r="H96" s="41"/>
      <c r="I96" s="41"/>
      <c r="J96" s="41"/>
      <c r="K96" s="41"/>
      <c r="L96" s="6" t="s">
        <v>624</v>
      </c>
      <c r="M96" s="41"/>
      <c r="N96" s="41"/>
      <c r="O96" s="41"/>
      <c r="P96" s="41"/>
      <c r="Q96" s="41"/>
      <c r="R96" s="41"/>
      <c r="S96" s="41"/>
      <c r="T96" s="41"/>
      <c r="U96" s="2"/>
      <c r="V96" s="2"/>
    </row>
    <row r="97" spans="1:22" ht="13.5" customHeight="1" x14ac:dyDescent="0.35">
      <c r="A97" s="5">
        <v>43910</v>
      </c>
      <c r="B97" s="41"/>
      <c r="C97" s="58" t="s">
        <v>626</v>
      </c>
      <c r="D97" s="41"/>
      <c r="E97" s="41"/>
      <c r="F97" s="41"/>
      <c r="G97" s="41"/>
      <c r="H97" s="41"/>
      <c r="I97" s="41"/>
      <c r="J97" s="41"/>
      <c r="K97" s="41"/>
      <c r="L97" s="6" t="s">
        <v>624</v>
      </c>
      <c r="M97" s="41"/>
      <c r="N97" s="41"/>
      <c r="O97" s="41"/>
      <c r="P97" s="41"/>
      <c r="Q97" s="41"/>
      <c r="R97" s="41"/>
      <c r="S97" s="41"/>
      <c r="T97" s="41"/>
      <c r="U97" s="2"/>
      <c r="V97" s="2"/>
    </row>
    <row r="98" spans="1:22" ht="13.5" customHeight="1" x14ac:dyDescent="0.35">
      <c r="A98" s="41"/>
      <c r="B98" s="41"/>
      <c r="C98" s="58" t="s">
        <v>627</v>
      </c>
      <c r="D98" s="41"/>
      <c r="E98" s="41"/>
      <c r="F98" s="41"/>
      <c r="G98" s="41"/>
      <c r="H98" s="41"/>
      <c r="I98" s="41"/>
      <c r="J98" s="41"/>
      <c r="K98" s="41"/>
      <c r="L98" s="6" t="s">
        <v>628</v>
      </c>
      <c r="M98" s="41"/>
      <c r="N98" s="41"/>
      <c r="O98" s="41"/>
      <c r="P98" s="41"/>
      <c r="Q98" s="41"/>
      <c r="R98" s="41"/>
      <c r="S98" s="41"/>
      <c r="T98" s="41"/>
      <c r="U98" s="2"/>
      <c r="V98" s="2"/>
    </row>
    <row r="99" spans="1:22" ht="13.5" customHeight="1" x14ac:dyDescent="0.35">
      <c r="A99" s="5">
        <v>43995</v>
      </c>
      <c r="B99" s="41"/>
      <c r="C99" s="58" t="s">
        <v>629</v>
      </c>
      <c r="D99" s="41"/>
      <c r="E99" s="41"/>
      <c r="F99" s="41"/>
      <c r="G99" s="41"/>
      <c r="H99" s="41"/>
      <c r="I99" s="41"/>
      <c r="J99" s="41"/>
      <c r="K99" s="41"/>
      <c r="L99" s="6" t="s">
        <v>630</v>
      </c>
      <c r="M99" s="41"/>
      <c r="N99" s="41"/>
      <c r="O99" s="41"/>
      <c r="P99" s="41"/>
      <c r="Q99" s="41"/>
      <c r="R99" s="41"/>
      <c r="S99" s="41"/>
      <c r="T99" s="41"/>
      <c r="U99" s="2"/>
      <c r="V99" s="2"/>
    </row>
    <row r="100" spans="1:22" ht="13.5" customHeight="1" x14ac:dyDescent="0.35">
      <c r="A100" s="5">
        <v>44001</v>
      </c>
      <c r="B100" s="41"/>
      <c r="C100" s="58" t="s">
        <v>631</v>
      </c>
      <c r="D100" s="41"/>
      <c r="E100" s="41"/>
      <c r="F100" s="41"/>
      <c r="G100" s="41"/>
      <c r="H100" s="41"/>
      <c r="I100" s="41"/>
      <c r="J100" s="41"/>
      <c r="K100" s="41"/>
      <c r="L100" s="6" t="s">
        <v>624</v>
      </c>
      <c r="M100" s="41"/>
      <c r="N100" s="41"/>
      <c r="O100" s="41"/>
      <c r="P100" s="41"/>
      <c r="Q100" s="41"/>
      <c r="R100" s="41"/>
      <c r="S100" s="41"/>
      <c r="T100" s="41"/>
      <c r="U100" s="2"/>
      <c r="V100" s="2"/>
    </row>
    <row r="101" spans="1:22" ht="13.5" customHeight="1" x14ac:dyDescent="0.35">
      <c r="A101" s="5">
        <v>44004</v>
      </c>
      <c r="B101" s="41"/>
      <c r="C101" s="58" t="s">
        <v>632</v>
      </c>
      <c r="D101" s="41"/>
      <c r="E101" s="41"/>
      <c r="F101" s="41"/>
      <c r="G101" s="41"/>
      <c r="H101" s="41"/>
      <c r="I101" s="41"/>
      <c r="J101" s="41"/>
      <c r="K101" s="41"/>
      <c r="L101" s="6" t="s">
        <v>633</v>
      </c>
      <c r="M101" s="41"/>
      <c r="N101" s="41"/>
      <c r="O101" s="41"/>
      <c r="P101" s="41"/>
      <c r="Q101" s="41"/>
      <c r="R101" s="41"/>
      <c r="S101" s="41"/>
      <c r="T101" s="41"/>
      <c r="U101" s="2"/>
      <c r="V101" s="2"/>
    </row>
    <row r="102" spans="1:22" ht="13.5" customHeight="1" x14ac:dyDescent="0.35">
      <c r="A102" s="5">
        <v>44028</v>
      </c>
      <c r="B102" s="41"/>
      <c r="C102" s="58" t="s">
        <v>632</v>
      </c>
      <c r="D102" s="41"/>
      <c r="E102" s="41"/>
      <c r="F102" s="41"/>
      <c r="G102" s="41"/>
      <c r="H102" s="41"/>
      <c r="I102" s="41"/>
      <c r="J102" s="41"/>
      <c r="K102" s="41"/>
      <c r="L102" s="6" t="s">
        <v>634</v>
      </c>
      <c r="M102" s="41"/>
      <c r="N102" s="41"/>
      <c r="O102" s="41"/>
      <c r="P102" s="41"/>
      <c r="Q102" s="41"/>
      <c r="R102" s="41"/>
      <c r="S102" s="41"/>
      <c r="T102" s="41"/>
      <c r="U102" s="2"/>
      <c r="V102" s="2"/>
    </row>
    <row r="103" spans="1:22" ht="13.5" customHeight="1" x14ac:dyDescent="0.35">
      <c r="A103" s="5">
        <v>44120</v>
      </c>
      <c r="B103" s="41"/>
      <c r="C103" s="58" t="s">
        <v>942</v>
      </c>
      <c r="D103" s="41"/>
      <c r="E103" s="41"/>
      <c r="F103" s="41"/>
      <c r="G103" s="41"/>
      <c r="H103" s="41"/>
      <c r="I103" s="41"/>
      <c r="J103" s="41"/>
      <c r="K103" s="41"/>
      <c r="L103" s="6" t="s">
        <v>943</v>
      </c>
      <c r="M103" s="41"/>
      <c r="N103" s="41"/>
      <c r="O103" s="41"/>
      <c r="P103" s="41"/>
      <c r="Q103" s="41"/>
      <c r="R103" s="41"/>
      <c r="S103" s="41"/>
      <c r="T103" s="41"/>
      <c r="U103" s="2"/>
      <c r="V103" s="2"/>
    </row>
    <row r="104" spans="1:22" ht="13.5" customHeight="1" x14ac:dyDescent="0.35">
      <c r="A104" s="5">
        <v>44134</v>
      </c>
      <c r="B104" s="41"/>
      <c r="C104" s="58" t="s">
        <v>944</v>
      </c>
      <c r="D104" s="41"/>
      <c r="E104" s="41"/>
      <c r="F104" s="41"/>
      <c r="G104" s="41"/>
      <c r="H104" s="41"/>
      <c r="I104" s="41"/>
      <c r="J104" s="41"/>
      <c r="K104" s="41"/>
      <c r="L104" s="6" t="s">
        <v>945</v>
      </c>
      <c r="M104" s="41"/>
      <c r="N104" s="41"/>
      <c r="O104" s="41"/>
      <c r="P104" s="41"/>
      <c r="Q104" s="41"/>
      <c r="R104" s="41"/>
      <c r="S104" s="41"/>
      <c r="T104" s="41"/>
      <c r="U104" s="2"/>
      <c r="V104" s="2"/>
    </row>
    <row r="105" spans="1:22" ht="13.5" customHeight="1" x14ac:dyDescent="0.35">
      <c r="A105" s="5">
        <v>44141</v>
      </c>
      <c r="B105" s="41"/>
      <c r="C105" s="57" t="s">
        <v>941</v>
      </c>
      <c r="D105" s="41"/>
      <c r="E105" s="41"/>
      <c r="F105" s="41"/>
      <c r="G105" s="41"/>
      <c r="H105" s="41"/>
      <c r="I105" s="41"/>
      <c r="J105" s="41"/>
      <c r="K105" s="41"/>
      <c r="L105" s="6" t="s">
        <v>940</v>
      </c>
      <c r="M105" s="41"/>
      <c r="N105" s="41"/>
      <c r="O105" s="41"/>
      <c r="P105" s="41"/>
      <c r="Q105" s="41"/>
      <c r="R105" s="41"/>
      <c r="S105" s="41"/>
      <c r="T105" s="41"/>
      <c r="U105" s="2"/>
      <c r="V105" s="2"/>
    </row>
    <row r="106" spans="1:22" ht="13.5" customHeight="1" x14ac:dyDescent="0.35">
      <c r="A106" s="5">
        <v>44151</v>
      </c>
      <c r="B106" s="41"/>
      <c r="C106" s="57" t="s">
        <v>969</v>
      </c>
      <c r="D106" s="41"/>
      <c r="E106" s="41"/>
      <c r="F106" s="41"/>
      <c r="G106" s="41"/>
      <c r="H106" s="41"/>
      <c r="I106" s="41"/>
      <c r="J106" s="41"/>
      <c r="K106" s="41"/>
      <c r="L106" s="6" t="s">
        <v>970</v>
      </c>
      <c r="M106" s="41"/>
      <c r="N106" s="41"/>
      <c r="O106" s="41"/>
      <c r="P106" s="41"/>
      <c r="Q106" s="41"/>
      <c r="R106" s="41"/>
      <c r="S106" s="41"/>
      <c r="T106" s="41"/>
      <c r="U106" s="2"/>
      <c r="V106" s="2"/>
    </row>
    <row r="107" spans="1:22" ht="13.5" customHeight="1" x14ac:dyDescent="0.35">
      <c r="A107" s="5">
        <v>44154</v>
      </c>
      <c r="B107" s="41"/>
      <c r="C107" s="57" t="s">
        <v>1050</v>
      </c>
      <c r="D107" s="41"/>
      <c r="E107" s="41"/>
      <c r="F107" s="41"/>
      <c r="G107" s="41"/>
      <c r="H107" s="41"/>
      <c r="I107" s="41"/>
      <c r="J107" s="41"/>
      <c r="K107" s="41"/>
      <c r="L107" s="6" t="s">
        <v>1051</v>
      </c>
      <c r="M107" s="41"/>
      <c r="N107" s="41"/>
      <c r="O107" s="41"/>
      <c r="P107" s="41"/>
      <c r="Q107" s="41"/>
      <c r="R107" s="41"/>
      <c r="S107" s="41"/>
      <c r="T107" s="41"/>
      <c r="U107" s="2"/>
      <c r="V107" s="2"/>
    </row>
    <row r="108" spans="1:22" ht="13.5" customHeight="1" x14ac:dyDescent="0.35">
      <c r="A108" s="5">
        <v>44162</v>
      </c>
      <c r="B108" s="41"/>
      <c r="C108" s="57" t="s">
        <v>1052</v>
      </c>
      <c r="D108" s="41"/>
      <c r="E108" s="41"/>
      <c r="F108" s="41"/>
      <c r="G108" s="41"/>
      <c r="H108" s="41"/>
      <c r="I108" s="41"/>
      <c r="J108" s="41"/>
      <c r="K108" s="41"/>
      <c r="L108" s="6" t="s">
        <v>1053</v>
      </c>
      <c r="M108" s="41"/>
      <c r="N108" s="41"/>
      <c r="O108" s="41"/>
      <c r="P108" s="41"/>
      <c r="Q108" s="41"/>
      <c r="R108" s="41"/>
      <c r="S108" s="41"/>
      <c r="T108" s="41"/>
      <c r="U108" s="2"/>
      <c r="V108" s="2"/>
    </row>
    <row r="109" spans="1:22" ht="13.5" customHeight="1" x14ac:dyDescent="0.35">
      <c r="A109" s="41"/>
      <c r="B109" s="41"/>
      <c r="C109" s="57"/>
      <c r="D109" s="41"/>
      <c r="E109" s="41"/>
      <c r="F109" s="41"/>
      <c r="G109" s="41"/>
      <c r="H109" s="41"/>
      <c r="I109" s="41"/>
      <c r="J109" s="41"/>
      <c r="K109" s="41"/>
      <c r="L109" s="6"/>
      <c r="M109" s="41"/>
      <c r="N109" s="41"/>
      <c r="O109" s="41"/>
      <c r="P109" s="41"/>
      <c r="Q109" s="41"/>
      <c r="R109" s="41"/>
      <c r="S109" s="41"/>
      <c r="T109" s="41"/>
      <c r="U109" s="2"/>
      <c r="V109" s="2"/>
    </row>
    <row r="110" spans="1:22" ht="13.5" customHeight="1" x14ac:dyDescent="0.35">
      <c r="A110" s="40" t="s">
        <v>238</v>
      </c>
      <c r="B110" s="41"/>
      <c r="C110" s="57"/>
      <c r="D110" s="41"/>
      <c r="E110" s="41"/>
      <c r="F110" s="41"/>
      <c r="G110" s="41"/>
      <c r="H110" s="41"/>
      <c r="I110" s="41"/>
      <c r="J110" s="41"/>
      <c r="K110" s="41"/>
      <c r="L110" s="6"/>
      <c r="M110" s="41"/>
      <c r="N110" s="41"/>
      <c r="P110" s="41"/>
      <c r="Q110" s="41"/>
      <c r="R110" s="41"/>
      <c r="S110" s="41"/>
      <c r="T110" s="41"/>
      <c r="U110" s="2"/>
      <c r="V110" s="2"/>
    </row>
    <row r="111" spans="1:22" ht="13.5" customHeight="1" x14ac:dyDescent="0.35">
      <c r="A111" s="41"/>
      <c r="B111" s="41"/>
      <c r="C111" s="58" t="s">
        <v>636</v>
      </c>
      <c r="D111" s="41"/>
      <c r="E111" s="41"/>
      <c r="F111" s="41"/>
      <c r="G111" s="41"/>
      <c r="H111" s="41"/>
      <c r="I111" s="41"/>
      <c r="J111" s="41"/>
      <c r="K111" s="41"/>
      <c r="L111" s="6"/>
      <c r="M111" s="41"/>
      <c r="N111" s="41"/>
      <c r="O111" s="41"/>
      <c r="P111" s="41"/>
      <c r="Q111" s="41"/>
      <c r="R111" s="41"/>
      <c r="S111" s="41"/>
      <c r="T111" s="41"/>
      <c r="U111" s="2"/>
      <c r="V111" s="2"/>
    </row>
    <row r="112" spans="1:22" ht="13.5" customHeight="1" x14ac:dyDescent="0.35">
      <c r="A112" s="5">
        <v>43904</v>
      </c>
      <c r="B112" s="41"/>
      <c r="C112" s="57" t="s">
        <v>637</v>
      </c>
      <c r="D112" s="41"/>
      <c r="E112" s="41"/>
      <c r="F112" s="41"/>
      <c r="G112" s="41"/>
      <c r="H112" s="41"/>
      <c r="I112" s="41"/>
      <c r="J112" s="41"/>
      <c r="K112" s="41"/>
      <c r="L112" s="6" t="s">
        <v>638</v>
      </c>
      <c r="M112" s="41"/>
      <c r="N112" s="41"/>
      <c r="O112" s="41" t="s">
        <v>639</v>
      </c>
      <c r="P112" s="41"/>
      <c r="Q112" s="41"/>
      <c r="R112" s="41"/>
      <c r="S112" s="41"/>
      <c r="T112" s="41"/>
      <c r="U112" s="2"/>
      <c r="V112" s="2"/>
    </row>
    <row r="113" spans="1:22" ht="13.5" customHeight="1" x14ac:dyDescent="0.35">
      <c r="A113" s="5">
        <v>43908</v>
      </c>
      <c r="B113" s="41"/>
      <c r="C113" s="58" t="s">
        <v>640</v>
      </c>
      <c r="D113" s="41"/>
      <c r="E113" s="41"/>
      <c r="F113" s="41"/>
      <c r="G113" s="41"/>
      <c r="H113" s="41"/>
      <c r="I113" s="41"/>
      <c r="J113" s="41"/>
      <c r="K113" s="41"/>
      <c r="L113" s="6"/>
      <c r="M113" s="41"/>
      <c r="N113" s="41"/>
      <c r="O113" s="41" t="s">
        <v>641</v>
      </c>
      <c r="P113" s="41"/>
      <c r="Q113" s="41"/>
      <c r="R113" s="41"/>
      <c r="S113" s="41"/>
      <c r="T113" s="41"/>
      <c r="U113" s="2"/>
      <c r="V113" s="2"/>
    </row>
    <row r="114" spans="1:22" ht="13.5" customHeight="1" x14ac:dyDescent="0.35">
      <c r="A114" s="41"/>
      <c r="B114" s="41"/>
      <c r="C114" s="58" t="s">
        <v>642</v>
      </c>
      <c r="D114" s="41"/>
      <c r="E114" s="41"/>
      <c r="F114" s="41"/>
      <c r="G114" s="41"/>
      <c r="H114" s="41"/>
      <c r="I114" s="41"/>
      <c r="J114" s="41"/>
      <c r="K114" s="41"/>
      <c r="L114" s="6" t="s">
        <v>643</v>
      </c>
      <c r="M114" s="41"/>
      <c r="N114" s="41"/>
      <c r="O114" s="42"/>
      <c r="P114" s="41"/>
      <c r="Q114" s="41"/>
      <c r="R114" s="41"/>
      <c r="S114" s="41"/>
      <c r="T114" s="41"/>
      <c r="U114" s="2"/>
      <c r="V114" s="2"/>
    </row>
    <row r="115" spans="1:22" ht="13.5" customHeight="1" x14ac:dyDescent="0.35">
      <c r="A115" s="41"/>
      <c r="B115" s="41"/>
      <c r="C115" s="58" t="s">
        <v>644</v>
      </c>
      <c r="D115" s="41"/>
      <c r="E115" s="41"/>
      <c r="F115" s="41"/>
      <c r="G115" s="41"/>
      <c r="H115" s="41"/>
      <c r="I115" s="41"/>
      <c r="J115" s="41"/>
      <c r="K115" s="41"/>
      <c r="L115" s="6" t="s">
        <v>645</v>
      </c>
      <c r="M115" s="41"/>
      <c r="N115" s="41"/>
      <c r="O115" s="41"/>
      <c r="P115" s="41"/>
      <c r="Q115" s="41"/>
      <c r="R115" s="41"/>
      <c r="S115" s="41"/>
      <c r="T115" s="41"/>
      <c r="U115" s="2"/>
      <c r="V115" s="2"/>
    </row>
    <row r="116" spans="1:22" ht="13.5" customHeight="1" x14ac:dyDescent="0.35">
      <c r="A116" s="5">
        <v>43913</v>
      </c>
      <c r="B116" s="41"/>
      <c r="C116" s="57" t="s">
        <v>646</v>
      </c>
      <c r="D116" s="41"/>
      <c r="E116" s="41"/>
      <c r="F116" s="41"/>
      <c r="G116" s="41"/>
      <c r="H116" s="41"/>
      <c r="I116" s="41"/>
      <c r="J116" s="41"/>
      <c r="K116" s="41"/>
      <c r="L116" s="6" t="s">
        <v>647</v>
      </c>
      <c r="M116" s="41"/>
      <c r="N116" s="41"/>
      <c r="O116" s="41"/>
      <c r="P116" s="41"/>
      <c r="Q116" s="41"/>
      <c r="R116" s="41"/>
      <c r="S116" s="41"/>
      <c r="T116" s="41"/>
      <c r="U116" s="2"/>
      <c r="V116" s="2"/>
    </row>
    <row r="117" spans="1:22" ht="13.5" customHeight="1" x14ac:dyDescent="0.35">
      <c r="A117" s="5">
        <v>43921</v>
      </c>
      <c r="B117" s="41"/>
      <c r="C117" s="57" t="s">
        <v>648</v>
      </c>
      <c r="D117" s="41"/>
      <c r="E117" s="41"/>
      <c r="F117" s="41"/>
      <c r="G117" s="41"/>
      <c r="H117" s="41"/>
      <c r="I117" s="41"/>
      <c r="J117" s="41"/>
      <c r="K117" s="41"/>
      <c r="L117" s="6" t="s">
        <v>649</v>
      </c>
      <c r="M117" s="41"/>
      <c r="N117" s="41"/>
      <c r="O117" s="41"/>
      <c r="P117" s="41"/>
      <c r="Q117" s="41"/>
      <c r="R117" s="41"/>
      <c r="S117" s="41"/>
      <c r="T117" s="41"/>
      <c r="U117" s="2"/>
      <c r="V117" s="2"/>
    </row>
    <row r="118" spans="1:22" ht="13.5" customHeight="1" x14ac:dyDescent="0.35">
      <c r="A118" s="5">
        <v>43962</v>
      </c>
      <c r="B118" s="41"/>
      <c r="C118" s="57"/>
      <c r="D118" s="41"/>
      <c r="E118" s="41"/>
      <c r="F118" s="41"/>
      <c r="G118" s="41"/>
      <c r="H118" s="41"/>
      <c r="I118" s="41"/>
      <c r="J118" s="41"/>
      <c r="K118" s="41"/>
      <c r="L118" s="6" t="s">
        <v>650</v>
      </c>
      <c r="M118" s="41"/>
      <c r="N118" s="41"/>
      <c r="O118" s="41" t="s">
        <v>594</v>
      </c>
      <c r="P118" s="41"/>
      <c r="Q118" s="41"/>
      <c r="R118" s="41"/>
      <c r="S118" s="41"/>
      <c r="T118" s="41"/>
      <c r="U118" s="2"/>
      <c r="V118" s="2"/>
    </row>
    <row r="119" spans="1:22" ht="13.5" customHeight="1" x14ac:dyDescent="0.35">
      <c r="A119" s="5">
        <v>43966</v>
      </c>
      <c r="B119" s="41"/>
      <c r="C119" s="58" t="s">
        <v>651</v>
      </c>
      <c r="D119" s="41"/>
      <c r="E119" s="41"/>
      <c r="F119" s="41"/>
      <c r="G119" s="41"/>
      <c r="H119" s="41"/>
      <c r="I119" s="41"/>
      <c r="J119" s="41"/>
      <c r="K119" s="41"/>
      <c r="L119" s="6"/>
      <c r="M119" s="41"/>
      <c r="N119" s="41"/>
      <c r="O119" s="41"/>
      <c r="P119" s="41"/>
      <c r="Q119" s="41"/>
      <c r="R119" s="41"/>
      <c r="S119" s="41"/>
      <c r="T119" s="41"/>
      <c r="U119" s="2"/>
      <c r="V119" s="2"/>
    </row>
    <row r="120" spans="1:22" ht="13.5" customHeight="1" x14ac:dyDescent="0.35">
      <c r="A120" s="5">
        <v>43990</v>
      </c>
      <c r="B120" s="41"/>
      <c r="C120" s="58" t="s">
        <v>652</v>
      </c>
      <c r="D120" s="41"/>
      <c r="E120" s="41"/>
      <c r="F120" s="41"/>
      <c r="G120" s="41"/>
      <c r="H120" s="41"/>
      <c r="I120" s="41"/>
      <c r="J120" s="41"/>
      <c r="K120" s="41"/>
      <c r="L120" s="6" t="s">
        <v>653</v>
      </c>
      <c r="M120" s="41"/>
      <c r="N120" s="41"/>
      <c r="O120" s="41"/>
      <c r="P120" s="41"/>
      <c r="Q120" s="41"/>
      <c r="R120" s="41"/>
      <c r="S120" s="41"/>
      <c r="T120" s="41"/>
      <c r="U120" s="2"/>
      <c r="V120" s="2"/>
    </row>
    <row r="121" spans="1:22" ht="13.5" customHeight="1" x14ac:dyDescent="0.35">
      <c r="A121" s="5">
        <v>44007</v>
      </c>
      <c r="B121" s="41"/>
      <c r="C121" s="58" t="s">
        <v>654</v>
      </c>
      <c r="D121" s="41"/>
      <c r="E121" s="41"/>
      <c r="F121" s="41"/>
      <c r="G121" s="41"/>
      <c r="H121" s="41"/>
      <c r="I121" s="41"/>
      <c r="J121" s="41"/>
      <c r="K121" s="41"/>
      <c r="L121" s="6" t="s">
        <v>655</v>
      </c>
      <c r="M121" s="41"/>
      <c r="N121" s="41"/>
      <c r="O121" s="41"/>
      <c r="P121" s="41"/>
      <c r="Q121" s="41"/>
      <c r="R121" s="41"/>
      <c r="S121" s="41"/>
      <c r="T121" s="41"/>
      <c r="U121" s="2"/>
      <c r="V121" s="2"/>
    </row>
    <row r="122" spans="1:22" ht="13.5" customHeight="1" x14ac:dyDescent="0.35">
      <c r="A122" s="5">
        <v>44015</v>
      </c>
      <c r="B122" s="41"/>
      <c r="C122" s="57"/>
      <c r="D122" s="41"/>
      <c r="E122" s="41"/>
      <c r="F122" s="41"/>
      <c r="G122" s="41"/>
      <c r="H122" s="41"/>
      <c r="I122" s="41"/>
      <c r="J122" s="41"/>
      <c r="K122" s="41"/>
      <c r="L122" s="6" t="s">
        <v>656</v>
      </c>
      <c r="M122" s="41"/>
      <c r="N122" s="41"/>
      <c r="O122" s="41"/>
      <c r="P122" s="41"/>
      <c r="Q122" s="41"/>
      <c r="R122" s="41"/>
      <c r="S122" s="41"/>
      <c r="T122" s="41"/>
      <c r="U122" s="2"/>
      <c r="V122" s="2"/>
    </row>
    <row r="123" spans="1:22" ht="13.5" customHeight="1" x14ac:dyDescent="0.35">
      <c r="A123" s="5">
        <v>44160</v>
      </c>
      <c r="B123" s="41"/>
      <c r="C123" s="57" t="s">
        <v>1059</v>
      </c>
      <c r="D123" s="41"/>
      <c r="E123" s="41"/>
      <c r="F123" s="41"/>
      <c r="G123" s="41"/>
      <c r="H123" s="41"/>
      <c r="I123" s="41"/>
      <c r="J123" s="41"/>
      <c r="K123" s="41"/>
      <c r="L123" s="6" t="s">
        <v>1060</v>
      </c>
      <c r="M123" s="41"/>
      <c r="N123" s="41"/>
      <c r="O123" s="41"/>
      <c r="P123" s="41"/>
      <c r="Q123" s="41"/>
      <c r="R123" s="41"/>
      <c r="S123" s="41"/>
      <c r="T123" s="41"/>
      <c r="U123" s="2"/>
      <c r="V123" s="2"/>
    </row>
    <row r="124" spans="1:22" ht="13.5" customHeight="1" x14ac:dyDescent="0.35">
      <c r="A124" s="41"/>
      <c r="B124" s="41"/>
      <c r="C124" s="57"/>
      <c r="D124" s="41"/>
      <c r="E124" s="41"/>
      <c r="F124" s="41"/>
      <c r="G124" s="41"/>
      <c r="H124" s="41"/>
      <c r="I124" s="41"/>
      <c r="J124" s="41"/>
      <c r="K124" s="41"/>
      <c r="L124" s="6"/>
      <c r="M124" s="41"/>
      <c r="N124" s="41"/>
      <c r="O124" s="41"/>
      <c r="P124" s="41"/>
      <c r="Q124" s="41"/>
      <c r="R124" s="41"/>
      <c r="S124" s="41"/>
      <c r="T124" s="41"/>
      <c r="U124" s="2"/>
      <c r="V124" s="2"/>
    </row>
    <row r="125" spans="1:22" ht="13.5" customHeight="1" x14ac:dyDescent="0.35">
      <c r="A125" s="40" t="s">
        <v>236</v>
      </c>
      <c r="B125" s="41"/>
      <c r="C125" s="57"/>
      <c r="D125" s="41"/>
      <c r="E125" s="41"/>
      <c r="F125" s="41"/>
      <c r="G125" s="41"/>
      <c r="H125" s="41"/>
      <c r="I125" s="41"/>
      <c r="J125" s="41"/>
      <c r="K125" s="41"/>
      <c r="L125" s="6"/>
      <c r="M125" s="41"/>
      <c r="N125" s="41"/>
      <c r="O125" s="42" t="s">
        <v>635</v>
      </c>
      <c r="P125" s="41"/>
      <c r="Q125" s="41"/>
      <c r="R125" s="41"/>
      <c r="S125" s="41"/>
      <c r="T125" s="41"/>
      <c r="U125" s="2"/>
      <c r="V125" s="2"/>
    </row>
    <row r="126" spans="1:22" ht="13.5" customHeight="1" x14ac:dyDescent="0.35">
      <c r="A126" s="41"/>
      <c r="B126" s="41"/>
      <c r="C126" s="58" t="s">
        <v>657</v>
      </c>
      <c r="D126" s="41"/>
      <c r="E126" s="41"/>
      <c r="F126" s="41"/>
      <c r="G126" s="41"/>
      <c r="H126" s="41"/>
      <c r="I126" s="41"/>
      <c r="J126" s="41"/>
      <c r="K126" s="41"/>
      <c r="L126" s="6"/>
      <c r="M126" s="41"/>
      <c r="N126" s="41"/>
      <c r="O126" s="42" t="s">
        <v>658</v>
      </c>
      <c r="P126" s="41"/>
      <c r="Q126" s="41"/>
      <c r="R126" s="41"/>
      <c r="S126" s="41"/>
      <c r="T126" s="41"/>
      <c r="U126" s="2"/>
      <c r="V126" s="2"/>
    </row>
    <row r="127" spans="1:22" ht="13.5" customHeight="1" x14ac:dyDescent="0.35">
      <c r="A127" s="5">
        <v>43905</v>
      </c>
      <c r="B127" s="41"/>
      <c r="C127" s="58" t="s">
        <v>659</v>
      </c>
      <c r="D127" s="41"/>
      <c r="E127" s="41"/>
      <c r="F127" s="41"/>
      <c r="G127" s="41"/>
      <c r="H127" s="41"/>
      <c r="I127" s="41"/>
      <c r="J127" s="41"/>
      <c r="K127" s="41"/>
      <c r="L127" s="6" t="s">
        <v>660</v>
      </c>
      <c r="M127" s="41"/>
      <c r="N127" s="41"/>
      <c r="O127" s="42" t="s">
        <v>661</v>
      </c>
      <c r="P127" s="41"/>
      <c r="Q127" s="41"/>
      <c r="R127" s="41"/>
      <c r="S127" s="41"/>
      <c r="T127" s="41"/>
      <c r="U127" s="2"/>
      <c r="V127" s="2"/>
    </row>
    <row r="128" spans="1:22" ht="13.5" customHeight="1" x14ac:dyDescent="0.35">
      <c r="A128" s="5">
        <v>43907</v>
      </c>
      <c r="B128" s="41"/>
      <c r="C128" s="57" t="s">
        <v>662</v>
      </c>
      <c r="D128" s="41"/>
      <c r="E128" s="41"/>
      <c r="F128" s="41"/>
      <c r="G128" s="41"/>
      <c r="H128" s="41"/>
      <c r="I128" s="41"/>
      <c r="J128" s="41"/>
      <c r="K128" s="41"/>
      <c r="L128" s="6" t="s">
        <v>663</v>
      </c>
      <c r="M128" s="41"/>
      <c r="N128" s="41"/>
      <c r="O128" s="41"/>
      <c r="P128" s="41"/>
      <c r="Q128" s="41"/>
      <c r="R128" s="41"/>
      <c r="S128" s="41"/>
      <c r="T128" s="41"/>
      <c r="U128" s="2"/>
      <c r="V128" s="2"/>
    </row>
    <row r="129" spans="1:22" ht="13.5" customHeight="1" x14ac:dyDescent="0.35">
      <c r="A129" s="5">
        <v>43908</v>
      </c>
      <c r="B129" s="41"/>
      <c r="C129" s="57" t="s">
        <v>664</v>
      </c>
      <c r="D129" s="41"/>
      <c r="E129" s="41"/>
      <c r="F129" s="41"/>
      <c r="G129" s="41"/>
      <c r="H129" s="41"/>
      <c r="I129" s="41"/>
      <c r="J129" s="41"/>
      <c r="K129" s="41"/>
      <c r="L129" s="6" t="s">
        <v>665</v>
      </c>
      <c r="M129" s="41"/>
      <c r="N129" s="41"/>
      <c r="O129" s="41"/>
      <c r="P129" s="41"/>
      <c r="Q129" s="41"/>
      <c r="R129" s="41"/>
      <c r="S129" s="41"/>
      <c r="T129" s="41"/>
      <c r="U129" s="2"/>
      <c r="V129" s="2"/>
    </row>
    <row r="130" spans="1:22" ht="13.5" customHeight="1" x14ac:dyDescent="0.35">
      <c r="A130" s="5">
        <v>43912</v>
      </c>
      <c r="B130" s="41"/>
      <c r="C130" s="57" t="s">
        <v>666</v>
      </c>
      <c r="D130" s="41"/>
      <c r="E130" s="41"/>
      <c r="F130" s="41"/>
      <c r="G130" s="41"/>
      <c r="H130" s="41"/>
      <c r="I130" s="41"/>
      <c r="J130" s="41"/>
      <c r="K130" s="41"/>
      <c r="L130" s="6" t="s">
        <v>580</v>
      </c>
      <c r="M130" s="41"/>
      <c r="N130" s="41"/>
      <c r="O130" s="42" t="s">
        <v>667</v>
      </c>
      <c r="P130" s="41"/>
      <c r="Q130" s="41"/>
      <c r="R130" s="41"/>
      <c r="S130" s="41"/>
      <c r="T130" s="41"/>
      <c r="U130" s="2"/>
      <c r="V130" s="2"/>
    </row>
    <row r="131" spans="1:22" ht="13.5" customHeight="1" x14ac:dyDescent="0.35">
      <c r="A131" s="5">
        <v>43987</v>
      </c>
      <c r="B131" s="41"/>
      <c r="C131" s="57" t="s">
        <v>261</v>
      </c>
      <c r="D131" s="41"/>
      <c r="E131" s="41"/>
      <c r="F131" s="41"/>
      <c r="G131" s="41"/>
      <c r="H131" s="41"/>
      <c r="I131" s="41"/>
      <c r="J131" s="41"/>
      <c r="K131" s="41"/>
      <c r="L131" s="6" t="s">
        <v>668</v>
      </c>
      <c r="M131" s="41"/>
      <c r="N131" s="41"/>
      <c r="O131" s="41"/>
      <c r="P131" s="41"/>
      <c r="Q131" s="41"/>
      <c r="R131" s="41"/>
      <c r="S131" s="41"/>
      <c r="T131" s="41"/>
      <c r="U131" s="2"/>
      <c r="V131" s="2"/>
    </row>
    <row r="132" spans="1:22" ht="13.5" customHeight="1" x14ac:dyDescent="0.35">
      <c r="A132" s="41"/>
      <c r="B132" s="41"/>
      <c r="C132" s="57" t="s">
        <v>669</v>
      </c>
      <c r="D132" s="41"/>
      <c r="E132" s="41"/>
      <c r="F132" s="41"/>
      <c r="G132" s="41"/>
      <c r="H132" s="41"/>
      <c r="I132" s="41"/>
      <c r="J132" s="41"/>
      <c r="K132" s="41"/>
      <c r="L132" s="6" t="s">
        <v>670</v>
      </c>
      <c r="M132" s="41"/>
      <c r="N132" s="41"/>
      <c r="O132" s="41"/>
      <c r="P132" s="41"/>
      <c r="Q132" s="41"/>
      <c r="R132" s="41"/>
      <c r="S132" s="41"/>
      <c r="T132" s="41"/>
      <c r="U132" s="2"/>
      <c r="V132" s="2"/>
    </row>
    <row r="133" spans="1:22" ht="13.5" customHeight="1" x14ac:dyDescent="0.3">
      <c r="A133" s="5">
        <v>44015</v>
      </c>
      <c r="B133" s="41"/>
      <c r="C133" s="58" t="s">
        <v>261</v>
      </c>
      <c r="D133" s="41"/>
      <c r="E133" s="41"/>
      <c r="F133" s="41"/>
      <c r="G133" s="41"/>
      <c r="H133" s="41"/>
      <c r="I133" s="41"/>
      <c r="J133" s="41"/>
      <c r="K133" s="41"/>
      <c r="L133" s="41" t="s">
        <v>671</v>
      </c>
      <c r="M133" s="41"/>
      <c r="N133" s="41"/>
      <c r="O133" s="41"/>
      <c r="P133" s="41"/>
      <c r="R133" s="41"/>
      <c r="S133" s="41"/>
      <c r="T133" s="41"/>
      <c r="U133" s="2"/>
      <c r="V133" s="2"/>
    </row>
    <row r="134" spans="1:22" ht="13.5" customHeight="1" x14ac:dyDescent="0.3">
      <c r="A134" s="41"/>
      <c r="B134" s="41"/>
      <c r="C134" s="58" t="s">
        <v>672</v>
      </c>
      <c r="D134" s="41"/>
      <c r="E134" s="41"/>
      <c r="F134" s="41"/>
      <c r="G134" s="41"/>
      <c r="H134" s="41"/>
      <c r="I134" s="41"/>
      <c r="J134" s="41"/>
      <c r="K134" s="41"/>
      <c r="M134" s="41"/>
      <c r="N134" s="41"/>
      <c r="O134" s="41"/>
      <c r="P134" s="41"/>
      <c r="Q134" s="41"/>
      <c r="R134" s="41"/>
      <c r="S134" s="41"/>
      <c r="T134" s="41"/>
      <c r="U134" s="2"/>
      <c r="V134" s="2"/>
    </row>
    <row r="135" spans="1:22" ht="13.5" customHeight="1" x14ac:dyDescent="0.3">
      <c r="A135" s="5">
        <v>44064</v>
      </c>
      <c r="B135" s="41"/>
      <c r="C135" s="57" t="s">
        <v>739</v>
      </c>
      <c r="D135" s="41"/>
      <c r="E135" s="41"/>
      <c r="F135" s="41"/>
      <c r="G135" s="41"/>
      <c r="H135" s="41"/>
      <c r="I135" s="41"/>
      <c r="J135" s="41"/>
      <c r="K135" s="41"/>
      <c r="L135" s="48" t="s">
        <v>740</v>
      </c>
      <c r="M135" s="41"/>
      <c r="N135" s="41"/>
      <c r="O135" s="41"/>
      <c r="P135" s="41"/>
      <c r="Q135" s="41"/>
      <c r="R135" s="41"/>
      <c r="S135" s="41"/>
      <c r="T135" s="41"/>
      <c r="U135" s="2"/>
      <c r="V135" s="2"/>
    </row>
    <row r="136" spans="1:22" ht="13.5" customHeight="1" x14ac:dyDescent="0.3">
      <c r="A136" s="5">
        <v>44105</v>
      </c>
      <c r="B136" s="41"/>
      <c r="C136" s="57" t="s">
        <v>833</v>
      </c>
      <c r="D136" s="41"/>
      <c r="E136" s="41"/>
      <c r="F136" s="41"/>
      <c r="G136" s="41"/>
      <c r="H136" s="41"/>
      <c r="I136" s="41"/>
      <c r="J136" s="41"/>
      <c r="K136" s="41"/>
      <c r="L136" s="48" t="s">
        <v>834</v>
      </c>
      <c r="M136" s="41"/>
      <c r="N136" s="41"/>
      <c r="O136" s="41"/>
      <c r="P136" s="41"/>
      <c r="Q136" s="41"/>
      <c r="R136" s="41"/>
      <c r="S136" s="41"/>
      <c r="T136" s="41"/>
      <c r="U136" s="2"/>
      <c r="V136" s="2"/>
    </row>
    <row r="137" spans="1:22" ht="13.5" customHeight="1" x14ac:dyDescent="0.3">
      <c r="A137" s="5">
        <v>44138</v>
      </c>
      <c r="B137" s="41"/>
      <c r="C137" s="57" t="s">
        <v>946</v>
      </c>
      <c r="D137" s="41"/>
      <c r="E137" s="41"/>
      <c r="F137" s="41"/>
      <c r="G137" s="41"/>
      <c r="H137" s="41"/>
      <c r="I137" s="41"/>
      <c r="J137" s="41"/>
      <c r="K137" s="41"/>
      <c r="L137" s="48" t="s">
        <v>947</v>
      </c>
      <c r="M137" s="41"/>
      <c r="N137" s="41"/>
      <c r="O137" s="41"/>
      <c r="P137" s="41"/>
      <c r="Q137" s="41"/>
      <c r="R137" s="41"/>
      <c r="S137" s="41"/>
      <c r="T137" s="41"/>
      <c r="U137" s="2"/>
      <c r="V137" s="2"/>
    </row>
    <row r="138" spans="1:22" ht="13.5" customHeight="1" x14ac:dyDescent="0.3">
      <c r="A138" s="5">
        <v>44144</v>
      </c>
      <c r="B138" s="41"/>
      <c r="C138" s="57" t="s">
        <v>971</v>
      </c>
      <c r="D138" s="41"/>
      <c r="E138" s="41"/>
      <c r="F138" s="41"/>
      <c r="G138" s="41"/>
      <c r="H138" s="41"/>
      <c r="I138" s="41"/>
      <c r="J138" s="41"/>
      <c r="K138" s="41"/>
      <c r="L138" s="42" t="s">
        <v>972</v>
      </c>
      <c r="M138" s="41"/>
      <c r="N138" s="41"/>
      <c r="O138" s="41"/>
      <c r="P138" s="41"/>
      <c r="Q138" s="41"/>
      <c r="R138" s="41"/>
      <c r="S138" s="41"/>
      <c r="T138" s="41"/>
      <c r="U138" s="2"/>
      <c r="V138" s="2"/>
    </row>
    <row r="139" spans="1:22" ht="13.5" customHeight="1" x14ac:dyDescent="0.3">
      <c r="A139" s="5">
        <v>44155</v>
      </c>
      <c r="B139" s="41"/>
      <c r="C139" s="57" t="s">
        <v>1042</v>
      </c>
      <c r="D139" s="41"/>
      <c r="E139" s="41"/>
      <c r="F139" s="41"/>
      <c r="G139" s="41"/>
      <c r="H139" s="41"/>
      <c r="I139" s="41"/>
      <c r="J139" s="41"/>
      <c r="K139" s="41"/>
      <c r="L139" s="42" t="s">
        <v>1043</v>
      </c>
      <c r="M139" s="41"/>
      <c r="N139" s="41"/>
      <c r="O139" s="41"/>
      <c r="P139" s="41"/>
      <c r="Q139" s="41"/>
      <c r="R139" s="41"/>
      <c r="S139" s="41"/>
      <c r="T139" s="41"/>
      <c r="U139" s="2"/>
      <c r="V139" s="2"/>
    </row>
    <row r="140" spans="1:22" ht="13.5" customHeight="1" x14ac:dyDescent="0.3">
      <c r="A140" s="41"/>
      <c r="B140" s="41"/>
      <c r="C140" s="57" t="s">
        <v>1044</v>
      </c>
      <c r="D140" s="41"/>
      <c r="E140" s="41"/>
      <c r="F140" s="41"/>
      <c r="G140" s="41"/>
      <c r="H140" s="41"/>
      <c r="I140" s="41"/>
      <c r="J140" s="41"/>
      <c r="K140" s="41"/>
      <c r="L140" s="42" t="s">
        <v>1045</v>
      </c>
      <c r="M140" s="41"/>
      <c r="N140" s="41"/>
      <c r="O140" s="41"/>
      <c r="P140" s="41"/>
      <c r="Q140" s="41"/>
      <c r="R140" s="41"/>
      <c r="S140" s="41"/>
      <c r="T140" s="41"/>
      <c r="U140" s="2"/>
      <c r="V140" s="2"/>
    </row>
    <row r="141" spans="1:22" ht="13.5" customHeight="1" x14ac:dyDescent="0.3">
      <c r="A141" s="41"/>
      <c r="B141" s="41"/>
      <c r="C141" s="57"/>
      <c r="D141" s="41"/>
      <c r="E141" s="41"/>
      <c r="F141" s="41"/>
      <c r="G141" s="41"/>
      <c r="H141" s="41"/>
      <c r="I141" s="41"/>
      <c r="J141" s="41"/>
      <c r="K141" s="41"/>
      <c r="L141" s="42"/>
      <c r="M141" s="41"/>
      <c r="N141" s="41"/>
      <c r="O141" s="41"/>
      <c r="P141" s="41"/>
      <c r="Q141" s="41"/>
      <c r="R141" s="41"/>
      <c r="S141" s="41"/>
      <c r="T141" s="41"/>
      <c r="U141" s="2"/>
      <c r="V141" s="2"/>
    </row>
    <row r="142" spans="1:22" ht="13.5" customHeight="1" x14ac:dyDescent="0.35">
      <c r="A142" s="40" t="s">
        <v>237</v>
      </c>
      <c r="B142" s="41"/>
      <c r="C142" s="57"/>
      <c r="D142" s="41"/>
      <c r="E142" s="41"/>
      <c r="F142" s="41"/>
      <c r="G142" s="41"/>
      <c r="H142" s="41"/>
      <c r="I142" s="41"/>
      <c r="J142" s="41"/>
      <c r="K142" s="41"/>
      <c r="L142" s="6"/>
      <c r="M142" s="41"/>
      <c r="N142" s="41"/>
      <c r="O142" s="41"/>
      <c r="P142" s="41"/>
      <c r="Q142" s="41"/>
      <c r="R142" s="41"/>
      <c r="S142" s="41"/>
      <c r="T142" s="41"/>
      <c r="U142" s="2"/>
      <c r="V142" s="2"/>
    </row>
    <row r="143" spans="1:22" ht="13.5" customHeight="1" x14ac:dyDescent="0.35">
      <c r="A143" s="41"/>
      <c r="B143" s="41"/>
      <c r="C143" s="58" t="s">
        <v>673</v>
      </c>
      <c r="D143" s="41"/>
      <c r="E143" s="41"/>
      <c r="F143" s="41"/>
      <c r="G143" s="41"/>
      <c r="H143" s="41"/>
      <c r="I143" s="41"/>
      <c r="J143" s="41"/>
      <c r="K143" s="41"/>
      <c r="L143" s="6"/>
      <c r="M143" s="41"/>
      <c r="N143" s="41"/>
      <c r="O143" s="41"/>
      <c r="P143" s="41"/>
      <c r="Q143" s="41"/>
      <c r="R143" s="41"/>
      <c r="S143" s="41"/>
      <c r="T143" s="41"/>
      <c r="U143" s="2"/>
      <c r="V143" s="2"/>
    </row>
    <row r="144" spans="1:22" ht="13.5" customHeight="1" x14ac:dyDescent="0.35">
      <c r="A144" s="41"/>
      <c r="B144" s="41"/>
      <c r="C144" s="57" t="s">
        <v>674</v>
      </c>
      <c r="D144" s="41"/>
      <c r="E144" s="41"/>
      <c r="F144" s="41"/>
      <c r="G144" s="41"/>
      <c r="H144" s="41"/>
      <c r="I144" s="41"/>
      <c r="J144" s="41"/>
      <c r="K144" s="41"/>
      <c r="L144" s="6"/>
      <c r="M144" s="41"/>
      <c r="N144" s="41"/>
      <c r="O144" s="41"/>
      <c r="P144" s="41"/>
      <c r="Q144" s="41"/>
      <c r="R144" s="41"/>
      <c r="S144" s="41"/>
      <c r="T144" s="41"/>
      <c r="U144" s="2"/>
      <c r="V144" s="2"/>
    </row>
    <row r="145" spans="1:22" ht="13.5" customHeight="1" x14ac:dyDescent="0.35">
      <c r="A145" s="5">
        <v>43910</v>
      </c>
      <c r="B145" s="41"/>
      <c r="C145" s="57" t="s">
        <v>675</v>
      </c>
      <c r="D145" s="41"/>
      <c r="E145" s="41"/>
      <c r="F145" s="41"/>
      <c r="G145" s="41"/>
      <c r="H145" s="41"/>
      <c r="I145" s="41"/>
      <c r="J145" s="41"/>
      <c r="K145" s="41"/>
      <c r="L145" s="6" t="s">
        <v>580</v>
      </c>
      <c r="M145" s="41"/>
      <c r="N145" s="41"/>
      <c r="O145" s="41"/>
      <c r="P145" s="42" t="s">
        <v>676</v>
      </c>
      <c r="Q145" s="41"/>
      <c r="R145" s="41"/>
      <c r="S145" s="41"/>
      <c r="T145" s="41"/>
      <c r="U145" s="2"/>
      <c r="V145" s="2"/>
    </row>
    <row r="146" spans="1:22" ht="13.5" customHeight="1" x14ac:dyDescent="0.35">
      <c r="A146" s="5">
        <v>43917</v>
      </c>
      <c r="B146" s="41"/>
      <c r="C146" s="57" t="s">
        <v>677</v>
      </c>
      <c r="D146" s="41"/>
      <c r="E146" s="41"/>
      <c r="F146" s="41"/>
      <c r="G146" s="41"/>
      <c r="H146" s="41"/>
      <c r="I146" s="41"/>
      <c r="J146" s="41"/>
      <c r="K146" s="41"/>
      <c r="L146" s="6"/>
      <c r="M146" s="41"/>
      <c r="N146" s="41"/>
      <c r="O146" s="41"/>
      <c r="P146" s="41" t="s">
        <v>678</v>
      </c>
      <c r="Q146" s="41"/>
      <c r="R146" s="41"/>
      <c r="S146" s="41"/>
      <c r="T146" s="41"/>
      <c r="U146" s="2"/>
      <c r="V146" s="2"/>
    </row>
    <row r="147" spans="1:22" ht="13.5" customHeight="1" x14ac:dyDescent="0.35">
      <c r="A147" s="5">
        <v>43922</v>
      </c>
      <c r="B147" s="41"/>
      <c r="C147" s="58" t="s">
        <v>679</v>
      </c>
      <c r="D147" s="41"/>
      <c r="E147" s="41"/>
      <c r="F147" s="41"/>
      <c r="G147" s="41"/>
      <c r="H147" s="41"/>
      <c r="I147" s="41"/>
      <c r="J147" s="41"/>
      <c r="K147" s="41"/>
      <c r="L147" s="6" t="s">
        <v>680</v>
      </c>
      <c r="M147" s="41"/>
      <c r="N147" s="41"/>
      <c r="O147" s="41"/>
      <c r="P147" s="41"/>
      <c r="Q147" s="41"/>
      <c r="R147" s="41"/>
      <c r="S147" s="41"/>
      <c r="T147" s="41"/>
      <c r="U147" s="2"/>
      <c r="V147" s="2"/>
    </row>
    <row r="148" spans="1:22" ht="13.5" customHeight="1" x14ac:dyDescent="0.35">
      <c r="A148" s="5">
        <v>43955</v>
      </c>
      <c r="B148" s="41"/>
      <c r="C148" s="57" t="s">
        <v>681</v>
      </c>
      <c r="D148" s="41"/>
      <c r="E148" s="41"/>
      <c r="F148" s="41"/>
      <c r="G148" s="41"/>
      <c r="H148" s="41"/>
      <c r="I148" s="41"/>
      <c r="J148" s="41"/>
      <c r="K148" s="41"/>
      <c r="L148" s="6" t="s">
        <v>682</v>
      </c>
      <c r="M148" s="41"/>
      <c r="N148" s="41"/>
      <c r="O148" s="41"/>
      <c r="P148" s="41"/>
      <c r="Q148" s="41"/>
      <c r="R148" s="41"/>
      <c r="S148" s="41"/>
      <c r="T148" s="41"/>
      <c r="U148" s="2"/>
      <c r="V148" s="2"/>
    </row>
    <row r="149" spans="1:22" ht="13.5" customHeight="1" x14ac:dyDescent="0.35">
      <c r="A149" s="5">
        <v>43973</v>
      </c>
      <c r="B149" s="41"/>
      <c r="C149" s="58" t="s">
        <v>463</v>
      </c>
      <c r="D149" s="41"/>
      <c r="E149" s="41"/>
      <c r="F149" s="41"/>
      <c r="G149" s="41"/>
      <c r="H149" s="41"/>
      <c r="I149" s="41"/>
      <c r="J149" s="41"/>
      <c r="K149" s="41"/>
      <c r="L149" s="6" t="s">
        <v>683</v>
      </c>
      <c r="M149" s="41"/>
      <c r="N149" s="41"/>
      <c r="O149" s="41"/>
      <c r="P149" s="41"/>
      <c r="Q149" s="41"/>
      <c r="R149" s="41"/>
      <c r="S149" s="41"/>
      <c r="T149" s="41"/>
      <c r="U149" s="2"/>
      <c r="V149" s="2"/>
    </row>
    <row r="150" spans="1:22" ht="13.5" customHeight="1" x14ac:dyDescent="0.35">
      <c r="A150" s="5">
        <v>44003</v>
      </c>
      <c r="B150" s="41"/>
      <c r="C150" s="58" t="s">
        <v>684</v>
      </c>
      <c r="D150" s="41"/>
      <c r="E150" s="41"/>
      <c r="F150" s="41"/>
      <c r="G150" s="41"/>
      <c r="H150" s="41"/>
      <c r="I150" s="41"/>
      <c r="J150" s="41"/>
      <c r="K150" s="41"/>
      <c r="L150" s="6" t="s">
        <v>685</v>
      </c>
      <c r="M150" s="41"/>
      <c r="N150" s="41"/>
      <c r="O150" s="41"/>
      <c r="P150" s="41"/>
      <c r="Q150" s="41"/>
      <c r="R150" s="41"/>
      <c r="S150" s="41"/>
      <c r="T150" s="41"/>
      <c r="U150" s="2"/>
      <c r="V150" s="2"/>
    </row>
    <row r="151" spans="1:22" ht="13.5" customHeight="1" x14ac:dyDescent="0.35">
      <c r="A151" s="5">
        <v>44067</v>
      </c>
      <c r="B151" s="41"/>
      <c r="C151" s="58" t="s">
        <v>686</v>
      </c>
      <c r="D151" s="41"/>
      <c r="E151" s="41"/>
      <c r="F151" s="41"/>
      <c r="G151" s="41"/>
      <c r="H151" s="41"/>
      <c r="I151" s="41"/>
      <c r="J151" s="41"/>
      <c r="K151" s="41"/>
      <c r="L151" s="6" t="s">
        <v>687</v>
      </c>
      <c r="M151" s="41"/>
      <c r="N151" s="41"/>
      <c r="O151" s="41"/>
      <c r="P151" s="41"/>
      <c r="Q151" s="41"/>
      <c r="R151" s="41"/>
      <c r="S151" s="41"/>
      <c r="T151" s="41"/>
      <c r="U151" s="2"/>
      <c r="V151" s="2"/>
    </row>
    <row r="152" spans="1:22" ht="13.5" customHeight="1" x14ac:dyDescent="0.35">
      <c r="A152" s="5">
        <v>44092</v>
      </c>
      <c r="B152" s="41"/>
      <c r="C152" s="58" t="s">
        <v>837</v>
      </c>
      <c r="D152" s="41"/>
      <c r="E152" s="41"/>
      <c r="F152" s="41"/>
      <c r="G152" s="41"/>
      <c r="H152" s="41"/>
      <c r="I152" s="41"/>
      <c r="J152" s="41"/>
      <c r="K152" s="41"/>
      <c r="L152" s="6" t="s">
        <v>838</v>
      </c>
      <c r="M152" s="41"/>
      <c r="N152" s="41"/>
      <c r="O152" s="41"/>
      <c r="P152" s="41"/>
      <c r="Q152" s="41"/>
      <c r="R152" s="41"/>
      <c r="S152" s="41"/>
      <c r="T152" s="41"/>
      <c r="U152" s="2"/>
      <c r="V152" s="2"/>
    </row>
    <row r="153" spans="1:22" ht="13.5" customHeight="1" x14ac:dyDescent="0.35">
      <c r="A153" s="5">
        <v>44102</v>
      </c>
      <c r="B153" s="41"/>
      <c r="C153" s="58" t="s">
        <v>912</v>
      </c>
      <c r="D153" s="41"/>
      <c r="E153" s="41"/>
      <c r="F153" s="41"/>
      <c r="G153" s="41"/>
      <c r="H153" s="41"/>
      <c r="I153" s="41"/>
      <c r="J153" s="41"/>
      <c r="K153" s="41"/>
      <c r="L153" s="6" t="s">
        <v>913</v>
      </c>
      <c r="M153" s="41"/>
      <c r="N153" s="41"/>
      <c r="O153" s="41"/>
      <c r="P153" s="41"/>
      <c r="Q153" s="41"/>
      <c r="R153" s="41"/>
      <c r="S153" s="41"/>
      <c r="T153" s="41"/>
      <c r="U153" s="2"/>
      <c r="V153" s="2"/>
    </row>
    <row r="154" spans="1:22" ht="13.5" customHeight="1" x14ac:dyDescent="0.35">
      <c r="A154" s="5">
        <v>44111</v>
      </c>
      <c r="B154" s="41"/>
      <c r="C154" s="58" t="s">
        <v>903</v>
      </c>
      <c r="D154" s="41"/>
      <c r="E154" s="41"/>
      <c r="F154" s="41"/>
      <c r="G154" s="41"/>
      <c r="H154" s="41"/>
      <c r="I154" s="41"/>
      <c r="J154" s="41"/>
      <c r="K154" s="41"/>
      <c r="L154" s="6" t="s">
        <v>904</v>
      </c>
      <c r="M154" s="41"/>
      <c r="N154" s="41"/>
      <c r="O154" s="41"/>
      <c r="P154" s="41"/>
      <c r="Q154" s="41"/>
      <c r="R154" s="41"/>
      <c r="S154" s="41"/>
      <c r="T154" s="41"/>
      <c r="U154" s="2"/>
      <c r="V154" s="2"/>
    </row>
    <row r="155" spans="1:22" ht="13.5" customHeight="1" x14ac:dyDescent="0.35">
      <c r="A155" s="5"/>
      <c r="B155" s="41"/>
      <c r="C155" s="58" t="s">
        <v>901</v>
      </c>
      <c r="D155" s="41"/>
      <c r="E155" s="41"/>
      <c r="F155" s="41"/>
      <c r="G155" s="41"/>
      <c r="H155" s="41"/>
      <c r="I155" s="41"/>
      <c r="J155" s="41"/>
      <c r="K155" s="41"/>
      <c r="L155" s="6" t="s">
        <v>902</v>
      </c>
      <c r="M155" s="41"/>
      <c r="N155" s="41"/>
      <c r="O155" s="41"/>
      <c r="P155" s="41"/>
      <c r="Q155" s="41"/>
      <c r="R155" s="41"/>
      <c r="S155" s="41"/>
      <c r="T155" s="41"/>
      <c r="U155" s="2"/>
      <c r="V155" s="2"/>
    </row>
    <row r="156" spans="1:22" ht="13.5" customHeight="1" x14ac:dyDescent="0.35">
      <c r="A156" s="5">
        <v>44123</v>
      </c>
      <c r="B156" s="41"/>
      <c r="C156" s="58" t="s">
        <v>900</v>
      </c>
      <c r="D156" s="41"/>
      <c r="E156" s="41"/>
      <c r="F156" s="41"/>
      <c r="G156" s="41"/>
      <c r="H156" s="41"/>
      <c r="I156" s="41"/>
      <c r="J156" s="41"/>
      <c r="K156" s="41"/>
      <c r="L156" s="6" t="s">
        <v>926</v>
      </c>
      <c r="M156" s="41"/>
      <c r="N156" s="41"/>
      <c r="O156" s="41"/>
      <c r="P156" s="41"/>
      <c r="Q156" s="41"/>
      <c r="R156" s="41"/>
      <c r="S156" s="41"/>
      <c r="T156" s="41"/>
      <c r="U156" s="2"/>
      <c r="V156" s="2"/>
    </row>
    <row r="157" spans="1:22" ht="13.5" customHeight="1" x14ac:dyDescent="0.35">
      <c r="A157" s="5">
        <v>44137</v>
      </c>
      <c r="B157" s="41"/>
      <c r="C157" s="58" t="s">
        <v>948</v>
      </c>
      <c r="D157" s="41"/>
      <c r="E157" s="41"/>
      <c r="F157" s="41"/>
      <c r="G157" s="41"/>
      <c r="H157" s="41"/>
      <c r="I157" s="41"/>
      <c r="J157" s="41"/>
      <c r="K157" s="41"/>
      <c r="L157" s="6" t="s">
        <v>981</v>
      </c>
      <c r="M157" s="41"/>
      <c r="N157" s="41"/>
      <c r="O157" s="41"/>
      <c r="P157" s="41" t="s">
        <v>949</v>
      </c>
      <c r="Q157" s="41"/>
      <c r="R157" s="41"/>
      <c r="S157" s="41"/>
      <c r="T157" s="41"/>
      <c r="U157" s="2"/>
      <c r="V157" s="2"/>
    </row>
    <row r="158" spans="1:22" ht="13.5" customHeight="1" x14ac:dyDescent="0.35">
      <c r="A158" s="5">
        <v>44147</v>
      </c>
      <c r="B158" s="41"/>
      <c r="C158" s="58" t="s">
        <v>979</v>
      </c>
      <c r="D158" s="41"/>
      <c r="E158" s="41"/>
      <c r="F158" s="41"/>
      <c r="G158" s="41"/>
      <c r="H158" s="41"/>
      <c r="I158" s="41"/>
      <c r="J158" s="41"/>
      <c r="K158" s="41"/>
      <c r="L158" s="6" t="s">
        <v>980</v>
      </c>
      <c r="M158" s="41"/>
      <c r="N158" s="41"/>
      <c r="O158" s="41"/>
      <c r="P158" s="41" t="s">
        <v>1054</v>
      </c>
      <c r="Q158" s="41"/>
      <c r="R158" s="41"/>
      <c r="S158" s="41"/>
      <c r="T158" s="41"/>
      <c r="U158" s="2"/>
      <c r="V158" s="2"/>
    </row>
    <row r="159" spans="1:22" ht="13.5" customHeight="1" x14ac:dyDescent="0.35">
      <c r="A159" s="5">
        <v>44155</v>
      </c>
      <c r="B159" s="41"/>
      <c r="C159" s="58" t="s">
        <v>1055</v>
      </c>
      <c r="D159" s="41"/>
      <c r="E159" s="41"/>
      <c r="F159" s="41"/>
      <c r="G159" s="41"/>
      <c r="H159" s="41"/>
      <c r="I159" s="41"/>
      <c r="J159" s="41"/>
      <c r="K159" s="41"/>
      <c r="L159" s="6" t="s">
        <v>1056</v>
      </c>
      <c r="M159" s="41"/>
      <c r="N159" s="41"/>
      <c r="O159" s="41"/>
      <c r="P159" s="41"/>
      <c r="Q159" s="41"/>
      <c r="R159" s="41"/>
      <c r="S159" s="41"/>
      <c r="T159" s="41"/>
      <c r="U159" s="2"/>
      <c r="V159" s="2"/>
    </row>
    <row r="160" spans="1:22" ht="13.5" customHeight="1" x14ac:dyDescent="0.35">
      <c r="A160" s="41"/>
      <c r="B160" s="41"/>
      <c r="C160" s="58"/>
      <c r="D160" s="41"/>
      <c r="E160" s="41"/>
      <c r="F160" s="41"/>
      <c r="G160" s="41"/>
      <c r="H160" s="41"/>
      <c r="I160" s="41"/>
      <c r="J160" s="41"/>
      <c r="K160" s="41"/>
      <c r="L160" s="6"/>
      <c r="M160" s="41"/>
      <c r="N160" s="41"/>
      <c r="O160" s="41"/>
      <c r="P160" s="41"/>
      <c r="Q160" s="41"/>
      <c r="R160" s="41"/>
      <c r="S160" s="41"/>
      <c r="T160" s="41"/>
      <c r="U160" s="2"/>
      <c r="V160" s="2"/>
    </row>
    <row r="161" spans="1:22" ht="13.5" customHeight="1" x14ac:dyDescent="0.35">
      <c r="A161" s="49" t="s">
        <v>239</v>
      </c>
      <c r="B161" s="41"/>
      <c r="C161" s="57"/>
      <c r="D161" s="41"/>
      <c r="E161" s="41"/>
      <c r="F161" s="41"/>
      <c r="G161" s="41"/>
      <c r="H161" s="41"/>
      <c r="I161" s="41"/>
      <c r="J161" s="41"/>
      <c r="K161" s="41"/>
      <c r="L161" s="6"/>
      <c r="M161" s="41"/>
      <c r="N161" s="41"/>
      <c r="O161" s="41"/>
      <c r="P161" s="41"/>
      <c r="Q161" s="41"/>
      <c r="R161" s="41"/>
      <c r="S161" s="41"/>
      <c r="T161" s="41"/>
      <c r="U161" s="2"/>
      <c r="V161" s="2"/>
    </row>
    <row r="162" spans="1:22" ht="13.5" customHeight="1" x14ac:dyDescent="0.35">
      <c r="A162" s="5">
        <v>43902</v>
      </c>
      <c r="B162" s="41"/>
      <c r="C162" s="57" t="s">
        <v>688</v>
      </c>
      <c r="D162" s="41"/>
      <c r="E162" s="41"/>
      <c r="F162" s="41"/>
      <c r="G162" s="41"/>
      <c r="H162" s="41"/>
      <c r="I162" s="41"/>
      <c r="J162" s="41"/>
      <c r="K162" s="41"/>
      <c r="L162" s="6" t="s">
        <v>689</v>
      </c>
      <c r="M162" s="41"/>
      <c r="N162" s="41"/>
      <c r="O162" s="41"/>
      <c r="P162" s="41"/>
      <c r="Q162" s="41" t="s">
        <v>271</v>
      </c>
      <c r="R162" s="41"/>
      <c r="S162" s="41"/>
      <c r="T162" s="41"/>
      <c r="U162" s="2"/>
      <c r="V162" s="2"/>
    </row>
    <row r="163" spans="1:22" ht="13.5" customHeight="1" x14ac:dyDescent="0.35">
      <c r="A163" s="5">
        <v>43907</v>
      </c>
      <c r="B163" s="41"/>
      <c r="C163" s="57" t="s">
        <v>690</v>
      </c>
      <c r="D163" s="41"/>
      <c r="E163" s="41"/>
      <c r="F163" s="41"/>
      <c r="G163" s="41"/>
      <c r="H163" s="41"/>
      <c r="I163" s="41"/>
      <c r="J163" s="41"/>
      <c r="K163" s="41"/>
      <c r="L163" s="6" t="s">
        <v>691</v>
      </c>
      <c r="M163" s="41"/>
      <c r="N163" s="41"/>
      <c r="O163" s="41"/>
      <c r="P163" s="41"/>
      <c r="Q163" s="41"/>
      <c r="R163" s="41"/>
      <c r="S163" s="41"/>
      <c r="T163" s="41"/>
      <c r="U163" s="2"/>
      <c r="V163" s="2"/>
    </row>
    <row r="164" spans="1:22" ht="13.5" customHeight="1" x14ac:dyDescent="0.35">
      <c r="A164" s="5">
        <v>43909</v>
      </c>
      <c r="B164" s="41"/>
      <c r="C164" s="57" t="s">
        <v>404</v>
      </c>
      <c r="D164" s="41"/>
      <c r="E164" s="41"/>
      <c r="F164" s="41"/>
      <c r="G164" s="41"/>
      <c r="H164" s="41"/>
      <c r="I164" s="41"/>
      <c r="J164" s="41"/>
      <c r="K164" s="41"/>
      <c r="L164" s="6" t="s">
        <v>580</v>
      </c>
      <c r="M164" s="41"/>
      <c r="N164" s="41"/>
      <c r="O164" s="41"/>
      <c r="P164" s="41"/>
      <c r="Q164" s="41"/>
      <c r="R164" s="41"/>
      <c r="S164" s="41"/>
      <c r="T164" s="41"/>
      <c r="U164" s="2"/>
      <c r="V164" s="2"/>
    </row>
    <row r="165" spans="1:22" ht="13.5" customHeight="1" x14ac:dyDescent="0.35">
      <c r="A165" s="5">
        <v>43945</v>
      </c>
      <c r="B165" s="41"/>
      <c r="C165" s="57" t="s">
        <v>692</v>
      </c>
      <c r="D165" s="41"/>
      <c r="E165" s="41"/>
      <c r="F165" s="41"/>
      <c r="G165" s="41"/>
      <c r="H165" s="41"/>
      <c r="I165" s="41"/>
      <c r="J165" s="41"/>
      <c r="K165" s="41"/>
      <c r="L165" s="6" t="s">
        <v>682</v>
      </c>
      <c r="M165" s="41"/>
      <c r="N165" s="41"/>
      <c r="O165" s="41"/>
      <c r="P165" s="41"/>
      <c r="Q165" s="41"/>
      <c r="R165" s="41"/>
      <c r="S165" s="41"/>
      <c r="T165" s="41"/>
      <c r="U165" s="2"/>
      <c r="V165" s="2"/>
    </row>
    <row r="166" spans="1:22" ht="13.5" customHeight="1" x14ac:dyDescent="0.35">
      <c r="A166" s="41"/>
      <c r="B166" s="41"/>
      <c r="C166" s="57" t="s">
        <v>693</v>
      </c>
      <c r="D166" s="41"/>
      <c r="E166" s="41"/>
      <c r="F166" s="41"/>
      <c r="G166" s="41"/>
      <c r="H166" s="41"/>
      <c r="I166" s="41"/>
      <c r="J166" s="41"/>
      <c r="K166" s="41"/>
      <c r="L166" s="6"/>
      <c r="M166" s="41"/>
      <c r="N166" s="41"/>
      <c r="O166" s="41"/>
      <c r="P166" s="41"/>
      <c r="Q166" s="41"/>
      <c r="R166" s="41"/>
      <c r="S166" s="41"/>
      <c r="T166" s="41"/>
      <c r="U166" s="2"/>
      <c r="V166" s="2"/>
    </row>
    <row r="167" spans="1:22" ht="13.5" customHeight="1" x14ac:dyDescent="0.35">
      <c r="A167" s="41"/>
      <c r="B167" s="41"/>
      <c r="C167" s="57" t="s">
        <v>694</v>
      </c>
      <c r="D167" s="41"/>
      <c r="E167" s="41"/>
      <c r="F167" s="41"/>
      <c r="G167" s="41"/>
      <c r="H167" s="41"/>
      <c r="I167" s="41"/>
      <c r="J167" s="41"/>
      <c r="K167" s="41"/>
      <c r="L167" s="6"/>
      <c r="M167" s="41"/>
      <c r="N167" s="41"/>
      <c r="O167" s="41"/>
      <c r="P167" s="41"/>
      <c r="Q167" s="41"/>
      <c r="R167" s="41"/>
      <c r="S167" s="41"/>
      <c r="T167" s="41"/>
      <c r="U167" s="2"/>
      <c r="V167" s="2"/>
    </row>
    <row r="168" spans="1:22" ht="13.5" customHeight="1" x14ac:dyDescent="0.35">
      <c r="A168" s="5">
        <v>43950</v>
      </c>
      <c r="B168" s="41"/>
      <c r="C168" s="57" t="s">
        <v>695</v>
      </c>
      <c r="D168" s="41"/>
      <c r="E168" s="41"/>
      <c r="F168" s="41"/>
      <c r="G168" s="41"/>
      <c r="H168" s="41"/>
      <c r="I168" s="41"/>
      <c r="J168" s="41"/>
      <c r="K168" s="41"/>
      <c r="L168" s="6"/>
      <c r="M168" s="41"/>
      <c r="N168" s="41"/>
      <c r="O168" s="41"/>
      <c r="P168" s="41"/>
      <c r="Q168" s="41"/>
      <c r="R168" s="41"/>
      <c r="S168" s="41"/>
      <c r="T168" s="41"/>
      <c r="U168" s="2"/>
      <c r="V168" s="2"/>
    </row>
    <row r="169" spans="1:22" ht="13.5" customHeight="1" x14ac:dyDescent="0.35">
      <c r="A169" s="5">
        <v>43959</v>
      </c>
      <c r="B169" s="41"/>
      <c r="C169" s="57" t="s">
        <v>696</v>
      </c>
      <c r="D169" s="41"/>
      <c r="E169" s="41"/>
      <c r="F169" s="41"/>
      <c r="G169" s="41"/>
      <c r="H169" s="41"/>
      <c r="I169" s="41"/>
      <c r="J169" s="41"/>
      <c r="K169" s="41"/>
      <c r="L169" s="6" t="s">
        <v>697</v>
      </c>
      <c r="M169" s="41" t="s">
        <v>698</v>
      </c>
      <c r="N169" s="41"/>
      <c r="O169" s="41"/>
      <c r="P169" s="41"/>
      <c r="Q169" s="41"/>
      <c r="R169" s="41"/>
      <c r="S169" s="41"/>
      <c r="T169" s="41"/>
      <c r="U169" s="2"/>
      <c r="V169" s="2"/>
    </row>
    <row r="170" spans="1:22" ht="13.5" customHeight="1" x14ac:dyDescent="0.35">
      <c r="A170" s="5">
        <v>43973</v>
      </c>
      <c r="B170" s="41"/>
      <c r="C170" s="57" t="s">
        <v>699</v>
      </c>
      <c r="D170" s="41"/>
      <c r="E170" s="41"/>
      <c r="F170" s="41"/>
      <c r="G170" s="41"/>
      <c r="H170" s="41"/>
      <c r="I170" s="41"/>
      <c r="J170" s="41"/>
      <c r="K170" s="41"/>
      <c r="L170" s="6" t="s">
        <v>700</v>
      </c>
      <c r="M170" s="41"/>
      <c r="N170" s="41"/>
      <c r="O170" s="41"/>
      <c r="Q170" s="41"/>
      <c r="R170" s="41"/>
      <c r="S170" s="41"/>
      <c r="T170" s="41"/>
      <c r="U170" s="2"/>
      <c r="V170" s="2"/>
    </row>
    <row r="171" spans="1:22" ht="13.5" customHeight="1" x14ac:dyDescent="0.35">
      <c r="A171" s="5"/>
      <c r="B171" s="41"/>
      <c r="C171" s="57" t="s">
        <v>701</v>
      </c>
      <c r="D171" s="41"/>
      <c r="E171" s="41"/>
      <c r="F171" s="41"/>
      <c r="G171" s="41"/>
      <c r="H171" s="41"/>
      <c r="I171" s="41"/>
      <c r="J171" s="41"/>
      <c r="K171" s="41"/>
      <c r="L171" s="6"/>
      <c r="M171" s="41"/>
      <c r="N171" s="41"/>
      <c r="O171" s="41"/>
      <c r="P171" s="41"/>
      <c r="Q171" s="41"/>
      <c r="R171" s="41"/>
      <c r="S171" s="41"/>
      <c r="T171" s="41"/>
      <c r="U171" s="2"/>
      <c r="V171" s="2"/>
    </row>
    <row r="172" spans="1:22" ht="13.5" customHeight="1" x14ac:dyDescent="0.3">
      <c r="A172" s="5">
        <v>44008</v>
      </c>
      <c r="B172" s="41"/>
      <c r="C172" s="57" t="s">
        <v>702</v>
      </c>
      <c r="D172" s="41"/>
      <c r="E172" s="41"/>
      <c r="F172" s="41"/>
      <c r="G172" s="41"/>
      <c r="H172" s="41"/>
      <c r="I172" s="41"/>
      <c r="J172" s="41"/>
      <c r="K172" s="41"/>
      <c r="L172" s="41" t="s">
        <v>703</v>
      </c>
      <c r="N172" s="41"/>
      <c r="O172" s="41"/>
      <c r="P172" s="41"/>
      <c r="Q172" s="41"/>
      <c r="R172" s="41"/>
      <c r="S172" s="41"/>
      <c r="T172" s="41"/>
      <c r="U172" s="2"/>
      <c r="V172" s="2"/>
    </row>
    <row r="173" spans="1:22" ht="13.5" customHeight="1" x14ac:dyDescent="0.35">
      <c r="A173" s="5">
        <v>44054</v>
      </c>
      <c r="B173" s="41"/>
      <c r="C173" s="58" t="s">
        <v>704</v>
      </c>
      <c r="D173" s="41"/>
      <c r="E173" s="41"/>
      <c r="F173" s="41"/>
      <c r="G173" s="41"/>
      <c r="H173" s="41"/>
      <c r="I173" s="41"/>
      <c r="J173" s="41"/>
      <c r="K173" s="41"/>
      <c r="L173" s="6" t="s">
        <v>705</v>
      </c>
      <c r="M173" s="6" t="s">
        <v>706</v>
      </c>
      <c r="N173" s="41"/>
      <c r="O173" s="41"/>
      <c r="P173" s="41"/>
      <c r="Q173" s="41"/>
      <c r="R173" s="41"/>
      <c r="S173" s="41"/>
      <c r="T173" s="41"/>
      <c r="U173" s="2"/>
      <c r="V173" s="2"/>
    </row>
    <row r="174" spans="1:22" ht="13.5" customHeight="1" x14ac:dyDescent="0.35">
      <c r="A174" s="5">
        <v>44113</v>
      </c>
      <c r="B174" s="41"/>
      <c r="C174" s="58" t="s">
        <v>877</v>
      </c>
      <c r="D174" s="41"/>
      <c r="E174" s="41"/>
      <c r="F174" s="41"/>
      <c r="G174" s="41"/>
      <c r="H174" s="41"/>
      <c r="I174" s="41"/>
      <c r="J174" s="41"/>
      <c r="K174" s="41"/>
      <c r="L174" s="6" t="s">
        <v>881</v>
      </c>
      <c r="M174" s="6"/>
      <c r="N174" s="41"/>
      <c r="O174" s="41"/>
      <c r="P174" s="41"/>
      <c r="Q174" s="41"/>
      <c r="R174" s="41"/>
      <c r="S174" s="41"/>
      <c r="T174" s="41"/>
      <c r="U174" s="2"/>
      <c r="V174" s="2"/>
    </row>
    <row r="175" spans="1:22" ht="13.5" customHeight="1" x14ac:dyDescent="0.35">
      <c r="A175" s="5">
        <v>44114</v>
      </c>
      <c r="B175" s="41"/>
      <c r="C175" s="58" t="s">
        <v>879</v>
      </c>
      <c r="D175" s="41"/>
      <c r="E175" s="41"/>
      <c r="F175" s="41"/>
      <c r="G175" s="41"/>
      <c r="H175" s="41"/>
      <c r="I175" s="41"/>
      <c r="J175" s="41"/>
      <c r="K175" s="41"/>
      <c r="L175" s="6" t="s">
        <v>880</v>
      </c>
      <c r="M175" s="6"/>
      <c r="N175" s="41"/>
      <c r="O175" s="41"/>
      <c r="P175" s="41"/>
      <c r="Q175" s="41"/>
      <c r="R175" s="41"/>
      <c r="S175" s="41"/>
      <c r="T175" s="41"/>
      <c r="U175" s="2"/>
      <c r="V175" s="2"/>
    </row>
    <row r="176" spans="1:22" ht="13.5" customHeight="1" x14ac:dyDescent="0.3">
      <c r="A176" s="41"/>
      <c r="B176" s="41"/>
      <c r="C176" s="18" t="s">
        <v>927</v>
      </c>
      <c r="D176" s="41"/>
      <c r="E176" s="41"/>
      <c r="F176" s="41"/>
      <c r="G176" s="41"/>
      <c r="H176" s="41"/>
      <c r="I176" s="41"/>
      <c r="J176" s="41"/>
      <c r="K176" s="41"/>
      <c r="L176" s="3" t="s">
        <v>928</v>
      </c>
      <c r="M176" s="41"/>
      <c r="N176" s="41"/>
      <c r="O176" s="41"/>
      <c r="P176" s="41"/>
      <c r="Q176" s="41"/>
      <c r="R176" s="41"/>
      <c r="S176" s="41"/>
      <c r="T176" s="41"/>
      <c r="U176" s="2"/>
      <c r="V176" s="2"/>
    </row>
    <row r="177" spans="1:22" ht="13.5" customHeight="1" x14ac:dyDescent="0.3">
      <c r="A177" s="5">
        <v>44142</v>
      </c>
      <c r="B177" s="41"/>
      <c r="C177" s="18" t="s">
        <v>977</v>
      </c>
      <c r="D177" s="41"/>
      <c r="E177" s="41"/>
      <c r="F177" s="41"/>
      <c r="G177" s="41"/>
      <c r="H177" s="41"/>
      <c r="I177" s="41"/>
      <c r="J177" s="41"/>
      <c r="K177" s="41"/>
      <c r="L177" s="3" t="s">
        <v>978</v>
      </c>
      <c r="M177" s="41"/>
      <c r="N177" s="41"/>
      <c r="O177" s="41"/>
      <c r="P177" s="41"/>
      <c r="Q177" s="41"/>
      <c r="R177" s="41"/>
      <c r="S177" s="41"/>
      <c r="T177" s="41"/>
      <c r="U177" s="2"/>
      <c r="V177" s="2"/>
    </row>
    <row r="178" spans="1:22" ht="13.5" customHeight="1" x14ac:dyDescent="0.3">
      <c r="A178" s="5">
        <v>44526</v>
      </c>
      <c r="B178" s="41"/>
      <c r="C178" s="18" t="s">
        <v>1067</v>
      </c>
      <c r="D178" s="41"/>
      <c r="E178" s="41"/>
      <c r="F178" s="41"/>
      <c r="G178" s="41"/>
      <c r="H178" s="41"/>
      <c r="I178" s="41"/>
      <c r="J178" s="41"/>
      <c r="K178" s="41"/>
      <c r="L178" s="3" t="s">
        <v>1068</v>
      </c>
      <c r="M178" s="41"/>
      <c r="N178" s="41"/>
      <c r="O178" s="41"/>
      <c r="P178" s="41"/>
      <c r="Q178" s="41"/>
      <c r="R178" s="41"/>
      <c r="S178" s="41"/>
      <c r="T178" s="41"/>
      <c r="U178" s="2"/>
      <c r="V178" s="2"/>
    </row>
    <row r="179" spans="1:22" ht="13.5" customHeight="1" x14ac:dyDescent="0.3">
      <c r="A179" s="41"/>
      <c r="B179" s="41"/>
      <c r="D179" s="41"/>
      <c r="E179" s="41"/>
      <c r="F179" s="41"/>
      <c r="G179" s="41"/>
      <c r="H179" s="41"/>
      <c r="I179" s="41"/>
      <c r="J179" s="41"/>
      <c r="K179" s="41"/>
      <c r="M179" s="41"/>
      <c r="N179" s="41"/>
      <c r="O179" s="41"/>
      <c r="P179" s="41"/>
      <c r="Q179" s="41"/>
      <c r="R179" s="41"/>
      <c r="S179" s="41"/>
      <c r="T179" s="41"/>
      <c r="U179" s="2"/>
      <c r="V179" s="2"/>
    </row>
    <row r="180" spans="1:22" ht="13.5" customHeight="1" x14ac:dyDescent="0.35">
      <c r="A180" s="40" t="s">
        <v>240</v>
      </c>
      <c r="B180" s="41"/>
      <c r="C180" s="57"/>
      <c r="D180" s="41"/>
      <c r="E180" s="41"/>
      <c r="F180" s="41"/>
      <c r="G180" s="41"/>
      <c r="H180" s="41"/>
      <c r="I180" s="41"/>
      <c r="J180" s="41"/>
      <c r="K180" s="41"/>
      <c r="L180" s="6"/>
      <c r="M180" s="41"/>
      <c r="N180" s="41"/>
      <c r="O180" s="41"/>
      <c r="P180" s="41"/>
      <c r="Q180" s="41"/>
      <c r="R180" s="41"/>
      <c r="S180" s="41"/>
      <c r="T180" s="41"/>
      <c r="U180" s="2"/>
      <c r="V180" s="2"/>
    </row>
    <row r="181" spans="1:22" ht="13.5" customHeight="1" x14ac:dyDescent="0.35">
      <c r="A181" s="41"/>
      <c r="B181" s="41"/>
      <c r="C181" s="57" t="s">
        <v>273</v>
      </c>
      <c r="D181" s="41"/>
      <c r="E181" s="41"/>
      <c r="F181" s="41"/>
      <c r="G181" s="41"/>
      <c r="H181" s="41"/>
      <c r="I181" s="41"/>
      <c r="J181" s="41"/>
      <c r="K181" s="41"/>
      <c r="L181" s="6" t="s">
        <v>707</v>
      </c>
      <c r="M181" s="41"/>
      <c r="N181" s="41"/>
      <c r="O181" s="41"/>
      <c r="P181" s="41"/>
      <c r="Q181" s="41"/>
      <c r="R181" s="41"/>
      <c r="S181" s="41"/>
      <c r="T181" s="41"/>
      <c r="U181" s="2"/>
      <c r="V181" s="2"/>
    </row>
    <row r="182" spans="1:22" ht="13.5" customHeight="1" x14ac:dyDescent="0.35">
      <c r="A182" s="41"/>
      <c r="B182" s="41"/>
      <c r="C182" s="57" t="s">
        <v>275</v>
      </c>
      <c r="D182" s="41"/>
      <c r="E182" s="41"/>
      <c r="F182" s="41"/>
      <c r="G182" s="41"/>
      <c r="H182" s="41"/>
      <c r="I182" s="41"/>
      <c r="J182" s="41"/>
      <c r="K182" s="41"/>
      <c r="L182" s="6" t="s">
        <v>841</v>
      </c>
      <c r="M182" s="41"/>
      <c r="N182" s="41"/>
      <c r="O182" s="41"/>
      <c r="Q182" s="41"/>
      <c r="R182" s="41"/>
      <c r="S182" s="41"/>
      <c r="T182" s="41"/>
      <c r="U182" s="2"/>
      <c r="V182" s="2"/>
    </row>
    <row r="183" spans="1:22" ht="13.5" customHeight="1" x14ac:dyDescent="0.35">
      <c r="A183" s="5">
        <v>43905</v>
      </c>
      <c r="B183" s="41"/>
      <c r="C183" s="57" t="s">
        <v>708</v>
      </c>
      <c r="D183" s="41"/>
      <c r="E183" s="41"/>
      <c r="F183" s="41"/>
      <c r="G183" s="41"/>
      <c r="H183" s="41"/>
      <c r="I183" s="41"/>
      <c r="J183" s="41"/>
      <c r="K183" s="41"/>
      <c r="L183" s="6" t="s">
        <v>709</v>
      </c>
      <c r="M183" s="41"/>
      <c r="N183" s="41"/>
      <c r="O183" s="41"/>
      <c r="P183" s="41"/>
      <c r="Q183" s="41"/>
      <c r="R183" s="41"/>
      <c r="S183" s="41"/>
      <c r="T183" s="41"/>
      <c r="U183" s="2"/>
      <c r="V183" s="2"/>
    </row>
    <row r="184" spans="1:22" ht="13.5" customHeight="1" x14ac:dyDescent="0.35">
      <c r="A184" s="5">
        <v>43906</v>
      </c>
      <c r="B184" s="41"/>
      <c r="C184" s="57" t="s">
        <v>710</v>
      </c>
      <c r="D184" s="41"/>
      <c r="E184" s="41"/>
      <c r="F184" s="41"/>
      <c r="G184" s="41"/>
      <c r="H184" s="41"/>
      <c r="I184" s="41"/>
      <c r="J184" s="41"/>
      <c r="K184" s="41"/>
      <c r="L184" s="6" t="s">
        <v>580</v>
      </c>
      <c r="M184" s="41"/>
      <c r="N184" s="41"/>
      <c r="O184" s="41"/>
      <c r="P184" s="41" t="s">
        <v>711</v>
      </c>
      <c r="Q184" s="41"/>
      <c r="R184" s="41"/>
      <c r="S184" s="41"/>
      <c r="T184" s="41"/>
      <c r="U184" s="2"/>
      <c r="V184" s="2"/>
    </row>
    <row r="185" spans="1:22" ht="13.5" customHeight="1" x14ac:dyDescent="0.35">
      <c r="A185" s="41"/>
      <c r="B185" s="41"/>
      <c r="C185" s="57" t="s">
        <v>712</v>
      </c>
      <c r="D185" s="41"/>
      <c r="E185" s="41"/>
      <c r="F185" s="41"/>
      <c r="G185" s="41"/>
      <c r="H185" s="41"/>
      <c r="I185" s="41"/>
      <c r="J185" s="41"/>
      <c r="K185" s="41"/>
      <c r="L185" s="6"/>
      <c r="M185" s="41"/>
      <c r="N185" s="41"/>
      <c r="O185" s="41"/>
      <c r="P185" s="41"/>
      <c r="Q185" s="41"/>
      <c r="R185" s="41"/>
      <c r="S185" s="41"/>
      <c r="T185" s="41"/>
      <c r="U185" s="2"/>
      <c r="V185" s="2"/>
    </row>
    <row r="186" spans="1:22" ht="13.5" customHeight="1" x14ac:dyDescent="0.35">
      <c r="A186" s="5">
        <v>43908</v>
      </c>
      <c r="B186" s="41"/>
      <c r="C186" s="57" t="s">
        <v>713</v>
      </c>
      <c r="D186" s="41"/>
      <c r="E186" s="41"/>
      <c r="F186" s="41"/>
      <c r="G186" s="41"/>
      <c r="H186" s="41"/>
      <c r="I186" s="41"/>
      <c r="J186" s="41"/>
      <c r="K186" s="41"/>
      <c r="L186" s="6"/>
      <c r="M186" s="41"/>
      <c r="N186" s="41"/>
      <c r="O186" s="41"/>
      <c r="P186" s="41"/>
      <c r="Q186" s="41"/>
      <c r="R186" s="41"/>
      <c r="S186" s="41"/>
      <c r="T186" s="41"/>
      <c r="U186" s="2"/>
      <c r="V186" s="2"/>
    </row>
    <row r="187" spans="1:22" ht="13.5" customHeight="1" x14ac:dyDescent="0.35">
      <c r="A187" s="41"/>
      <c r="B187" s="41"/>
      <c r="C187" s="57" t="s">
        <v>714</v>
      </c>
      <c r="D187" s="41"/>
      <c r="E187" s="41"/>
      <c r="F187" s="41"/>
      <c r="G187" s="41"/>
      <c r="H187" s="41"/>
      <c r="I187" s="41"/>
      <c r="J187" s="41"/>
      <c r="K187" s="41"/>
      <c r="L187" s="6"/>
      <c r="M187" s="41"/>
      <c r="N187" s="41"/>
      <c r="O187" s="41"/>
      <c r="P187" s="41"/>
      <c r="Q187" s="41"/>
      <c r="R187" s="41"/>
      <c r="S187" s="41"/>
      <c r="T187" s="41"/>
      <c r="U187" s="2"/>
      <c r="V187" s="2"/>
    </row>
    <row r="188" spans="1:22" ht="13.5" customHeight="1" x14ac:dyDescent="0.35">
      <c r="A188" s="5">
        <v>43917</v>
      </c>
      <c r="B188" s="41"/>
      <c r="C188" s="57" t="s">
        <v>715</v>
      </c>
      <c r="D188" s="41"/>
      <c r="E188" s="41"/>
      <c r="F188" s="41"/>
      <c r="G188" s="41"/>
      <c r="H188" s="41"/>
      <c r="I188" s="41"/>
      <c r="J188" s="41"/>
      <c r="K188" s="41"/>
      <c r="L188" s="6"/>
      <c r="M188" s="41"/>
      <c r="N188" s="41"/>
      <c r="O188" s="41"/>
      <c r="P188" s="41"/>
      <c r="Q188" s="41"/>
      <c r="R188" s="41"/>
      <c r="S188" s="41"/>
      <c r="T188" s="41"/>
      <c r="U188" s="2"/>
      <c r="V188" s="2"/>
    </row>
    <row r="189" spans="1:22" ht="13.5" customHeight="1" x14ac:dyDescent="0.35">
      <c r="A189" s="41"/>
      <c r="B189" s="41"/>
      <c r="C189" s="57" t="s">
        <v>716</v>
      </c>
      <c r="D189" s="41"/>
      <c r="E189" s="41"/>
      <c r="F189" s="41"/>
      <c r="G189" s="41"/>
      <c r="H189" s="41"/>
      <c r="I189" s="41"/>
      <c r="J189" s="41"/>
      <c r="K189" s="41"/>
      <c r="L189" s="6"/>
      <c r="M189" s="41"/>
      <c r="N189" s="41"/>
      <c r="O189" s="41"/>
      <c r="P189" s="41"/>
      <c r="Q189" s="41"/>
      <c r="R189" s="41"/>
      <c r="S189" s="41"/>
      <c r="T189" s="41"/>
      <c r="U189" s="2"/>
      <c r="V189" s="2"/>
    </row>
    <row r="190" spans="1:22" ht="13.5" customHeight="1" x14ac:dyDescent="0.35">
      <c r="A190" s="41"/>
      <c r="B190" s="41"/>
      <c r="C190" s="57" t="s">
        <v>717</v>
      </c>
      <c r="D190" s="41"/>
      <c r="E190" s="41"/>
      <c r="F190" s="41"/>
      <c r="G190" s="41"/>
      <c r="H190" s="41"/>
      <c r="I190" s="41"/>
      <c r="J190" s="41"/>
      <c r="K190" s="41"/>
      <c r="L190" s="6"/>
      <c r="M190" s="41"/>
      <c r="N190" s="41"/>
      <c r="O190" s="41"/>
      <c r="P190" s="41"/>
      <c r="Q190" s="41"/>
      <c r="R190" s="41"/>
      <c r="S190" s="41"/>
      <c r="T190" s="41"/>
      <c r="U190" s="2"/>
      <c r="V190" s="2"/>
    </row>
    <row r="191" spans="1:22" ht="13.5" customHeight="1" x14ac:dyDescent="0.35">
      <c r="A191" s="5">
        <v>43983</v>
      </c>
      <c r="B191" s="41"/>
      <c r="C191" s="58" t="s">
        <v>718</v>
      </c>
      <c r="D191" s="41"/>
      <c r="E191" s="41"/>
      <c r="F191" s="41"/>
      <c r="G191" s="41"/>
      <c r="H191" s="41"/>
      <c r="I191" s="41"/>
      <c r="J191" s="41"/>
      <c r="K191" s="41"/>
      <c r="L191" s="6" t="s">
        <v>685</v>
      </c>
      <c r="M191" s="41"/>
      <c r="N191" s="41"/>
      <c r="O191" s="41"/>
      <c r="P191" s="41"/>
      <c r="Q191" s="41"/>
      <c r="R191" s="41"/>
      <c r="S191" s="41"/>
      <c r="T191" s="41"/>
      <c r="U191" s="2"/>
      <c r="V191" s="2"/>
    </row>
    <row r="192" spans="1:22" ht="13.5" customHeight="1" x14ac:dyDescent="0.35">
      <c r="A192" s="5">
        <v>44008</v>
      </c>
      <c r="B192" s="41"/>
      <c r="C192" s="57" t="s">
        <v>719</v>
      </c>
      <c r="D192" s="41"/>
      <c r="E192" s="41"/>
      <c r="F192" s="41"/>
      <c r="G192" s="41"/>
      <c r="H192" s="41"/>
      <c r="I192" s="41"/>
      <c r="J192" s="41"/>
      <c r="K192" s="41"/>
      <c r="L192" s="6" t="s">
        <v>720</v>
      </c>
      <c r="M192" s="41"/>
      <c r="N192" s="41"/>
      <c r="O192" s="41"/>
      <c r="P192" s="41"/>
      <c r="Q192" s="41"/>
      <c r="R192" s="41"/>
      <c r="S192" s="41"/>
      <c r="T192" s="41"/>
      <c r="U192" s="2"/>
      <c r="V192" s="2"/>
    </row>
    <row r="193" spans="1:21" ht="13.5" customHeight="1" x14ac:dyDescent="0.3">
      <c r="A193" s="5">
        <v>44061</v>
      </c>
      <c r="C193" s="58" t="s">
        <v>721</v>
      </c>
      <c r="L193" s="41" t="s">
        <v>722</v>
      </c>
    </row>
    <row r="194" spans="1:21" ht="13.5" customHeight="1" x14ac:dyDescent="0.35">
      <c r="A194" s="50">
        <v>44155</v>
      </c>
      <c r="C194" s="58" t="s">
        <v>1046</v>
      </c>
      <c r="L194" s="6" t="s">
        <v>1047</v>
      </c>
    </row>
    <row r="195" spans="1:21" ht="13.5" customHeight="1" x14ac:dyDescent="0.35">
      <c r="A195" s="50">
        <v>44159</v>
      </c>
      <c r="C195" s="58" t="s">
        <v>1048</v>
      </c>
      <c r="L195" s="6" t="s">
        <v>1049</v>
      </c>
    </row>
    <row r="196" spans="1:21" ht="13.5" customHeight="1" x14ac:dyDescent="0.3">
      <c r="C196" s="58"/>
      <c r="L196" s="41"/>
    </row>
    <row r="197" spans="1:21" ht="13.5" customHeight="1" x14ac:dyDescent="0.3">
      <c r="C197" s="58"/>
      <c r="L197" s="41"/>
    </row>
    <row r="198" spans="1:21" ht="13.5" customHeight="1" x14ac:dyDescent="0.3"/>
    <row r="199" spans="1:21" ht="13.5" customHeight="1" x14ac:dyDescent="0.35">
      <c r="A199" s="40" t="s">
        <v>388</v>
      </c>
      <c r="L199" s="6"/>
    </row>
    <row r="200" spans="1:21" ht="13.5" customHeight="1" x14ac:dyDescent="0.35">
      <c r="A200" s="44" t="s">
        <v>389</v>
      </c>
      <c r="L200" s="6"/>
    </row>
    <row r="201" spans="1:21" ht="13.5" customHeight="1" x14ac:dyDescent="0.35">
      <c r="L201" s="6"/>
    </row>
    <row r="202" spans="1:21" ht="13.5" customHeight="1" x14ac:dyDescent="0.35">
      <c r="A202" s="40" t="s">
        <v>390</v>
      </c>
      <c r="L202" s="6"/>
    </row>
    <row r="203" spans="1:21" ht="13.5" customHeight="1" x14ac:dyDescent="0.35">
      <c r="A203" s="5">
        <v>43903</v>
      </c>
      <c r="B203" s="41" t="s">
        <v>391</v>
      </c>
      <c r="C203" s="58" t="s">
        <v>392</v>
      </c>
      <c r="D203" s="41"/>
      <c r="E203" s="41"/>
      <c r="F203" s="41"/>
      <c r="G203" s="41"/>
      <c r="H203" s="41"/>
      <c r="I203" s="41"/>
      <c r="J203" s="41"/>
      <c r="K203" s="41"/>
      <c r="L203" s="6" t="s">
        <v>393</v>
      </c>
      <c r="M203" s="41"/>
      <c r="N203" s="41"/>
      <c r="O203" s="41"/>
      <c r="P203" s="41"/>
      <c r="Q203" s="41"/>
      <c r="R203" s="41"/>
      <c r="S203" s="41"/>
      <c r="T203" s="41"/>
      <c r="U203" s="2"/>
    </row>
    <row r="204" spans="1:21" ht="13.5" customHeight="1" x14ac:dyDescent="0.35">
      <c r="A204" s="5">
        <v>43902</v>
      </c>
      <c r="B204" s="44" t="s">
        <v>232</v>
      </c>
      <c r="L204" s="41"/>
    </row>
    <row r="205" spans="1:21" ht="13.5" customHeight="1" x14ac:dyDescent="0.35">
      <c r="A205" s="5">
        <v>43902</v>
      </c>
      <c r="B205" s="44" t="s">
        <v>21</v>
      </c>
      <c r="C205" s="58" t="s">
        <v>394</v>
      </c>
      <c r="L205" s="6"/>
    </row>
    <row r="206" spans="1:21" ht="13.5" customHeight="1" x14ac:dyDescent="0.35">
      <c r="A206" s="5">
        <v>43902</v>
      </c>
      <c r="B206" s="41" t="s">
        <v>234</v>
      </c>
      <c r="C206" s="58" t="s">
        <v>395</v>
      </c>
      <c r="L206" s="6" t="s">
        <v>396</v>
      </c>
    </row>
    <row r="207" spans="1:21" ht="13.5" customHeight="1" x14ac:dyDescent="0.35">
      <c r="L207" s="6"/>
    </row>
    <row r="208" spans="1:21" ht="13.5" customHeight="1" x14ac:dyDescent="0.35">
      <c r="A208" s="40" t="s">
        <v>397</v>
      </c>
      <c r="L208" s="6"/>
    </row>
    <row r="209" spans="1:21" ht="13.5" customHeight="1" x14ac:dyDescent="0.35">
      <c r="A209" s="5">
        <v>43915</v>
      </c>
      <c r="B209" s="41" t="s">
        <v>391</v>
      </c>
      <c r="C209" s="58" t="s">
        <v>398</v>
      </c>
      <c r="L209" s="6"/>
    </row>
    <row r="210" spans="1:21" ht="13.5" customHeight="1" x14ac:dyDescent="0.35">
      <c r="A210" s="5">
        <v>43907</v>
      </c>
      <c r="B210" s="41" t="s">
        <v>232</v>
      </c>
      <c r="C210" s="58" t="s">
        <v>399</v>
      </c>
      <c r="L210" s="6" t="s">
        <v>400</v>
      </c>
    </row>
    <row r="211" spans="1:21" ht="13.5" customHeight="1" x14ac:dyDescent="0.35">
      <c r="A211" s="5">
        <v>43915</v>
      </c>
      <c r="B211" s="41" t="s">
        <v>21</v>
      </c>
      <c r="C211" s="58" t="s">
        <v>401</v>
      </c>
      <c r="L211" s="6"/>
    </row>
    <row r="212" spans="1:21" ht="13.5" customHeight="1" x14ac:dyDescent="0.3">
      <c r="A212" s="41"/>
      <c r="B212" s="41" t="s">
        <v>234</v>
      </c>
      <c r="L212" s="41" t="s">
        <v>402</v>
      </c>
    </row>
    <row r="213" spans="1:21" ht="13.5" customHeight="1" x14ac:dyDescent="0.35">
      <c r="B213" s="41" t="s">
        <v>233</v>
      </c>
      <c r="C213" s="58"/>
      <c r="L213" s="6" t="s">
        <v>403</v>
      </c>
    </row>
    <row r="214" spans="1:21" ht="13.5" customHeight="1" x14ac:dyDescent="0.35">
      <c r="A214" s="5">
        <v>43909</v>
      </c>
      <c r="B214" s="41" t="s">
        <v>239</v>
      </c>
      <c r="C214" s="58" t="s">
        <v>404</v>
      </c>
      <c r="L214" s="6" t="s">
        <v>405</v>
      </c>
    </row>
    <row r="215" spans="1:21" ht="13.5" customHeight="1" x14ac:dyDescent="0.35">
      <c r="A215" s="5"/>
      <c r="B215" s="41" t="s">
        <v>239</v>
      </c>
      <c r="C215" s="58" t="s">
        <v>406</v>
      </c>
      <c r="L215" s="6" t="s">
        <v>407</v>
      </c>
    </row>
    <row r="216" spans="1:21" ht="13.5" customHeight="1" x14ac:dyDescent="0.35">
      <c r="A216" s="5">
        <v>43911</v>
      </c>
      <c r="B216" s="41" t="s">
        <v>240</v>
      </c>
      <c r="C216" s="58" t="s">
        <v>408</v>
      </c>
      <c r="L216" s="6" t="s">
        <v>409</v>
      </c>
    </row>
    <row r="217" spans="1:21" ht="13.5" customHeight="1" x14ac:dyDescent="0.35">
      <c r="A217" s="5">
        <v>43913</v>
      </c>
      <c r="B217" s="41" t="s">
        <v>236</v>
      </c>
      <c r="C217" s="58" t="s">
        <v>410</v>
      </c>
      <c r="L217" s="6" t="s">
        <v>411</v>
      </c>
    </row>
    <row r="218" spans="1:21" ht="13.5" customHeight="1" x14ac:dyDescent="0.35">
      <c r="A218" s="5">
        <v>43910</v>
      </c>
      <c r="B218" s="41" t="s">
        <v>238</v>
      </c>
      <c r="C218" s="58" t="s">
        <v>412</v>
      </c>
      <c r="L218" s="6"/>
    </row>
    <row r="219" spans="1:21" ht="13.5" customHeight="1" x14ac:dyDescent="0.35">
      <c r="A219" s="5">
        <v>43942</v>
      </c>
      <c r="B219" s="41" t="s">
        <v>237</v>
      </c>
      <c r="C219" s="58" t="s">
        <v>413</v>
      </c>
      <c r="L219" s="6" t="s">
        <v>414</v>
      </c>
    </row>
    <row r="220" spans="1:21" ht="13.5" customHeight="1" x14ac:dyDescent="0.35">
      <c r="A220" s="5">
        <v>43910</v>
      </c>
      <c r="B220" s="41" t="s">
        <v>235</v>
      </c>
      <c r="C220" s="58" t="s">
        <v>415</v>
      </c>
      <c r="L220" s="6"/>
    </row>
    <row r="221" spans="1:21" ht="13.5" customHeight="1" x14ac:dyDescent="0.35">
      <c r="A221" s="5">
        <v>44126</v>
      </c>
      <c r="B221" s="41" t="s">
        <v>21</v>
      </c>
      <c r="C221" s="58" t="s">
        <v>922</v>
      </c>
      <c r="L221" s="6"/>
      <c r="M221" s="3" t="s">
        <v>923</v>
      </c>
      <c r="U221" t="s">
        <v>924</v>
      </c>
    </row>
    <row r="222" spans="1:21" ht="13.5" customHeight="1" x14ac:dyDescent="0.35">
      <c r="L222" s="6"/>
    </row>
    <row r="223" spans="1:21" ht="13.5" customHeight="1" x14ac:dyDescent="0.35">
      <c r="A223" s="40" t="s">
        <v>416</v>
      </c>
      <c r="L223" s="6"/>
    </row>
    <row r="224" spans="1:21" ht="13.5" customHeight="1" x14ac:dyDescent="0.35">
      <c r="A224" s="5">
        <v>43915</v>
      </c>
      <c r="B224" s="41" t="s">
        <v>239</v>
      </c>
      <c r="C224" s="58" t="s">
        <v>417</v>
      </c>
      <c r="L224" s="6"/>
    </row>
    <row r="225" spans="1:12" ht="13.5" customHeight="1" x14ac:dyDescent="0.35">
      <c r="A225" s="5">
        <v>43922</v>
      </c>
      <c r="B225" s="41" t="s">
        <v>240</v>
      </c>
      <c r="C225" s="58" t="s">
        <v>418</v>
      </c>
      <c r="L225" s="6" t="s">
        <v>419</v>
      </c>
    </row>
    <row r="226" spans="1:12" ht="13.5" customHeight="1" x14ac:dyDescent="0.35">
      <c r="A226" s="5">
        <v>43955</v>
      </c>
      <c r="B226" s="41" t="s">
        <v>238</v>
      </c>
      <c r="C226" s="58" t="s">
        <v>420</v>
      </c>
      <c r="L226" s="6"/>
    </row>
    <row r="227" spans="1:12" ht="13.5" customHeight="1" x14ac:dyDescent="0.35">
      <c r="A227" s="5"/>
      <c r="B227" s="41" t="s">
        <v>236</v>
      </c>
      <c r="C227" s="58"/>
      <c r="L227" s="6" t="s">
        <v>421</v>
      </c>
    </row>
    <row r="228" spans="1:12" ht="13.5" customHeight="1" x14ac:dyDescent="0.35">
      <c r="A228" s="5"/>
      <c r="B228" s="41" t="s">
        <v>237</v>
      </c>
      <c r="C228" s="58" t="s">
        <v>422</v>
      </c>
      <c r="L228" s="6" t="s">
        <v>423</v>
      </c>
    </row>
    <row r="229" spans="1:12" ht="13.5" customHeight="1" x14ac:dyDescent="0.35">
      <c r="B229" s="41" t="s">
        <v>234</v>
      </c>
      <c r="C229" s="9" t="s">
        <v>424</v>
      </c>
      <c r="L229" s="44" t="s">
        <v>425</v>
      </c>
    </row>
    <row r="230" spans="1:12" ht="13.5" customHeight="1" x14ac:dyDescent="0.35">
      <c r="A230" s="50">
        <v>44074</v>
      </c>
      <c r="B230" s="3" t="s">
        <v>238</v>
      </c>
      <c r="C230" s="59" t="s">
        <v>741</v>
      </c>
      <c r="L230" s="6" t="s">
        <v>742</v>
      </c>
    </row>
    <row r="231" spans="1:12" ht="13.5" customHeight="1" x14ac:dyDescent="0.35">
      <c r="A231" s="50">
        <v>44071</v>
      </c>
      <c r="B231" s="3" t="s">
        <v>240</v>
      </c>
      <c r="C231" s="59" t="s">
        <v>805</v>
      </c>
      <c r="L231" s="6" t="s">
        <v>806</v>
      </c>
    </row>
    <row r="232" spans="1:12" ht="13.5" customHeight="1" x14ac:dyDescent="0.35">
      <c r="C232" s="59"/>
      <c r="L232" s="6"/>
    </row>
    <row r="233" spans="1:12" ht="13.5" customHeight="1" x14ac:dyDescent="0.35">
      <c r="A233" s="40" t="s">
        <v>426</v>
      </c>
      <c r="L233" s="6"/>
    </row>
    <row r="234" spans="1:12" ht="13.5" customHeight="1" x14ac:dyDescent="0.35">
      <c r="A234" s="5">
        <v>43915</v>
      </c>
      <c r="B234" s="41" t="s">
        <v>239</v>
      </c>
      <c r="C234" s="58" t="s">
        <v>417</v>
      </c>
      <c r="L234" s="6"/>
    </row>
    <row r="235" spans="1:12" ht="13.5" customHeight="1" x14ac:dyDescent="0.35">
      <c r="A235" s="5">
        <v>43911</v>
      </c>
      <c r="B235" s="41" t="s">
        <v>240</v>
      </c>
      <c r="C235" s="58" t="s">
        <v>408</v>
      </c>
      <c r="L235" s="6" t="s">
        <v>427</v>
      </c>
    </row>
    <row r="236" spans="1:12" ht="13.5" customHeight="1" x14ac:dyDescent="0.35">
      <c r="A236" s="5">
        <v>43913</v>
      </c>
      <c r="B236" s="41" t="s">
        <v>236</v>
      </c>
      <c r="C236" s="58" t="s">
        <v>410</v>
      </c>
      <c r="L236" s="6"/>
    </row>
    <row r="237" spans="1:12" ht="13.5" customHeight="1" x14ac:dyDescent="0.35">
      <c r="A237" s="5">
        <v>43910</v>
      </c>
      <c r="B237" s="41" t="s">
        <v>238</v>
      </c>
      <c r="C237" s="58" t="s">
        <v>412</v>
      </c>
      <c r="L237" s="6"/>
    </row>
    <row r="238" spans="1:12" ht="13.5" customHeight="1" x14ac:dyDescent="0.35">
      <c r="A238" s="5">
        <v>43913</v>
      </c>
      <c r="B238" s="41" t="s">
        <v>237</v>
      </c>
      <c r="C238" s="58" t="s">
        <v>428</v>
      </c>
      <c r="L238" s="6" t="s">
        <v>429</v>
      </c>
    </row>
    <row r="239" spans="1:12" ht="13.5" customHeight="1" x14ac:dyDescent="0.35">
      <c r="A239" s="5">
        <v>43942</v>
      </c>
      <c r="B239" s="41" t="s">
        <v>237</v>
      </c>
      <c r="C239" s="58" t="s">
        <v>413</v>
      </c>
      <c r="L239" s="6" t="s">
        <v>414</v>
      </c>
    </row>
    <row r="240" spans="1:12" ht="13.5" customHeight="1" x14ac:dyDescent="0.35">
      <c r="A240" s="5">
        <v>44003</v>
      </c>
      <c r="B240" s="41" t="s">
        <v>237</v>
      </c>
      <c r="C240" s="58" t="s">
        <v>430</v>
      </c>
      <c r="L240" s="6" t="s">
        <v>431</v>
      </c>
    </row>
    <row r="241" spans="1:12" ht="13.5" customHeight="1" x14ac:dyDescent="0.35">
      <c r="A241" s="5">
        <v>44071</v>
      </c>
      <c r="B241" s="41" t="s">
        <v>234</v>
      </c>
      <c r="C241" s="59" t="s">
        <v>735</v>
      </c>
      <c r="L241" s="6" t="s">
        <v>736</v>
      </c>
    </row>
    <row r="242" spans="1:12" ht="13.5" customHeight="1" x14ac:dyDescent="0.35">
      <c r="L242" s="6"/>
    </row>
    <row r="243" spans="1:12" ht="13.5" customHeight="1" x14ac:dyDescent="0.35">
      <c r="A243" s="40" t="s">
        <v>432</v>
      </c>
      <c r="L243" s="6"/>
    </row>
    <row r="244" spans="1:12" ht="13.5" customHeight="1" x14ac:dyDescent="0.35">
      <c r="A244" s="41" t="s">
        <v>433</v>
      </c>
      <c r="L244" s="6"/>
    </row>
    <row r="245" spans="1:12" ht="13.5" customHeight="1" x14ac:dyDescent="0.35">
      <c r="A245" s="41" t="s">
        <v>434</v>
      </c>
      <c r="L245" s="6"/>
    </row>
    <row r="246" spans="1:12" ht="13.5" customHeight="1" x14ac:dyDescent="0.35">
      <c r="L246" s="6"/>
    </row>
    <row r="247" spans="1:12" ht="13.5" customHeight="1" x14ac:dyDescent="0.35">
      <c r="A247" s="40" t="s">
        <v>435</v>
      </c>
      <c r="L247" s="6"/>
    </row>
    <row r="248" spans="1:12" ht="13.5" customHeight="1" x14ac:dyDescent="0.35">
      <c r="A248" s="41" t="s">
        <v>436</v>
      </c>
      <c r="L248" s="6"/>
    </row>
    <row r="249" spans="1:12" ht="13.5" customHeight="1" x14ac:dyDescent="0.35">
      <c r="L249" s="6"/>
    </row>
    <row r="250" spans="1:12" ht="13.5" customHeight="1" x14ac:dyDescent="0.35">
      <c r="A250" s="51" t="s">
        <v>437</v>
      </c>
      <c r="L250" s="6"/>
    </row>
    <row r="251" spans="1:12" ht="13.5" customHeight="1" x14ac:dyDescent="0.35">
      <c r="A251" s="52">
        <v>43910</v>
      </c>
      <c r="B251" s="4" t="s">
        <v>21</v>
      </c>
      <c r="C251" s="58" t="s">
        <v>438</v>
      </c>
      <c r="L251" s="6" t="s">
        <v>439</v>
      </c>
    </row>
    <row r="252" spans="1:12" ht="13.5" customHeight="1" x14ac:dyDescent="0.35">
      <c r="A252" s="52">
        <v>43928</v>
      </c>
      <c r="B252" s="4" t="s">
        <v>21</v>
      </c>
      <c r="C252" s="58" t="s">
        <v>440</v>
      </c>
      <c r="L252" s="6" t="s">
        <v>441</v>
      </c>
    </row>
    <row r="253" spans="1:12" ht="13.5" customHeight="1" x14ac:dyDescent="0.35">
      <c r="A253" s="52">
        <v>43949</v>
      </c>
      <c r="B253" s="4" t="s">
        <v>21</v>
      </c>
      <c r="C253" s="58" t="s">
        <v>442</v>
      </c>
      <c r="L253" s="6" t="s">
        <v>443</v>
      </c>
    </row>
    <row r="254" spans="1:12" ht="13.5" customHeight="1" x14ac:dyDescent="0.35">
      <c r="A254" s="52">
        <v>44035</v>
      </c>
      <c r="B254" s="4" t="s">
        <v>21</v>
      </c>
      <c r="C254" s="58" t="s">
        <v>444</v>
      </c>
      <c r="K254" s="41" t="s">
        <v>445</v>
      </c>
      <c r="L254" s="6" t="s">
        <v>446</v>
      </c>
    </row>
    <row r="255" spans="1:12" ht="13.5" customHeight="1" x14ac:dyDescent="0.35">
      <c r="A255" s="52">
        <v>43907</v>
      </c>
      <c r="B255" s="4" t="s">
        <v>232</v>
      </c>
      <c r="C255" s="58" t="s">
        <v>447</v>
      </c>
      <c r="L255" s="6" t="s">
        <v>448</v>
      </c>
    </row>
    <row r="256" spans="1:12" ht="13.5" customHeight="1" x14ac:dyDescent="0.35">
      <c r="A256" s="52">
        <v>43910</v>
      </c>
      <c r="B256" s="4" t="s">
        <v>232</v>
      </c>
      <c r="C256" s="58" t="s">
        <v>449</v>
      </c>
      <c r="L256" s="6" t="s">
        <v>450</v>
      </c>
    </row>
    <row r="257" spans="1:12" ht="13.5" customHeight="1" x14ac:dyDescent="0.35">
      <c r="A257" s="52">
        <v>43911</v>
      </c>
      <c r="B257" s="4" t="s">
        <v>232</v>
      </c>
      <c r="C257" s="58" t="s">
        <v>451</v>
      </c>
      <c r="L257" s="6" t="s">
        <v>452</v>
      </c>
    </row>
    <row r="258" spans="1:12" ht="13.5" customHeight="1" x14ac:dyDescent="0.35">
      <c r="A258" s="52">
        <v>43912</v>
      </c>
      <c r="B258" s="4" t="s">
        <v>232</v>
      </c>
      <c r="C258" s="58" t="s">
        <v>453</v>
      </c>
      <c r="L258" s="6" t="s">
        <v>454</v>
      </c>
    </row>
    <row r="259" spans="1:12" ht="13.5" customHeight="1" x14ac:dyDescent="0.35">
      <c r="A259" s="52">
        <v>43913</v>
      </c>
      <c r="B259" s="4" t="s">
        <v>232</v>
      </c>
      <c r="C259" s="58" t="s">
        <v>455</v>
      </c>
      <c r="L259" s="6" t="s">
        <v>456</v>
      </c>
    </row>
    <row r="260" spans="1:12" ht="13.5" customHeight="1" x14ac:dyDescent="0.35">
      <c r="A260" s="52">
        <v>43913</v>
      </c>
      <c r="B260" s="4" t="s">
        <v>232</v>
      </c>
      <c r="C260" s="58" t="s">
        <v>457</v>
      </c>
      <c r="L260" s="6" t="s">
        <v>458</v>
      </c>
    </row>
    <row r="261" spans="1:12" ht="13.5" customHeight="1" x14ac:dyDescent="0.35">
      <c r="A261" s="52">
        <v>44012</v>
      </c>
      <c r="B261" s="4" t="s">
        <v>232</v>
      </c>
      <c r="C261" s="58" t="s">
        <v>459</v>
      </c>
      <c r="L261" s="6" t="s">
        <v>460</v>
      </c>
    </row>
    <row r="262" spans="1:12" ht="13.5" customHeight="1" x14ac:dyDescent="0.35">
      <c r="A262" s="52">
        <v>43907</v>
      </c>
      <c r="B262" s="4" t="s">
        <v>237</v>
      </c>
      <c r="C262" s="58" t="s">
        <v>461</v>
      </c>
      <c r="L262" s="6" t="s">
        <v>462</v>
      </c>
    </row>
    <row r="263" spans="1:12" ht="13.5" customHeight="1" x14ac:dyDescent="0.35">
      <c r="A263" s="52">
        <v>43980</v>
      </c>
      <c r="B263" s="4" t="s">
        <v>237</v>
      </c>
      <c r="C263" s="58" t="s">
        <v>463</v>
      </c>
      <c r="L263" s="6" t="s">
        <v>464</v>
      </c>
    </row>
    <row r="264" spans="1:12" ht="13.5" customHeight="1" x14ac:dyDescent="0.35">
      <c r="A264" s="52">
        <v>44005</v>
      </c>
      <c r="B264" s="4" t="s">
        <v>237</v>
      </c>
      <c r="C264" s="58" t="s">
        <v>465</v>
      </c>
      <c r="L264" s="6" t="s">
        <v>466</v>
      </c>
    </row>
    <row r="265" spans="1:12" ht="13.5" customHeight="1" x14ac:dyDescent="0.35">
      <c r="A265" s="52">
        <v>43901</v>
      </c>
      <c r="B265" s="4" t="s">
        <v>239</v>
      </c>
      <c r="C265" s="58" t="s">
        <v>467</v>
      </c>
      <c r="L265" s="6" t="s">
        <v>468</v>
      </c>
    </row>
    <row r="266" spans="1:12" ht="13.5" customHeight="1" x14ac:dyDescent="0.35">
      <c r="A266" s="52">
        <v>43907</v>
      </c>
      <c r="B266" s="4" t="s">
        <v>239</v>
      </c>
      <c r="C266" s="58" t="s">
        <v>469</v>
      </c>
      <c r="L266" s="6" t="s">
        <v>470</v>
      </c>
    </row>
    <row r="267" spans="1:12" ht="13.5" customHeight="1" x14ac:dyDescent="0.35">
      <c r="A267" s="52">
        <v>43987</v>
      </c>
      <c r="B267" s="4" t="s">
        <v>239</v>
      </c>
      <c r="C267" s="58" t="s">
        <v>471</v>
      </c>
      <c r="L267" s="6" t="s">
        <v>472</v>
      </c>
    </row>
    <row r="268" spans="1:12" ht="13.5" customHeight="1" x14ac:dyDescent="0.35">
      <c r="A268" s="52">
        <v>44001</v>
      </c>
      <c r="B268" s="4" t="s">
        <v>239</v>
      </c>
      <c r="C268" s="58" t="s">
        <v>473</v>
      </c>
      <c r="L268" s="6" t="s">
        <v>474</v>
      </c>
    </row>
    <row r="269" spans="1:12" ht="13.5" customHeight="1" x14ac:dyDescent="0.35">
      <c r="A269" s="52">
        <v>43902</v>
      </c>
      <c r="B269" s="4" t="s">
        <v>238</v>
      </c>
      <c r="C269" s="58" t="s">
        <v>475</v>
      </c>
      <c r="L269" s="6" t="s">
        <v>476</v>
      </c>
    </row>
    <row r="270" spans="1:12" ht="13.5" customHeight="1" x14ac:dyDescent="0.35">
      <c r="A270" s="52">
        <v>43913</v>
      </c>
      <c r="B270" s="4" t="s">
        <v>238</v>
      </c>
      <c r="C270" s="58" t="s">
        <v>477</v>
      </c>
      <c r="L270" s="6" t="s">
        <v>478</v>
      </c>
    </row>
    <row r="271" spans="1:12" ht="13.5" customHeight="1" x14ac:dyDescent="0.35">
      <c r="A271" s="52">
        <v>43992</v>
      </c>
      <c r="B271" s="4" t="s">
        <v>238</v>
      </c>
      <c r="C271" s="58" t="s">
        <v>479</v>
      </c>
      <c r="L271" s="6" t="s">
        <v>480</v>
      </c>
    </row>
    <row r="272" spans="1:12" ht="13.5" customHeight="1" x14ac:dyDescent="0.35">
      <c r="A272" s="52">
        <v>44025</v>
      </c>
      <c r="B272" s="4" t="s">
        <v>238</v>
      </c>
      <c r="C272" s="58" t="s">
        <v>481</v>
      </c>
      <c r="L272" s="6" t="s">
        <v>482</v>
      </c>
    </row>
    <row r="273" spans="1:12" ht="13.5" customHeight="1" x14ac:dyDescent="0.35">
      <c r="A273" s="52">
        <v>43899</v>
      </c>
      <c r="B273" s="4" t="s">
        <v>236</v>
      </c>
      <c r="C273" s="58" t="s">
        <v>483</v>
      </c>
      <c r="L273" s="6" t="s">
        <v>468</v>
      </c>
    </row>
    <row r="274" spans="1:12" ht="13.5" customHeight="1" x14ac:dyDescent="0.35">
      <c r="A274" s="52">
        <v>43905</v>
      </c>
      <c r="B274" s="4" t="s">
        <v>236</v>
      </c>
      <c r="C274" s="58" t="s">
        <v>484</v>
      </c>
      <c r="L274" s="6" t="s">
        <v>478</v>
      </c>
    </row>
    <row r="275" spans="1:12" ht="13.5" customHeight="1" x14ac:dyDescent="0.35">
      <c r="A275" s="52">
        <v>43997</v>
      </c>
      <c r="B275" s="4" t="s">
        <v>236</v>
      </c>
      <c r="C275" s="58" t="s">
        <v>261</v>
      </c>
      <c r="L275" s="6" t="s">
        <v>485</v>
      </c>
    </row>
    <row r="276" spans="1:12" ht="13.5" customHeight="1" x14ac:dyDescent="0.35">
      <c r="A276" s="52">
        <v>44034</v>
      </c>
      <c r="B276" s="4" t="s">
        <v>236</v>
      </c>
      <c r="C276" s="58" t="s">
        <v>261</v>
      </c>
      <c r="L276" s="6" t="s">
        <v>486</v>
      </c>
    </row>
    <row r="277" spans="1:12" ht="13.5" customHeight="1" x14ac:dyDescent="0.35">
      <c r="A277" s="52">
        <v>43899</v>
      </c>
      <c r="B277" s="4" t="s">
        <v>233</v>
      </c>
      <c r="C277" s="58" t="s">
        <v>487</v>
      </c>
      <c r="L277" s="6" t="s">
        <v>488</v>
      </c>
    </row>
    <row r="278" spans="1:12" ht="13.5" customHeight="1" x14ac:dyDescent="0.35">
      <c r="A278" s="52">
        <v>43903</v>
      </c>
      <c r="B278" s="4" t="s">
        <v>233</v>
      </c>
      <c r="C278" s="58" t="s">
        <v>489</v>
      </c>
      <c r="L278" s="6" t="s">
        <v>490</v>
      </c>
    </row>
    <row r="279" spans="1:12" ht="13.5" customHeight="1" x14ac:dyDescent="0.35">
      <c r="A279" s="52">
        <v>43912</v>
      </c>
      <c r="B279" s="4" t="s">
        <v>233</v>
      </c>
      <c r="C279" s="58" t="s">
        <v>491</v>
      </c>
      <c r="L279" s="6" t="s">
        <v>492</v>
      </c>
    </row>
    <row r="280" spans="1:12" ht="13.5" customHeight="1" x14ac:dyDescent="0.35">
      <c r="A280" s="52">
        <v>43920</v>
      </c>
      <c r="B280" s="4" t="s">
        <v>233</v>
      </c>
      <c r="C280" s="58" t="s">
        <v>493</v>
      </c>
      <c r="L280" s="6" t="s">
        <v>494</v>
      </c>
    </row>
    <row r="281" spans="1:12" ht="13.5" customHeight="1" x14ac:dyDescent="0.35">
      <c r="A281" s="52">
        <v>44000</v>
      </c>
      <c r="B281" s="4" t="s">
        <v>233</v>
      </c>
      <c r="C281" s="58" t="s">
        <v>495</v>
      </c>
      <c r="L281" s="6" t="s">
        <v>496</v>
      </c>
    </row>
    <row r="282" spans="1:12" ht="13.5" customHeight="1" x14ac:dyDescent="0.35">
      <c r="A282" s="52">
        <v>44034</v>
      </c>
      <c r="B282" s="4" t="s">
        <v>233</v>
      </c>
      <c r="C282" s="58" t="s">
        <v>497</v>
      </c>
      <c r="L282" s="6" t="s">
        <v>498</v>
      </c>
    </row>
    <row r="283" spans="1:12" ht="13.5" customHeight="1" x14ac:dyDescent="0.35">
      <c r="A283" s="52">
        <v>43905</v>
      </c>
      <c r="B283" s="4" t="s">
        <v>240</v>
      </c>
      <c r="C283" s="58" t="s">
        <v>499</v>
      </c>
      <c r="L283" s="6" t="s">
        <v>500</v>
      </c>
    </row>
    <row r="284" spans="1:12" ht="13.5" customHeight="1" x14ac:dyDescent="0.35">
      <c r="A284" s="52">
        <v>43983</v>
      </c>
      <c r="B284" s="4" t="s">
        <v>240</v>
      </c>
      <c r="C284" s="58" t="s">
        <v>501</v>
      </c>
      <c r="L284" s="6" t="s">
        <v>472</v>
      </c>
    </row>
    <row r="285" spans="1:12" ht="13.5" customHeight="1" x14ac:dyDescent="0.35">
      <c r="A285" s="52">
        <v>44008</v>
      </c>
      <c r="B285" s="4" t="s">
        <v>240</v>
      </c>
      <c r="C285" s="58" t="s">
        <v>502</v>
      </c>
      <c r="L285" s="6" t="s">
        <v>503</v>
      </c>
    </row>
    <row r="286" spans="1:12" ht="13.5" customHeight="1" x14ac:dyDescent="0.35">
      <c r="A286" s="52">
        <v>43904</v>
      </c>
      <c r="B286" s="4" t="s">
        <v>234</v>
      </c>
      <c r="C286" s="58" t="s">
        <v>504</v>
      </c>
      <c r="L286" s="6" t="s">
        <v>505</v>
      </c>
    </row>
    <row r="287" spans="1:12" ht="13.5" customHeight="1" x14ac:dyDescent="0.35">
      <c r="A287" s="52">
        <v>43962</v>
      </c>
      <c r="B287" s="4" t="s">
        <v>234</v>
      </c>
      <c r="C287" s="58" t="s">
        <v>506</v>
      </c>
      <c r="L287" s="6" t="s">
        <v>507</v>
      </c>
    </row>
    <row r="288" spans="1:12" ht="13.5" customHeight="1" x14ac:dyDescent="0.35">
      <c r="A288" s="52">
        <v>44000</v>
      </c>
      <c r="B288" s="4" t="s">
        <v>234</v>
      </c>
      <c r="C288" s="58" t="s">
        <v>508</v>
      </c>
      <c r="L288" s="6" t="s">
        <v>509</v>
      </c>
    </row>
    <row r="289" spans="1:12" ht="13.5" customHeight="1" x14ac:dyDescent="0.35">
      <c r="A289" s="52">
        <v>43907</v>
      </c>
      <c r="B289" s="4" t="s">
        <v>235</v>
      </c>
      <c r="C289" s="58" t="s">
        <v>510</v>
      </c>
      <c r="L289" s="6" t="s">
        <v>500</v>
      </c>
    </row>
    <row r="290" spans="1:12" ht="13.5" customHeight="1" x14ac:dyDescent="0.35">
      <c r="A290" s="52">
        <v>43985</v>
      </c>
      <c r="B290" s="4" t="s">
        <v>235</v>
      </c>
      <c r="C290" s="58" t="s">
        <v>511</v>
      </c>
      <c r="L290" s="6" t="s">
        <v>512</v>
      </c>
    </row>
    <row r="291" spans="1:12" ht="13.5" customHeight="1" x14ac:dyDescent="0.35">
      <c r="A291" s="52">
        <v>44019</v>
      </c>
      <c r="B291" s="4" t="s">
        <v>235</v>
      </c>
      <c r="C291" s="58" t="s">
        <v>513</v>
      </c>
      <c r="L291" s="6" t="s">
        <v>514</v>
      </c>
    </row>
    <row r="292" spans="1:12" ht="13.5" customHeight="1" x14ac:dyDescent="0.35">
      <c r="A292" s="53">
        <v>44069</v>
      </c>
      <c r="B292" s="4" t="s">
        <v>236</v>
      </c>
      <c r="C292" s="59" t="s">
        <v>737</v>
      </c>
      <c r="L292" s="6" t="s">
        <v>738</v>
      </c>
    </row>
    <row r="293" spans="1:12" ht="13.5" customHeight="1" x14ac:dyDescent="0.35">
      <c r="A293" s="52"/>
      <c r="L293" s="6"/>
    </row>
    <row r="294" spans="1:12" ht="13.5" customHeight="1" x14ac:dyDescent="0.35">
      <c r="L294" s="6"/>
    </row>
    <row r="295" spans="1:12" ht="13.5" customHeight="1" x14ac:dyDescent="0.35">
      <c r="A295" s="40" t="s">
        <v>515</v>
      </c>
      <c r="L295" s="6"/>
    </row>
    <row r="296" spans="1:12" ht="13.5" customHeight="1" x14ac:dyDescent="0.35">
      <c r="A296" s="54">
        <v>43916</v>
      </c>
      <c r="B296" s="4" t="s">
        <v>232</v>
      </c>
      <c r="C296" s="58" t="s">
        <v>516</v>
      </c>
      <c r="L296" s="6" t="s">
        <v>517</v>
      </c>
    </row>
    <row r="297" spans="1:12" ht="13.5" customHeight="1" x14ac:dyDescent="0.35">
      <c r="A297" s="54">
        <v>43931</v>
      </c>
      <c r="B297" s="4" t="s">
        <v>232</v>
      </c>
      <c r="C297" s="58" t="s">
        <v>518</v>
      </c>
      <c r="L297" s="6" t="s">
        <v>519</v>
      </c>
    </row>
    <row r="298" spans="1:12" ht="13.5" customHeight="1" x14ac:dyDescent="0.35">
      <c r="A298" s="54">
        <v>43934</v>
      </c>
      <c r="B298" s="4" t="s">
        <v>238</v>
      </c>
      <c r="C298" s="58" t="s">
        <v>520</v>
      </c>
      <c r="L298" s="6"/>
    </row>
    <row r="299" spans="1:12" ht="13.5" customHeight="1" x14ac:dyDescent="0.35">
      <c r="A299" s="54">
        <v>43935</v>
      </c>
      <c r="B299" s="4" t="s">
        <v>239</v>
      </c>
      <c r="C299" s="58" t="s">
        <v>521</v>
      </c>
      <c r="L299" s="16" t="s">
        <v>522</v>
      </c>
    </row>
    <row r="300" spans="1:12" ht="13.5" customHeight="1" x14ac:dyDescent="0.35">
      <c r="A300" s="54">
        <v>43937</v>
      </c>
      <c r="B300" s="4" t="s">
        <v>21</v>
      </c>
      <c r="C300" s="58" t="s">
        <v>523</v>
      </c>
      <c r="L300" s="6" t="s">
        <v>524</v>
      </c>
    </row>
    <row r="301" spans="1:12" ht="13.5" customHeight="1" x14ac:dyDescent="0.35">
      <c r="A301" s="54">
        <v>43943</v>
      </c>
      <c r="B301" s="4" t="s">
        <v>233</v>
      </c>
      <c r="C301" s="58" t="s">
        <v>525</v>
      </c>
      <c r="L301" s="6" t="s">
        <v>526</v>
      </c>
    </row>
    <row r="302" spans="1:12" ht="13.5" customHeight="1" x14ac:dyDescent="0.35">
      <c r="A302" s="54">
        <v>43949</v>
      </c>
      <c r="B302" s="4" t="s">
        <v>235</v>
      </c>
      <c r="C302" s="58" t="s">
        <v>527</v>
      </c>
      <c r="L302" s="6" t="s">
        <v>528</v>
      </c>
    </row>
    <row r="303" spans="1:12" ht="13.5" customHeight="1" x14ac:dyDescent="0.35">
      <c r="A303" s="54">
        <v>43952</v>
      </c>
      <c r="B303" s="4" t="s">
        <v>237</v>
      </c>
      <c r="C303" s="58" t="s">
        <v>529</v>
      </c>
      <c r="L303" s="6" t="s">
        <v>530</v>
      </c>
    </row>
    <row r="304" spans="1:12" ht="13.5" customHeight="1" x14ac:dyDescent="0.35">
      <c r="A304" s="54">
        <v>43990</v>
      </c>
      <c r="B304" s="4" t="s">
        <v>236</v>
      </c>
      <c r="C304" s="58" t="s">
        <v>531</v>
      </c>
      <c r="L304" s="16" t="s">
        <v>532</v>
      </c>
    </row>
    <row r="305" spans="1:15" ht="13.5" customHeight="1" x14ac:dyDescent="0.35">
      <c r="A305" s="54">
        <v>44007</v>
      </c>
      <c r="B305" s="4" t="s">
        <v>240</v>
      </c>
      <c r="C305" s="58" t="s">
        <v>533</v>
      </c>
      <c r="L305" s="6" t="s">
        <v>534</v>
      </c>
    </row>
    <row r="306" spans="1:15" ht="13.5" customHeight="1" x14ac:dyDescent="0.35">
      <c r="A306" s="4"/>
      <c r="B306" s="4" t="s">
        <v>234</v>
      </c>
      <c r="C306" s="58" t="s">
        <v>535</v>
      </c>
      <c r="L306" s="6" t="s">
        <v>536</v>
      </c>
    </row>
    <row r="307" spans="1:15" ht="13.5" customHeight="1" x14ac:dyDescent="0.35">
      <c r="L307" s="6"/>
    </row>
    <row r="308" spans="1:15" ht="13.5" customHeight="1" x14ac:dyDescent="0.35">
      <c r="B308" s="44"/>
      <c r="C308" s="58"/>
      <c r="L308" s="6"/>
    </row>
    <row r="309" spans="1:15" ht="13.5" customHeight="1" x14ac:dyDescent="0.35">
      <c r="A309" s="53">
        <v>44071</v>
      </c>
      <c r="B309" s="4" t="s">
        <v>233</v>
      </c>
      <c r="C309" s="18" t="s">
        <v>732</v>
      </c>
      <c r="L309" s="6" t="s">
        <v>733</v>
      </c>
      <c r="O309" s="3" t="s">
        <v>734</v>
      </c>
    </row>
    <row r="310" spans="1:15" ht="13.5" customHeight="1" x14ac:dyDescent="0.35">
      <c r="A310" s="53">
        <v>44071</v>
      </c>
      <c r="B310" s="4" t="s">
        <v>239</v>
      </c>
      <c r="C310" s="59" t="s">
        <v>743</v>
      </c>
      <c r="L310" s="16" t="s">
        <v>744</v>
      </c>
    </row>
    <row r="311" spans="1:15" ht="13.5" customHeight="1" x14ac:dyDescent="0.35">
      <c r="A311" s="50">
        <v>44084</v>
      </c>
      <c r="B311" s="55" t="s">
        <v>238</v>
      </c>
      <c r="C311" s="18" t="s">
        <v>835</v>
      </c>
      <c r="L311" s="6" t="s">
        <v>836</v>
      </c>
    </row>
    <row r="312" spans="1:15" ht="13.5" customHeight="1" x14ac:dyDescent="0.35">
      <c r="A312" s="53">
        <v>44096</v>
      </c>
      <c r="B312" s="55" t="s">
        <v>236</v>
      </c>
      <c r="C312" s="18" t="s">
        <v>831</v>
      </c>
      <c r="L312" s="6" t="s">
        <v>832</v>
      </c>
    </row>
    <row r="313" spans="1:15" ht="13.5" customHeight="1" x14ac:dyDescent="0.35">
      <c r="A313" s="50">
        <v>44109</v>
      </c>
      <c r="B313" s="55" t="s">
        <v>233</v>
      </c>
      <c r="C313" s="18" t="s">
        <v>894</v>
      </c>
      <c r="L313" s="6"/>
      <c r="M313" s="3" t="s">
        <v>895</v>
      </c>
    </row>
    <row r="314" spans="1:15" ht="13.5" customHeight="1" x14ac:dyDescent="0.3"/>
    <row r="315" spans="1:15" ht="13.5" customHeight="1" x14ac:dyDescent="0.3">
      <c r="A315" s="61" t="s">
        <v>277</v>
      </c>
      <c r="B315" s="55"/>
      <c r="C315" s="38"/>
      <c r="D315" s="55"/>
      <c r="E315" s="55"/>
      <c r="F315" s="55"/>
      <c r="G315" s="55"/>
      <c r="H315" s="55"/>
      <c r="I315" s="55"/>
      <c r="J315" s="55"/>
      <c r="K315" s="55"/>
    </row>
    <row r="316" spans="1:15" ht="13.5" customHeight="1" x14ac:dyDescent="0.35">
      <c r="A316" s="62" t="s">
        <v>278</v>
      </c>
      <c r="B316" s="63"/>
      <c r="C316" s="57"/>
      <c r="D316" s="55"/>
      <c r="E316" s="41"/>
      <c r="F316" s="55"/>
      <c r="G316" s="55"/>
      <c r="H316" s="55"/>
      <c r="I316" s="55"/>
      <c r="J316" s="55"/>
      <c r="K316" s="55"/>
    </row>
    <row r="317" spans="1:15" ht="13.5" customHeight="1" x14ac:dyDescent="0.35">
      <c r="A317" s="44" t="s">
        <v>279</v>
      </c>
      <c r="B317" s="63">
        <v>43994</v>
      </c>
      <c r="C317" s="57"/>
      <c r="D317" s="55"/>
      <c r="E317" s="42" t="s">
        <v>280</v>
      </c>
      <c r="F317" s="55"/>
      <c r="G317" s="55"/>
      <c r="H317" s="55"/>
      <c r="I317" s="55"/>
      <c r="J317" s="55"/>
      <c r="K317" s="55"/>
    </row>
    <row r="318" spans="1:15" ht="13.5" customHeight="1" x14ac:dyDescent="0.35">
      <c r="A318" s="44"/>
      <c r="B318" s="63"/>
      <c r="C318" s="57"/>
      <c r="D318" s="55"/>
      <c r="E318" s="42" t="s">
        <v>281</v>
      </c>
      <c r="F318" s="55"/>
      <c r="G318" s="55"/>
      <c r="H318" s="55"/>
      <c r="I318" s="55"/>
      <c r="J318" s="55"/>
      <c r="K318" s="55"/>
    </row>
    <row r="319" spans="1:15" ht="13.5" customHeight="1" x14ac:dyDescent="0.35">
      <c r="A319" s="44" t="s">
        <v>282</v>
      </c>
      <c r="B319" s="63">
        <v>44008</v>
      </c>
      <c r="C319" s="57"/>
      <c r="D319" s="55"/>
      <c r="E319" s="42" t="s">
        <v>283</v>
      </c>
      <c r="F319" s="55"/>
      <c r="G319" s="55"/>
      <c r="H319" s="55"/>
      <c r="I319" s="55"/>
      <c r="J319" s="55"/>
      <c r="K319" s="55"/>
    </row>
    <row r="320" spans="1:15" ht="13.5" customHeight="1" x14ac:dyDescent="0.35">
      <c r="A320" s="44" t="s">
        <v>284</v>
      </c>
      <c r="B320" s="63">
        <v>44009</v>
      </c>
      <c r="C320" s="57"/>
      <c r="D320" s="55"/>
      <c r="E320" s="42" t="s">
        <v>285</v>
      </c>
      <c r="F320" s="55"/>
      <c r="G320" s="55"/>
      <c r="H320" s="55"/>
      <c r="I320" s="55"/>
      <c r="J320" s="55"/>
      <c r="K320" s="55"/>
    </row>
    <row r="321" spans="1:11" ht="13.5" customHeight="1" x14ac:dyDescent="0.35">
      <c r="A321" s="44"/>
      <c r="B321" s="63"/>
      <c r="C321" s="57"/>
      <c r="D321" s="55"/>
      <c r="E321" s="42" t="s">
        <v>286</v>
      </c>
      <c r="F321" s="55"/>
      <c r="G321" s="55"/>
      <c r="H321" s="55"/>
      <c r="I321" s="55"/>
      <c r="J321" s="55"/>
      <c r="K321" s="55"/>
    </row>
    <row r="322" spans="1:11" ht="13.5" customHeight="1" x14ac:dyDescent="0.35">
      <c r="A322" s="44" t="s">
        <v>287</v>
      </c>
      <c r="B322" s="63">
        <v>44019</v>
      </c>
      <c r="C322" s="57" t="s">
        <v>288</v>
      </c>
      <c r="D322" s="55"/>
      <c r="E322" s="42" t="s">
        <v>289</v>
      </c>
      <c r="F322" s="55"/>
      <c r="G322" s="55"/>
      <c r="H322" s="55"/>
      <c r="I322" s="55"/>
      <c r="J322" s="55"/>
      <c r="K322" s="55"/>
    </row>
    <row r="323" spans="1:11" ht="13.5" customHeight="1" x14ac:dyDescent="0.35">
      <c r="A323" s="44"/>
      <c r="B323" s="55" t="s">
        <v>290</v>
      </c>
      <c r="C323" s="64" t="s">
        <v>291</v>
      </c>
      <c r="D323" s="55"/>
      <c r="E323" s="41"/>
      <c r="F323" s="55"/>
      <c r="G323" s="55"/>
      <c r="H323" s="55"/>
      <c r="I323" s="55"/>
      <c r="J323" s="55"/>
      <c r="K323" s="55"/>
    </row>
    <row r="324" spans="1:11" ht="13.5" customHeight="1" x14ac:dyDescent="0.35">
      <c r="A324" s="44" t="s">
        <v>292</v>
      </c>
      <c r="B324" s="63">
        <v>44019</v>
      </c>
      <c r="C324" s="65"/>
      <c r="D324" s="55"/>
      <c r="E324" s="42" t="s">
        <v>293</v>
      </c>
      <c r="F324" s="55"/>
      <c r="G324" s="55"/>
      <c r="H324" s="55"/>
      <c r="I324" s="55"/>
      <c r="J324" s="55"/>
      <c r="K324" s="55"/>
    </row>
    <row r="325" spans="1:11" ht="13.5" customHeight="1" x14ac:dyDescent="0.35">
      <c r="A325" s="44" t="s">
        <v>294</v>
      </c>
      <c r="B325" s="63">
        <v>44022</v>
      </c>
      <c r="C325" s="65"/>
      <c r="D325" s="55"/>
      <c r="E325" s="42" t="s">
        <v>295</v>
      </c>
      <c r="F325" s="55"/>
      <c r="G325" s="55"/>
      <c r="H325" s="55"/>
      <c r="I325" s="55"/>
      <c r="J325" s="55"/>
      <c r="K325" s="55"/>
    </row>
    <row r="326" spans="1:11" ht="13.5" customHeight="1" x14ac:dyDescent="0.35">
      <c r="A326" s="44" t="s">
        <v>296</v>
      </c>
      <c r="B326" s="63">
        <v>44022</v>
      </c>
      <c r="C326" s="10"/>
      <c r="D326" s="55"/>
      <c r="E326" s="42" t="s">
        <v>297</v>
      </c>
      <c r="F326" s="55"/>
      <c r="G326" s="55"/>
      <c r="H326" s="55"/>
      <c r="I326" s="55"/>
      <c r="J326" s="55"/>
      <c r="K326" s="55"/>
    </row>
    <row r="327" spans="1:11" ht="13.5" customHeight="1" x14ac:dyDescent="0.35">
      <c r="A327" s="44" t="s">
        <v>298</v>
      </c>
      <c r="B327" s="63">
        <v>44025</v>
      </c>
      <c r="C327" s="10"/>
      <c r="D327" s="55"/>
      <c r="E327" s="42" t="s">
        <v>299</v>
      </c>
      <c r="F327" s="55"/>
      <c r="G327" s="55"/>
      <c r="H327" s="55"/>
      <c r="I327" s="55"/>
      <c r="J327" s="55"/>
      <c r="K327" s="55"/>
    </row>
    <row r="328" spans="1:11" ht="13.5" customHeight="1" x14ac:dyDescent="0.35">
      <c r="A328" s="44" t="s">
        <v>300</v>
      </c>
      <c r="B328" s="63">
        <v>44025</v>
      </c>
      <c r="C328" s="10"/>
      <c r="D328" s="55"/>
      <c r="E328" s="42" t="s">
        <v>301</v>
      </c>
      <c r="F328" s="55"/>
      <c r="G328" s="55"/>
      <c r="H328" s="55"/>
      <c r="I328" s="55"/>
      <c r="J328" s="55"/>
      <c r="K328" s="55"/>
    </row>
    <row r="329" spans="1:11" ht="13.5" customHeight="1" x14ac:dyDescent="0.35">
      <c r="A329" s="44" t="s">
        <v>302</v>
      </c>
      <c r="B329" s="63">
        <v>44025</v>
      </c>
      <c r="C329" s="10"/>
      <c r="D329" s="55"/>
      <c r="E329" s="42" t="s">
        <v>303</v>
      </c>
      <c r="F329" s="55"/>
      <c r="G329" s="55"/>
      <c r="H329" s="55"/>
      <c r="I329" s="55"/>
      <c r="J329" s="55"/>
      <c r="K329" s="55"/>
    </row>
    <row r="330" spans="1:11" ht="13.5" customHeight="1" x14ac:dyDescent="0.35">
      <c r="A330" s="44"/>
      <c r="B330" s="55" t="s">
        <v>304</v>
      </c>
      <c r="C330" s="65" t="s">
        <v>305</v>
      </c>
      <c r="D330" s="55"/>
      <c r="E330" s="42" t="s">
        <v>306</v>
      </c>
      <c r="F330" s="55"/>
      <c r="G330" s="55"/>
      <c r="H330" s="55"/>
      <c r="I330" s="55"/>
      <c r="J330" s="55"/>
      <c r="K330" s="55"/>
    </row>
    <row r="331" spans="1:11" ht="13.5" customHeight="1" x14ac:dyDescent="0.35">
      <c r="A331" s="44" t="s">
        <v>307</v>
      </c>
      <c r="B331" s="63">
        <v>44026</v>
      </c>
      <c r="C331" s="64" t="s">
        <v>288</v>
      </c>
      <c r="D331" s="55"/>
      <c r="E331" s="42" t="s">
        <v>308</v>
      </c>
      <c r="F331" s="55"/>
      <c r="G331" s="55"/>
      <c r="H331" s="55"/>
      <c r="I331" s="55"/>
      <c r="J331" s="55"/>
      <c r="K331" s="55"/>
    </row>
    <row r="332" spans="1:11" ht="13.5" customHeight="1" x14ac:dyDescent="0.35">
      <c r="A332" s="44"/>
      <c r="B332" s="63"/>
      <c r="C332" s="64"/>
      <c r="D332" s="55"/>
      <c r="E332" s="42" t="s">
        <v>309</v>
      </c>
      <c r="F332" s="55"/>
      <c r="G332" s="55"/>
      <c r="H332" s="55"/>
      <c r="I332" s="55"/>
      <c r="J332" s="55"/>
      <c r="K332" s="55"/>
    </row>
    <row r="333" spans="1:11" ht="13.5" customHeight="1" x14ac:dyDescent="0.35">
      <c r="A333" s="44" t="s">
        <v>310</v>
      </c>
      <c r="B333" s="63">
        <v>44029</v>
      </c>
      <c r="C333" s="64" t="s">
        <v>288</v>
      </c>
      <c r="D333" s="55"/>
      <c r="E333" s="42" t="s">
        <v>311</v>
      </c>
      <c r="F333" s="55"/>
      <c r="G333" s="55"/>
      <c r="H333" s="55"/>
      <c r="I333" s="55"/>
      <c r="J333" s="55"/>
      <c r="K333" s="55"/>
    </row>
    <row r="334" spans="1:11" ht="13.5" customHeight="1" x14ac:dyDescent="0.35">
      <c r="A334" s="44"/>
      <c r="B334" s="55" t="s">
        <v>312</v>
      </c>
      <c r="C334" s="64" t="s">
        <v>291</v>
      </c>
      <c r="D334" s="55"/>
      <c r="F334" s="55"/>
      <c r="G334" s="55"/>
      <c r="H334" s="55"/>
      <c r="I334" s="55"/>
      <c r="J334" s="55"/>
      <c r="K334" s="55"/>
    </row>
    <row r="335" spans="1:11" ht="13.5" customHeight="1" x14ac:dyDescent="0.35">
      <c r="A335" s="44" t="s">
        <v>313</v>
      </c>
      <c r="B335" s="63">
        <v>44029</v>
      </c>
      <c r="C335" s="64" t="s">
        <v>288</v>
      </c>
      <c r="D335" s="55"/>
      <c r="E335" s="42" t="s">
        <v>314</v>
      </c>
      <c r="F335" s="55"/>
      <c r="G335" s="55"/>
      <c r="H335" s="55"/>
      <c r="I335" s="55"/>
      <c r="J335" s="55"/>
      <c r="K335" s="55"/>
    </row>
    <row r="336" spans="1:11" ht="13.5" customHeight="1" x14ac:dyDescent="0.35">
      <c r="A336" s="44" t="s">
        <v>315</v>
      </c>
      <c r="B336" s="63">
        <v>44029</v>
      </c>
      <c r="C336" s="64" t="s">
        <v>288</v>
      </c>
      <c r="D336" s="55"/>
      <c r="E336" s="42" t="s">
        <v>316</v>
      </c>
      <c r="F336" s="55"/>
      <c r="G336" s="55"/>
      <c r="H336" s="55"/>
      <c r="I336" s="55"/>
      <c r="J336" s="55"/>
      <c r="K336" s="55"/>
    </row>
    <row r="337" spans="1:11" ht="13.5" customHeight="1" x14ac:dyDescent="0.35">
      <c r="A337" s="44" t="s">
        <v>317</v>
      </c>
      <c r="B337" s="63">
        <v>44029</v>
      </c>
      <c r="C337" s="64"/>
      <c r="D337" s="55"/>
      <c r="E337" s="42" t="s">
        <v>318</v>
      </c>
      <c r="F337" s="55"/>
      <c r="G337" s="55"/>
      <c r="H337" s="55"/>
      <c r="I337" s="55"/>
      <c r="J337" s="55"/>
      <c r="K337" s="55"/>
    </row>
    <row r="338" spans="1:11" ht="13.5" customHeight="1" x14ac:dyDescent="0.35">
      <c r="A338" s="44" t="s">
        <v>319</v>
      </c>
      <c r="B338" s="63">
        <v>44029</v>
      </c>
      <c r="C338" s="64" t="s">
        <v>288</v>
      </c>
      <c r="D338" s="55"/>
      <c r="E338" s="42" t="s">
        <v>320</v>
      </c>
      <c r="F338" s="55"/>
      <c r="G338" s="55"/>
      <c r="H338" s="55"/>
      <c r="I338" s="55"/>
      <c r="J338" s="55"/>
      <c r="K338" s="55"/>
    </row>
    <row r="339" spans="1:11" ht="13.5" customHeight="1" x14ac:dyDescent="0.35">
      <c r="A339" s="44" t="s">
        <v>321</v>
      </c>
      <c r="B339" s="63">
        <v>44030</v>
      </c>
      <c r="C339" s="64" t="s">
        <v>288</v>
      </c>
      <c r="D339" s="55"/>
      <c r="E339" s="42" t="s">
        <v>322</v>
      </c>
      <c r="F339" s="55"/>
      <c r="G339" s="55"/>
      <c r="H339" s="55"/>
      <c r="I339" s="55"/>
      <c r="J339" s="55"/>
      <c r="K339" s="55"/>
    </row>
    <row r="340" spans="1:11" ht="13.5" customHeight="1" x14ac:dyDescent="0.35">
      <c r="A340" s="44" t="s">
        <v>323</v>
      </c>
      <c r="B340" s="63">
        <v>44032</v>
      </c>
      <c r="C340" s="64" t="s">
        <v>288</v>
      </c>
      <c r="D340" s="55"/>
      <c r="E340" s="42" t="s">
        <v>324</v>
      </c>
      <c r="F340" s="55"/>
      <c r="G340" s="55"/>
      <c r="H340" s="55"/>
      <c r="I340" s="55"/>
      <c r="J340" s="55"/>
      <c r="K340" s="55"/>
    </row>
    <row r="341" spans="1:11" ht="13.5" customHeight="1" x14ac:dyDescent="0.35">
      <c r="A341" s="44" t="s">
        <v>325</v>
      </c>
      <c r="B341" s="63">
        <v>44032</v>
      </c>
      <c r="C341" s="64" t="s">
        <v>288</v>
      </c>
      <c r="D341" s="55"/>
      <c r="E341" s="42" t="s">
        <v>326</v>
      </c>
      <c r="F341" s="55"/>
      <c r="G341" s="55"/>
      <c r="H341" s="55"/>
      <c r="I341" s="55"/>
      <c r="J341" s="55"/>
      <c r="K341" s="55"/>
    </row>
    <row r="342" spans="1:11" ht="13.5" customHeight="1" x14ac:dyDescent="0.35">
      <c r="A342" s="44" t="s">
        <v>327</v>
      </c>
      <c r="B342" s="63">
        <v>44034</v>
      </c>
      <c r="C342" s="64" t="s">
        <v>288</v>
      </c>
      <c r="D342" s="55"/>
      <c r="E342" s="42" t="s">
        <v>328</v>
      </c>
      <c r="F342" s="55"/>
      <c r="G342" s="55"/>
      <c r="H342" s="55"/>
      <c r="I342" s="55"/>
      <c r="J342" s="55"/>
      <c r="K342" s="55"/>
    </row>
    <row r="343" spans="1:11" ht="13.5" customHeight="1" x14ac:dyDescent="0.35">
      <c r="A343" s="44" t="s">
        <v>329</v>
      </c>
      <c r="B343" s="63">
        <v>44035</v>
      </c>
      <c r="C343" s="64" t="s">
        <v>288</v>
      </c>
      <c r="D343" s="55"/>
      <c r="E343" s="42" t="s">
        <v>330</v>
      </c>
      <c r="F343" s="55"/>
      <c r="G343" s="55"/>
      <c r="H343" s="55"/>
      <c r="I343" s="55"/>
      <c r="J343" s="55"/>
      <c r="K343" s="55"/>
    </row>
    <row r="344" spans="1:11" ht="13.5" customHeight="1" x14ac:dyDescent="0.35">
      <c r="A344" s="44" t="s">
        <v>331</v>
      </c>
      <c r="B344" s="63">
        <v>44036</v>
      </c>
      <c r="C344" s="64" t="s">
        <v>288</v>
      </c>
      <c r="D344" s="55"/>
      <c r="E344" s="42" t="s">
        <v>332</v>
      </c>
      <c r="F344" s="55"/>
      <c r="G344" s="55"/>
      <c r="H344" s="55"/>
      <c r="I344" s="55"/>
      <c r="J344" s="55"/>
      <c r="K344" s="55"/>
    </row>
    <row r="345" spans="1:11" ht="13.5" customHeight="1" x14ac:dyDescent="0.35">
      <c r="A345" s="44" t="s">
        <v>333</v>
      </c>
      <c r="B345" s="63">
        <v>44036</v>
      </c>
      <c r="C345" s="9" t="s">
        <v>288</v>
      </c>
      <c r="D345" s="55"/>
      <c r="E345" s="42" t="s">
        <v>334</v>
      </c>
      <c r="F345" s="55"/>
      <c r="G345" s="55"/>
      <c r="H345" s="55"/>
      <c r="I345" s="55"/>
      <c r="J345" s="55"/>
      <c r="K345" s="55"/>
    </row>
    <row r="346" spans="1:11" ht="13.5" customHeight="1" x14ac:dyDescent="0.35">
      <c r="A346" s="44" t="s">
        <v>335</v>
      </c>
      <c r="B346" s="63">
        <v>44036</v>
      </c>
      <c r="C346" s="64" t="s">
        <v>288</v>
      </c>
      <c r="D346" s="55"/>
      <c r="E346" s="42" t="s">
        <v>336</v>
      </c>
      <c r="F346" s="55"/>
      <c r="G346" s="55"/>
      <c r="H346" s="55"/>
      <c r="I346" s="55"/>
      <c r="J346" s="55"/>
      <c r="K346" s="55"/>
    </row>
    <row r="347" spans="1:11" ht="13.5" customHeight="1" x14ac:dyDescent="0.35">
      <c r="A347" s="44" t="s">
        <v>337</v>
      </c>
      <c r="B347" s="63">
        <v>44036</v>
      </c>
      <c r="C347" s="64"/>
      <c r="D347" s="55"/>
      <c r="E347" s="42" t="s">
        <v>338</v>
      </c>
      <c r="F347" s="55"/>
      <c r="G347" s="55"/>
      <c r="H347" s="55"/>
      <c r="I347" s="55"/>
      <c r="J347" s="55"/>
      <c r="K347" s="55"/>
    </row>
    <row r="348" spans="1:11" ht="13.5" customHeight="1" x14ac:dyDescent="0.35">
      <c r="A348" s="44" t="s">
        <v>339</v>
      </c>
      <c r="B348" s="63">
        <v>44043</v>
      </c>
      <c r="C348" s="64" t="s">
        <v>288</v>
      </c>
      <c r="D348" s="55"/>
      <c r="E348" s="42" t="s">
        <v>340</v>
      </c>
      <c r="F348" s="55"/>
      <c r="G348" s="55"/>
      <c r="H348" s="55"/>
      <c r="I348" s="55"/>
      <c r="J348" s="55"/>
      <c r="K348" s="55"/>
    </row>
    <row r="349" spans="1:11" ht="13.5" customHeight="1" x14ac:dyDescent="0.35">
      <c r="A349" s="44" t="s">
        <v>341</v>
      </c>
      <c r="B349" s="63">
        <v>44043</v>
      </c>
      <c r="C349" s="64" t="s">
        <v>288</v>
      </c>
      <c r="D349" s="55"/>
      <c r="E349" s="42" t="s">
        <v>342</v>
      </c>
      <c r="F349" s="55"/>
      <c r="G349" s="55"/>
      <c r="H349" s="55"/>
      <c r="I349" s="55"/>
      <c r="J349" s="55"/>
      <c r="K349" s="55"/>
    </row>
    <row r="350" spans="1:11" ht="13.5" customHeight="1" x14ac:dyDescent="0.35">
      <c r="A350" s="44" t="s">
        <v>343</v>
      </c>
      <c r="B350" s="63">
        <v>44043</v>
      </c>
      <c r="C350" s="64" t="s">
        <v>288</v>
      </c>
      <c r="D350" s="55"/>
      <c r="E350" s="42" t="s">
        <v>344</v>
      </c>
      <c r="F350" s="55"/>
      <c r="G350" s="55"/>
      <c r="H350" s="55"/>
      <c r="I350" s="55"/>
      <c r="J350" s="55"/>
      <c r="K350" s="55"/>
    </row>
    <row r="351" spans="1:11" ht="13.5" customHeight="1" x14ac:dyDescent="0.35">
      <c r="A351" s="44" t="s">
        <v>345</v>
      </c>
      <c r="B351" s="63">
        <v>44044</v>
      </c>
      <c r="C351" s="64"/>
      <c r="D351" s="55"/>
      <c r="E351" s="42" t="s">
        <v>346</v>
      </c>
      <c r="F351" s="55"/>
      <c r="G351" s="55"/>
      <c r="H351" s="55"/>
      <c r="I351" s="55"/>
      <c r="J351" s="55"/>
      <c r="K351" s="55"/>
    </row>
    <row r="352" spans="1:11" ht="13.5" customHeight="1" x14ac:dyDescent="0.35">
      <c r="A352" s="44" t="s">
        <v>347</v>
      </c>
      <c r="B352" s="63">
        <v>44044</v>
      </c>
      <c r="C352" s="64" t="s">
        <v>348</v>
      </c>
      <c r="D352" s="55"/>
      <c r="E352" s="42" t="s">
        <v>349</v>
      </c>
      <c r="F352" s="55"/>
      <c r="G352" s="55"/>
      <c r="H352" s="55"/>
      <c r="I352" s="55"/>
      <c r="J352" s="55"/>
      <c r="K352" s="55"/>
    </row>
    <row r="353" spans="1:15" ht="13.5" customHeight="1" x14ac:dyDescent="0.35">
      <c r="A353" s="44" t="s">
        <v>350</v>
      </c>
      <c r="B353" s="63">
        <v>44057</v>
      </c>
      <c r="C353" s="64" t="s">
        <v>288</v>
      </c>
      <c r="D353" s="55"/>
      <c r="E353" s="42" t="s">
        <v>351</v>
      </c>
      <c r="F353" s="55"/>
      <c r="G353" s="55"/>
      <c r="H353" s="55"/>
      <c r="I353" s="55"/>
      <c r="J353" s="55"/>
      <c r="K353" s="55"/>
    </row>
    <row r="354" spans="1:15" ht="13.5" customHeight="1" x14ac:dyDescent="0.35">
      <c r="A354" s="44" t="s">
        <v>352</v>
      </c>
      <c r="B354" s="63">
        <v>44057</v>
      </c>
      <c r="C354" s="64" t="s">
        <v>288</v>
      </c>
      <c r="D354" s="55"/>
      <c r="E354" s="42" t="s">
        <v>353</v>
      </c>
      <c r="F354" s="55"/>
      <c r="G354" s="55"/>
      <c r="H354" s="55"/>
      <c r="I354" s="55"/>
      <c r="J354" s="55"/>
      <c r="K354" s="55"/>
    </row>
    <row r="355" spans="1:15" ht="13.5" customHeight="1" x14ac:dyDescent="0.35">
      <c r="A355" s="44" t="s">
        <v>354</v>
      </c>
      <c r="B355" s="63">
        <v>44060</v>
      </c>
      <c r="C355" s="64" t="s">
        <v>288</v>
      </c>
      <c r="D355" s="55"/>
      <c r="E355" s="42" t="s">
        <v>355</v>
      </c>
      <c r="F355" s="55"/>
      <c r="G355" s="55"/>
      <c r="H355" s="55"/>
      <c r="I355" s="55"/>
      <c r="J355" s="55"/>
      <c r="K355" s="55"/>
    </row>
    <row r="356" spans="1:15" ht="13.5" customHeight="1" x14ac:dyDescent="0.35">
      <c r="A356" s="44" t="s">
        <v>356</v>
      </c>
      <c r="B356" s="63"/>
      <c r="C356" s="64"/>
      <c r="D356" s="55"/>
      <c r="E356" s="42" t="s">
        <v>357</v>
      </c>
      <c r="F356" s="55"/>
      <c r="G356" s="55"/>
      <c r="H356" s="55"/>
      <c r="I356" s="55"/>
      <c r="J356" s="55"/>
      <c r="K356" s="55"/>
    </row>
    <row r="357" spans="1:15" ht="13.5" customHeight="1" x14ac:dyDescent="0.35">
      <c r="A357" s="44"/>
      <c r="B357" s="63"/>
      <c r="C357" s="64"/>
      <c r="D357" s="55"/>
      <c r="E357" s="42" t="s">
        <v>358</v>
      </c>
      <c r="F357" s="55"/>
      <c r="G357" s="55"/>
      <c r="H357" s="55"/>
      <c r="I357" s="55"/>
      <c r="J357" s="55"/>
      <c r="K357" s="55"/>
    </row>
    <row r="358" spans="1:15" ht="13.5" customHeight="1" x14ac:dyDescent="0.35">
      <c r="A358" s="44"/>
      <c r="B358" s="63"/>
      <c r="C358" s="64"/>
      <c r="D358" s="55"/>
      <c r="E358" s="42" t="s">
        <v>359</v>
      </c>
      <c r="F358" s="55"/>
      <c r="G358" s="55"/>
      <c r="H358" s="55"/>
      <c r="I358" s="55"/>
      <c r="J358" s="55"/>
      <c r="K358" s="55"/>
    </row>
    <row r="359" spans="1:15" ht="13.5" customHeight="1" x14ac:dyDescent="0.35">
      <c r="A359" s="44" t="s">
        <v>233</v>
      </c>
      <c r="B359" s="15">
        <v>44063</v>
      </c>
      <c r="C359" s="66" t="s">
        <v>1071</v>
      </c>
      <c r="D359" s="55"/>
      <c r="E359" s="41"/>
      <c r="F359" s="55"/>
      <c r="G359" s="55"/>
      <c r="H359" s="55"/>
      <c r="I359" s="55"/>
      <c r="J359" s="55"/>
      <c r="K359" s="55"/>
    </row>
    <row r="360" spans="1:15" ht="13.5" customHeight="1" x14ac:dyDescent="0.35">
      <c r="A360" s="44" t="s">
        <v>234</v>
      </c>
      <c r="B360" s="15">
        <v>44030</v>
      </c>
      <c r="C360" s="64" t="s">
        <v>360</v>
      </c>
      <c r="D360" s="55"/>
      <c r="E360" s="42" t="s">
        <v>361</v>
      </c>
      <c r="F360" s="55"/>
      <c r="G360" s="55"/>
      <c r="H360" s="55"/>
      <c r="I360" s="55"/>
      <c r="J360" s="55"/>
      <c r="K360" s="55"/>
    </row>
    <row r="361" spans="1:15" ht="13.5" customHeight="1" x14ac:dyDescent="0.35">
      <c r="A361" s="44" t="s">
        <v>236</v>
      </c>
      <c r="B361" s="15">
        <v>44043</v>
      </c>
      <c r="C361" s="64" t="s">
        <v>360</v>
      </c>
      <c r="D361" s="55"/>
      <c r="E361" s="42" t="s">
        <v>362</v>
      </c>
      <c r="F361" s="55"/>
      <c r="G361" s="55"/>
      <c r="H361" s="55"/>
      <c r="I361" s="55"/>
      <c r="J361" s="55"/>
      <c r="K361" s="42" t="s">
        <v>363</v>
      </c>
    </row>
    <row r="362" spans="1:15" ht="13.5" customHeight="1" x14ac:dyDescent="0.35">
      <c r="A362" s="44" t="s">
        <v>1070</v>
      </c>
      <c r="B362" s="15">
        <v>44044</v>
      </c>
      <c r="C362" s="64" t="s">
        <v>1073</v>
      </c>
      <c r="D362" s="55"/>
      <c r="E362" s="42" t="s">
        <v>364</v>
      </c>
      <c r="F362" s="55"/>
      <c r="G362" s="55"/>
      <c r="H362" s="55"/>
      <c r="I362" s="55"/>
      <c r="J362" s="55"/>
      <c r="K362" s="55"/>
      <c r="O362" s="42" t="s">
        <v>365</v>
      </c>
    </row>
    <row r="363" spans="1:15" ht="13.5" customHeight="1" x14ac:dyDescent="0.35">
      <c r="A363" s="44" t="s">
        <v>1069</v>
      </c>
      <c r="B363" s="63" t="s">
        <v>366</v>
      </c>
      <c r="C363" s="64" t="s">
        <v>367</v>
      </c>
      <c r="E363" s="42" t="s">
        <v>368</v>
      </c>
    </row>
    <row r="364" spans="1:15" ht="13.5" customHeight="1" x14ac:dyDescent="0.35">
      <c r="A364" s="44" t="s">
        <v>21</v>
      </c>
      <c r="B364" s="67">
        <v>44173</v>
      </c>
      <c r="C364" s="64" t="s">
        <v>1076</v>
      </c>
      <c r="E364" s="42"/>
    </row>
    <row r="365" spans="1:15" ht="13.5" customHeight="1" x14ac:dyDescent="0.35">
      <c r="A365" s="44" t="s">
        <v>238</v>
      </c>
      <c r="B365" s="15">
        <v>44067</v>
      </c>
      <c r="C365" s="64" t="s">
        <v>360</v>
      </c>
      <c r="E365" s="42" t="s">
        <v>369</v>
      </c>
    </row>
    <row r="366" spans="1:15" ht="13.5" customHeight="1" x14ac:dyDescent="0.35">
      <c r="A366" s="44" t="s">
        <v>370</v>
      </c>
      <c r="B366" s="63">
        <v>44067</v>
      </c>
      <c r="C366" s="64"/>
      <c r="E366" s="42" t="s">
        <v>371</v>
      </c>
      <c r="N366" s="44" t="s">
        <v>372</v>
      </c>
    </row>
    <row r="367" spans="1:15" ht="13.5" customHeight="1" x14ac:dyDescent="0.35">
      <c r="A367" s="44" t="s">
        <v>370</v>
      </c>
      <c r="B367" s="63">
        <v>44092</v>
      </c>
      <c r="C367" s="64"/>
      <c r="E367" s="42" t="s">
        <v>837</v>
      </c>
      <c r="N367" s="44" t="s">
        <v>862</v>
      </c>
    </row>
    <row r="368" spans="1:15" ht="13.5" customHeight="1" x14ac:dyDescent="0.35">
      <c r="A368" s="44" t="s">
        <v>1072</v>
      </c>
      <c r="B368" s="15">
        <v>44147</v>
      </c>
      <c r="C368" s="64" t="s">
        <v>1074</v>
      </c>
      <c r="E368" s="42"/>
      <c r="N368" s="44"/>
    </row>
    <row r="369" spans="1:15" ht="13.5" customHeight="1" x14ac:dyDescent="0.35">
      <c r="A369" s="62" t="s">
        <v>373</v>
      </c>
      <c r="B369" s="7">
        <v>44067</v>
      </c>
      <c r="C369" s="68" t="s">
        <v>374</v>
      </c>
      <c r="E369" s="42" t="s">
        <v>375</v>
      </c>
    </row>
    <row r="370" spans="1:15" ht="13.5" customHeight="1" x14ac:dyDescent="0.35">
      <c r="A370" s="69" t="s">
        <v>746</v>
      </c>
      <c r="E370" s="3" t="s">
        <v>745</v>
      </c>
    </row>
    <row r="371" spans="1:15" ht="13.5" customHeight="1" x14ac:dyDescent="0.35">
      <c r="A371" s="12" t="s">
        <v>232</v>
      </c>
      <c r="B371" s="15">
        <v>44154</v>
      </c>
    </row>
    <row r="372" spans="1:15" ht="13.5" customHeight="1" x14ac:dyDescent="0.35">
      <c r="A372" s="12" t="s">
        <v>239</v>
      </c>
      <c r="B372" s="15">
        <v>44113</v>
      </c>
      <c r="C372" s="18" t="s">
        <v>360</v>
      </c>
      <c r="E372" s="3" t="s">
        <v>877</v>
      </c>
      <c r="N372" s="3" t="s">
        <v>878</v>
      </c>
    </row>
    <row r="373" spans="1:15" ht="13.5" customHeight="1" x14ac:dyDescent="0.35">
      <c r="A373" s="12" t="s">
        <v>240</v>
      </c>
      <c r="B373" s="15">
        <v>44155</v>
      </c>
    </row>
    <row r="374" spans="1:15" ht="13.5" customHeight="1" x14ac:dyDescent="0.3">
      <c r="A374" s="3" t="s">
        <v>235</v>
      </c>
      <c r="B374" s="15">
        <v>44141</v>
      </c>
      <c r="C374" s="18" t="s">
        <v>1075</v>
      </c>
    </row>
    <row r="375" spans="1:15" ht="13.5" customHeight="1" x14ac:dyDescent="0.3">
      <c r="E375" s="42" t="s">
        <v>376</v>
      </c>
      <c r="F375" s="55"/>
      <c r="G375" s="55"/>
      <c r="H375" s="55"/>
      <c r="I375" s="55"/>
      <c r="J375" s="55"/>
      <c r="K375" s="55"/>
      <c r="O375" s="41" t="s">
        <v>377</v>
      </c>
    </row>
    <row r="376" spans="1:15" ht="13.5" customHeight="1" x14ac:dyDescent="0.35">
      <c r="E376" s="44" t="s">
        <v>378</v>
      </c>
      <c r="F376" s="55"/>
      <c r="G376" s="55"/>
      <c r="H376" s="55"/>
      <c r="I376" s="55"/>
      <c r="J376" s="55"/>
      <c r="K376" s="55"/>
      <c r="O376" s="41" t="s">
        <v>379</v>
      </c>
    </row>
    <row r="377" spans="1:15" ht="13.5" customHeight="1" x14ac:dyDescent="0.3"/>
    <row r="378" spans="1:15" ht="13.5" customHeight="1" x14ac:dyDescent="0.35">
      <c r="A378" s="12" t="s">
        <v>380</v>
      </c>
      <c r="B378" s="3" t="s">
        <v>381</v>
      </c>
    </row>
    <row r="379" spans="1:15" ht="13.5" customHeight="1" x14ac:dyDescent="0.3">
      <c r="B379" s="3" t="s">
        <v>382</v>
      </c>
    </row>
    <row r="380" spans="1:15" ht="13.5" customHeight="1" x14ac:dyDescent="0.3">
      <c r="B380" s="3" t="s">
        <v>383</v>
      </c>
    </row>
    <row r="381" spans="1:15" ht="13.5" customHeight="1" x14ac:dyDescent="0.3">
      <c r="B381" s="3" t="s">
        <v>384</v>
      </c>
    </row>
    <row r="382" spans="1:15" ht="13.5" customHeight="1" x14ac:dyDescent="0.3">
      <c r="B382" s="3" t="s">
        <v>385</v>
      </c>
    </row>
    <row r="383" spans="1:15" ht="13.5" customHeight="1" x14ac:dyDescent="0.3"/>
    <row r="384" spans="1:15" ht="13.5" customHeight="1" x14ac:dyDescent="0.35">
      <c r="A384" s="44" t="s">
        <v>386</v>
      </c>
      <c r="B384" s="41" t="s">
        <v>387</v>
      </c>
      <c r="C384" s="38"/>
      <c r="D384" s="55"/>
      <c r="E384" s="55"/>
      <c r="F384" s="55"/>
      <c r="G384" s="55"/>
      <c r="H384" s="55"/>
      <c r="I384" s="55"/>
      <c r="J384" s="55"/>
      <c r="K384" s="55"/>
    </row>
    <row r="385" spans="1:11" ht="13.5" customHeight="1" x14ac:dyDescent="0.3">
      <c r="B385" s="55"/>
      <c r="C385" s="38"/>
      <c r="D385" s="55"/>
      <c r="E385" s="55"/>
      <c r="F385" s="55"/>
      <c r="G385" s="55"/>
      <c r="H385" s="55"/>
      <c r="I385" s="55"/>
      <c r="J385" s="55"/>
      <c r="K385" s="55"/>
    </row>
    <row r="386" spans="1:11" ht="13.5" customHeight="1" x14ac:dyDescent="0.3">
      <c r="A386" s="70" t="s">
        <v>766</v>
      </c>
      <c r="B386" s="55" t="s">
        <v>767</v>
      </c>
      <c r="C386" s="38"/>
      <c r="D386" s="55"/>
      <c r="E386" s="55"/>
      <c r="F386" s="55"/>
      <c r="G386" s="55"/>
      <c r="H386" s="55"/>
      <c r="I386" s="55"/>
      <c r="J386" s="55"/>
      <c r="K386" s="55"/>
    </row>
    <row r="387" spans="1:11" ht="13.5" customHeight="1" x14ac:dyDescent="0.3">
      <c r="A387" s="3" t="s">
        <v>232</v>
      </c>
      <c r="B387" s="15">
        <v>44084</v>
      </c>
      <c r="C387" s="18" t="s">
        <v>757</v>
      </c>
      <c r="D387" s="55"/>
    </row>
    <row r="388" spans="1:11" ht="13.5" customHeight="1" x14ac:dyDescent="0.3">
      <c r="A388" s="42" t="s">
        <v>234</v>
      </c>
      <c r="B388" s="15">
        <v>44074</v>
      </c>
      <c r="C388" s="18" t="s">
        <v>758</v>
      </c>
      <c r="D388" s="55"/>
    </row>
    <row r="389" spans="1:11" ht="13.5" customHeight="1" x14ac:dyDescent="0.3">
      <c r="A389" s="3" t="s">
        <v>235</v>
      </c>
      <c r="B389" s="15">
        <v>44082</v>
      </c>
      <c r="C389" s="18" t="s">
        <v>759</v>
      </c>
      <c r="D389" s="55"/>
      <c r="E389" s="55"/>
      <c r="F389" s="55"/>
      <c r="G389" s="55"/>
      <c r="H389" s="55"/>
      <c r="I389" s="55"/>
      <c r="J389" s="55"/>
      <c r="K389" s="55"/>
    </row>
    <row r="390" spans="1:11" ht="13.5" customHeight="1" x14ac:dyDescent="0.3">
      <c r="A390" s="3" t="s">
        <v>240</v>
      </c>
      <c r="B390" s="15">
        <v>44082</v>
      </c>
      <c r="C390" s="18" t="s">
        <v>760</v>
      </c>
      <c r="D390" s="55"/>
      <c r="E390" s="55"/>
      <c r="F390" s="55"/>
      <c r="G390" s="55"/>
      <c r="H390" s="55"/>
      <c r="I390" s="55"/>
      <c r="J390" s="55"/>
      <c r="K390" s="55"/>
    </row>
    <row r="391" spans="1:11" ht="13.5" customHeight="1" x14ac:dyDescent="0.3">
      <c r="A391" s="3" t="s">
        <v>239</v>
      </c>
      <c r="B391" s="15">
        <v>44084</v>
      </c>
      <c r="C391" s="18" t="s">
        <v>802</v>
      </c>
      <c r="D391" s="55"/>
      <c r="E391" s="55"/>
      <c r="F391" s="55"/>
      <c r="G391" s="55"/>
      <c r="H391" s="55"/>
      <c r="I391" s="55"/>
      <c r="J391" s="55"/>
      <c r="K391" s="55" t="s">
        <v>803</v>
      </c>
    </row>
    <row r="392" spans="1:11" ht="13.5" customHeight="1" x14ac:dyDescent="0.3">
      <c r="A392" s="3" t="s">
        <v>796</v>
      </c>
      <c r="B392" s="71">
        <v>44083</v>
      </c>
      <c r="C392" s="18" t="s">
        <v>761</v>
      </c>
      <c r="D392" s="55"/>
      <c r="E392" s="55"/>
      <c r="F392" s="55"/>
      <c r="G392" s="55"/>
      <c r="H392" s="55"/>
      <c r="I392" s="55"/>
      <c r="J392" s="3" t="s">
        <v>804</v>
      </c>
      <c r="K392" s="55"/>
    </row>
    <row r="393" spans="1:11" ht="13.5" customHeight="1" x14ac:dyDescent="0.3">
      <c r="A393" s="3" t="s">
        <v>21</v>
      </c>
      <c r="B393" s="15">
        <v>44076</v>
      </c>
      <c r="C393" s="18" t="s">
        <v>762</v>
      </c>
      <c r="D393" s="55"/>
      <c r="E393" s="55"/>
      <c r="F393" s="55"/>
      <c r="G393" s="55"/>
      <c r="H393" s="55"/>
      <c r="I393" s="55"/>
      <c r="J393" s="55"/>
      <c r="K393" s="55"/>
    </row>
    <row r="394" spans="1:11" ht="13.5" customHeight="1" x14ac:dyDescent="0.3">
      <c r="A394" s="3" t="s">
        <v>238</v>
      </c>
      <c r="B394" s="15">
        <v>44083</v>
      </c>
      <c r="C394" s="18" t="s">
        <v>763</v>
      </c>
      <c r="D394" s="55"/>
      <c r="E394" s="55"/>
      <c r="F394" s="55"/>
      <c r="G394" s="55"/>
      <c r="H394" s="55"/>
      <c r="I394" s="55"/>
      <c r="J394" s="55"/>
      <c r="K394" s="55"/>
    </row>
    <row r="395" spans="1:11" ht="13.5" customHeight="1" x14ac:dyDescent="0.3">
      <c r="A395" s="3" t="s">
        <v>236</v>
      </c>
      <c r="B395" s="15">
        <v>44082</v>
      </c>
      <c r="C395" s="18" t="s">
        <v>764</v>
      </c>
      <c r="D395" s="55"/>
      <c r="E395" s="55"/>
      <c r="F395" s="55"/>
      <c r="G395" s="55"/>
      <c r="H395" s="55"/>
      <c r="I395" s="3" t="s">
        <v>797</v>
      </c>
      <c r="J395" s="55"/>
      <c r="K395" s="55"/>
    </row>
    <row r="396" spans="1:11" ht="13.5" customHeight="1" x14ac:dyDescent="0.3">
      <c r="A396" s="3" t="s">
        <v>237</v>
      </c>
      <c r="B396" s="15">
        <v>44082</v>
      </c>
      <c r="C396" s="18" t="s">
        <v>765</v>
      </c>
      <c r="D396" s="55"/>
      <c r="E396" s="55"/>
      <c r="F396" s="55"/>
      <c r="G396" s="55"/>
      <c r="H396" s="55"/>
      <c r="I396" s="3" t="s">
        <v>798</v>
      </c>
      <c r="J396" s="55"/>
      <c r="K396" s="55"/>
    </row>
    <row r="397" spans="1:11" ht="13.5" customHeight="1" x14ac:dyDescent="0.3">
      <c r="B397" s="55"/>
      <c r="C397" s="38"/>
      <c r="D397" s="55"/>
      <c r="E397" s="55"/>
      <c r="F397" s="55"/>
      <c r="G397" s="55"/>
      <c r="H397" s="55"/>
      <c r="I397" s="55"/>
      <c r="J397" s="55"/>
      <c r="K397" s="55"/>
    </row>
    <row r="398" spans="1:11" ht="13.5" customHeight="1" x14ac:dyDescent="0.3">
      <c r="F398" s="55"/>
      <c r="G398" s="55"/>
      <c r="H398" s="55"/>
      <c r="I398" s="55"/>
      <c r="J398" s="55"/>
      <c r="K398" s="55"/>
    </row>
    <row r="399" spans="1:11" ht="13.5" customHeight="1" x14ac:dyDescent="0.3">
      <c r="A399" s="3" t="s">
        <v>21</v>
      </c>
      <c r="B399" s="72" t="s">
        <v>800</v>
      </c>
      <c r="C399" s="38"/>
      <c r="D399" s="55"/>
      <c r="E399" s="55"/>
      <c r="F399" s="55"/>
      <c r="G399" s="55"/>
      <c r="H399" s="55"/>
      <c r="I399" s="55"/>
      <c r="J399" s="55"/>
      <c r="K399" s="55"/>
    </row>
    <row r="400" spans="1:11" ht="13.5" customHeight="1" x14ac:dyDescent="0.3">
      <c r="B400" s="72"/>
      <c r="C400" s="38"/>
      <c r="D400" s="55"/>
      <c r="E400" s="55"/>
      <c r="F400" s="55"/>
      <c r="G400" s="55"/>
      <c r="H400" s="55"/>
      <c r="I400" s="55"/>
      <c r="J400" s="55"/>
      <c r="K400" s="55"/>
    </row>
    <row r="401" spans="1:12" ht="13.5" customHeight="1" x14ac:dyDescent="0.3">
      <c r="A401" s="3" t="s">
        <v>799</v>
      </c>
      <c r="B401" s="72" t="s">
        <v>769</v>
      </c>
      <c r="C401" s="73">
        <v>44075</v>
      </c>
      <c r="D401" s="55"/>
      <c r="E401" s="3" t="s">
        <v>770</v>
      </c>
      <c r="F401" s="55"/>
      <c r="G401" s="55"/>
      <c r="H401" s="55"/>
      <c r="I401" s="55"/>
      <c r="J401" s="55"/>
      <c r="K401" s="55"/>
    </row>
    <row r="402" spans="1:12" ht="13.5" customHeight="1" x14ac:dyDescent="0.3">
      <c r="B402" s="72" t="s">
        <v>771</v>
      </c>
      <c r="C402" s="73">
        <v>44074</v>
      </c>
      <c r="D402" s="55"/>
      <c r="E402" s="3" t="s">
        <v>772</v>
      </c>
      <c r="F402" s="55"/>
      <c r="G402" s="55"/>
      <c r="H402" s="55"/>
      <c r="I402" s="55"/>
      <c r="J402" s="55"/>
      <c r="K402" s="55"/>
    </row>
    <row r="403" spans="1:12" ht="13.5" customHeight="1" x14ac:dyDescent="0.3">
      <c r="B403" s="72" t="s">
        <v>773</v>
      </c>
      <c r="C403" s="73">
        <v>44074</v>
      </c>
      <c r="D403" s="55"/>
      <c r="E403" s="3" t="s">
        <v>774</v>
      </c>
      <c r="F403" s="55"/>
      <c r="G403" s="55"/>
      <c r="H403" s="55"/>
      <c r="I403" s="55"/>
      <c r="J403" s="55"/>
      <c r="K403" s="55"/>
    </row>
    <row r="404" spans="1:12" ht="13.5" customHeight="1" x14ac:dyDescent="0.3">
      <c r="B404" s="72" t="s">
        <v>775</v>
      </c>
      <c r="C404" s="73">
        <v>44074</v>
      </c>
      <c r="D404" s="55"/>
      <c r="E404" s="3" t="s">
        <v>776</v>
      </c>
      <c r="F404" s="55"/>
      <c r="G404" s="55"/>
      <c r="H404" s="55"/>
      <c r="I404" s="55"/>
      <c r="J404" s="55"/>
      <c r="K404" s="55"/>
    </row>
    <row r="405" spans="1:12" ht="13.5" customHeight="1" x14ac:dyDescent="0.3">
      <c r="B405" s="72" t="s">
        <v>777</v>
      </c>
      <c r="C405" s="73">
        <v>44074</v>
      </c>
      <c r="D405" s="55"/>
      <c r="E405" s="3" t="s">
        <v>778</v>
      </c>
      <c r="F405" s="55"/>
      <c r="G405" s="55"/>
      <c r="H405" s="55"/>
      <c r="I405" s="55"/>
      <c r="J405" s="55"/>
      <c r="K405" s="55"/>
    </row>
    <row r="406" spans="1:12" ht="13.5" customHeight="1" x14ac:dyDescent="0.3">
      <c r="B406" s="72" t="s">
        <v>779</v>
      </c>
      <c r="C406" s="73">
        <v>44075</v>
      </c>
      <c r="D406" s="55"/>
      <c r="E406" s="3" t="s">
        <v>780</v>
      </c>
      <c r="F406" s="55"/>
      <c r="G406" s="55"/>
      <c r="H406" s="55"/>
      <c r="I406" s="55"/>
      <c r="J406" s="55"/>
      <c r="K406" s="55"/>
    </row>
    <row r="407" spans="1:12" ht="13.5" customHeight="1" x14ac:dyDescent="0.3">
      <c r="B407" s="72" t="s">
        <v>781</v>
      </c>
      <c r="C407" s="73">
        <v>44075</v>
      </c>
      <c r="D407" s="55"/>
      <c r="E407" s="3" t="s">
        <v>782</v>
      </c>
      <c r="F407" s="55"/>
      <c r="G407" s="55"/>
      <c r="H407" s="55"/>
      <c r="I407" s="55"/>
      <c r="J407" s="55"/>
      <c r="K407" s="55"/>
    </row>
    <row r="408" spans="1:12" ht="13.5" customHeight="1" x14ac:dyDescent="0.3">
      <c r="B408" s="72" t="s">
        <v>783</v>
      </c>
      <c r="C408" s="73">
        <v>44071</v>
      </c>
      <c r="D408" s="55"/>
      <c r="E408" s="3" t="s">
        <v>784</v>
      </c>
      <c r="F408" s="55"/>
      <c r="G408" s="55"/>
      <c r="H408" s="55"/>
      <c r="I408" s="55"/>
      <c r="J408" s="55"/>
      <c r="K408" s="55"/>
    </row>
    <row r="409" spans="1:12" ht="13.5" customHeight="1" x14ac:dyDescent="0.3">
      <c r="B409" s="72" t="s">
        <v>785</v>
      </c>
      <c r="C409" s="73">
        <v>44070</v>
      </c>
      <c r="D409" s="55"/>
      <c r="E409" s="3" t="s">
        <v>786</v>
      </c>
      <c r="F409" s="55"/>
      <c r="G409" s="55"/>
      <c r="H409" s="55"/>
      <c r="I409" s="55"/>
      <c r="J409" s="55"/>
      <c r="K409" s="55"/>
    </row>
    <row r="410" spans="1:12" ht="13.5" customHeight="1" x14ac:dyDescent="0.3">
      <c r="B410" s="55"/>
      <c r="C410" s="38"/>
      <c r="D410" s="55"/>
      <c r="E410" s="55"/>
      <c r="F410" s="55"/>
      <c r="G410" s="55"/>
      <c r="H410" s="55"/>
      <c r="I410" s="55"/>
      <c r="J410" s="55"/>
      <c r="K410" s="55"/>
    </row>
    <row r="411" spans="1:12" ht="13.5" customHeight="1" x14ac:dyDescent="0.3">
      <c r="A411" s="3" t="s">
        <v>801</v>
      </c>
      <c r="B411" s="55" t="s">
        <v>287</v>
      </c>
      <c r="C411" s="73">
        <v>44089</v>
      </c>
      <c r="D411" s="55"/>
      <c r="E411" s="3" t="s">
        <v>787</v>
      </c>
      <c r="F411" s="55"/>
      <c r="G411" s="55"/>
      <c r="H411" s="55"/>
      <c r="I411" s="55"/>
      <c r="J411" s="55"/>
      <c r="K411" s="55"/>
    </row>
    <row r="412" spans="1:12" ht="13.5" customHeight="1" x14ac:dyDescent="0.3">
      <c r="B412" s="55"/>
      <c r="C412" s="38"/>
      <c r="D412" s="55"/>
      <c r="E412" s="3" t="s">
        <v>788</v>
      </c>
      <c r="F412" s="55"/>
      <c r="G412" s="55"/>
      <c r="H412" s="55"/>
      <c r="I412" s="55"/>
      <c r="J412" s="55"/>
      <c r="K412" s="55"/>
      <c r="L412" s="3" t="s">
        <v>789</v>
      </c>
    </row>
    <row r="413" spans="1:12" ht="13.5" customHeight="1" x14ac:dyDescent="0.3">
      <c r="B413" s="55" t="s">
        <v>791</v>
      </c>
      <c r="C413" s="73" t="s">
        <v>792</v>
      </c>
      <c r="D413" s="55"/>
      <c r="E413" s="3" t="s">
        <v>790</v>
      </c>
      <c r="F413" s="55"/>
      <c r="G413" s="55"/>
      <c r="H413" s="55"/>
      <c r="I413" s="55"/>
      <c r="J413" s="55"/>
      <c r="K413" s="55"/>
    </row>
    <row r="414" spans="1:12" ht="13.5" customHeight="1" x14ac:dyDescent="0.3">
      <c r="B414" s="55" t="s">
        <v>793</v>
      </c>
      <c r="C414" s="73">
        <v>44083</v>
      </c>
      <c r="D414" s="55"/>
      <c r="E414" s="3" t="s">
        <v>794</v>
      </c>
      <c r="F414" s="55"/>
      <c r="G414" s="55"/>
      <c r="H414" s="55"/>
      <c r="I414" s="55"/>
      <c r="J414" s="55"/>
      <c r="K414" s="55"/>
    </row>
    <row r="415" spans="1:12" ht="13.5" customHeight="1" x14ac:dyDescent="0.3"/>
    <row r="416" spans="1:12"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row r="1001" ht="13.5" customHeight="1" x14ac:dyDescent="0.3"/>
    <row r="1002" ht="13.5" customHeight="1" x14ac:dyDescent="0.3"/>
    <row r="1003" ht="13.5" customHeight="1" x14ac:dyDescent="0.3"/>
    <row r="1004" ht="13.5" customHeight="1" x14ac:dyDescent="0.3"/>
    <row r="1005" ht="13.5" customHeight="1" x14ac:dyDescent="0.3"/>
    <row r="1006" ht="13.5" customHeight="1" x14ac:dyDescent="0.3"/>
    <row r="1007" ht="13.5" customHeight="1" x14ac:dyDescent="0.3"/>
    <row r="1008" ht="13.5" customHeight="1" x14ac:dyDescent="0.3"/>
    <row r="1009" ht="13.5" customHeight="1" x14ac:dyDescent="0.3"/>
    <row r="1010" ht="13.5" customHeight="1" x14ac:dyDescent="0.3"/>
    <row r="1011" ht="13.5" customHeight="1" x14ac:dyDescent="0.3"/>
    <row r="1012" ht="13.5" customHeight="1" x14ac:dyDescent="0.3"/>
    <row r="1013" ht="13.5" customHeight="1" x14ac:dyDescent="0.3"/>
    <row r="1014" ht="13.5" customHeight="1" x14ac:dyDescent="0.3"/>
    <row r="1015" ht="13.5" customHeight="1" x14ac:dyDescent="0.3"/>
    <row r="1016" ht="13.5" customHeight="1" x14ac:dyDescent="0.3"/>
    <row r="1017" ht="13.5" customHeight="1" x14ac:dyDescent="0.3"/>
    <row r="1018" ht="13.5" customHeight="1" x14ac:dyDescent="0.3"/>
    <row r="1019" ht="13.5" customHeight="1" x14ac:dyDescent="0.3"/>
    <row r="1020" ht="13.5" customHeight="1" x14ac:dyDescent="0.3"/>
    <row r="1021" ht="13.5" customHeight="1" x14ac:dyDescent="0.3"/>
    <row r="1022" ht="13.5" customHeight="1" x14ac:dyDescent="0.3"/>
    <row r="1023" ht="13.5" customHeight="1" x14ac:dyDescent="0.3"/>
    <row r="1024" ht="13.5" customHeight="1" x14ac:dyDescent="0.3"/>
    <row r="1025" ht="13.5" customHeight="1" x14ac:dyDescent="0.3"/>
    <row r="1026" ht="13.5" customHeight="1" x14ac:dyDescent="0.3"/>
    <row r="1027" ht="13.5" customHeight="1" x14ac:dyDescent="0.3"/>
    <row r="1028" ht="13.5" customHeight="1" x14ac:dyDescent="0.3"/>
    <row r="1029" ht="13.5" customHeight="1" x14ac:dyDescent="0.3"/>
    <row r="1030" ht="13.5" customHeight="1" x14ac:dyDescent="0.3"/>
    <row r="1031" ht="13.5" customHeight="1" x14ac:dyDescent="0.3"/>
    <row r="1032" ht="13.5" customHeight="1" x14ac:dyDescent="0.3"/>
    <row r="1033" ht="13.5" customHeight="1" x14ac:dyDescent="0.3"/>
  </sheetData>
  <hyperlinks>
    <hyperlink ref="C3" r:id="rId1"/>
    <hyperlink ref="C4" r:id="rId2"/>
    <hyperlink ref="C5" r:id="rId3" location="stage1"/>
    <hyperlink ref="C7" r:id="rId4" location="stage2"/>
    <hyperlink ref="C8" r:id="rId5"/>
    <hyperlink ref="C21" r:id="rId6"/>
    <hyperlink ref="C27" r:id="rId7"/>
    <hyperlink ref="C28" r:id="rId8"/>
    <hyperlink ref="C31" r:id="rId9"/>
    <hyperlink ref="C32" r:id="rId10"/>
    <hyperlink ref="C43" r:id="rId11"/>
    <hyperlink ref="C44" r:id="rId12"/>
    <hyperlink ref="C46" r:id="rId13"/>
    <hyperlink ref="C47" r:id="rId14"/>
    <hyperlink ref="C49" r:id="rId15"/>
    <hyperlink ref="C52" r:id="rId16"/>
    <hyperlink ref="C53" r:id="rId17"/>
    <hyperlink ref="C70" r:id="rId18"/>
    <hyperlink ref="C71" r:id="rId19"/>
    <hyperlink ref="C72" r:id="rId20"/>
    <hyperlink ref="C73" r:id="rId21"/>
    <hyperlink ref="C75" r:id="rId22"/>
    <hyperlink ref="C76" r:id="rId23"/>
    <hyperlink ref="C77" r:id="rId24"/>
    <hyperlink ref="O77" r:id="rId25"/>
    <hyperlink ref="C78" r:id="rId26"/>
    <hyperlink ref="C79" r:id="rId27"/>
    <hyperlink ref="O79" r:id="rId28"/>
    <hyperlink ref="O80" r:id="rId29"/>
    <hyperlink ref="C81" r:id="rId30"/>
    <hyperlink ref="C82" r:id="rId31"/>
    <hyperlink ref="C94" r:id="rId32"/>
    <hyperlink ref="C95" r:id="rId33"/>
    <hyperlink ref="C96" r:id="rId34"/>
    <hyperlink ref="C97" r:id="rId35"/>
    <hyperlink ref="C98" r:id="rId36"/>
    <hyperlink ref="C99" r:id="rId37"/>
    <hyperlink ref="C100" r:id="rId38"/>
    <hyperlink ref="C101" r:id="rId39"/>
    <hyperlink ref="C102" r:id="rId40"/>
    <hyperlink ref="C111" r:id="rId41"/>
    <hyperlink ref="C113" r:id="rId42"/>
    <hyperlink ref="C114" r:id="rId43"/>
    <hyperlink ref="C115" r:id="rId44"/>
    <hyperlink ref="C119" r:id="rId45"/>
    <hyperlink ref="C120" r:id="rId46"/>
    <hyperlink ref="C121" r:id="rId47"/>
    <hyperlink ref="O125" r:id="rId48"/>
    <hyperlink ref="C126" r:id="rId49"/>
    <hyperlink ref="O126" r:id="rId50"/>
    <hyperlink ref="C127" r:id="rId51"/>
    <hyperlink ref="O127" r:id="rId52"/>
    <hyperlink ref="O130" r:id="rId53"/>
    <hyperlink ref="C133" r:id="rId54"/>
    <hyperlink ref="C143" r:id="rId55"/>
    <hyperlink ref="P145" r:id="rId56"/>
    <hyperlink ref="C147" r:id="rId57"/>
    <hyperlink ref="C149" r:id="rId58"/>
    <hyperlink ref="C150" r:id="rId59"/>
    <hyperlink ref="C151" r:id="rId60"/>
    <hyperlink ref="C173" r:id="rId61"/>
    <hyperlink ref="C191" r:id="rId62"/>
    <hyperlink ref="C193" r:id="rId63"/>
    <hyperlink ref="C33" r:id="rId64"/>
    <hyperlink ref="L134" r:id="rId65" location="gatherings" display="https://novascotia.ca/coronavirus/what-it-means-for-nova-scotians/#gatherings"/>
    <hyperlink ref="C203" r:id="rId66"/>
    <hyperlink ref="C205" r:id="rId67"/>
    <hyperlink ref="C206" r:id="rId68"/>
    <hyperlink ref="C209" r:id="rId69"/>
    <hyperlink ref="C210" r:id="rId70"/>
    <hyperlink ref="C211" r:id="rId71"/>
    <hyperlink ref="C214" r:id="rId72"/>
    <hyperlink ref="C216" r:id="rId73"/>
    <hyperlink ref="C217" r:id="rId74"/>
    <hyperlink ref="C218" r:id="rId75"/>
    <hyperlink ref="C219" r:id="rId76"/>
    <hyperlink ref="C220" r:id="rId77"/>
    <hyperlink ref="C224" r:id="rId78"/>
    <hyperlink ref="C225" r:id="rId79"/>
    <hyperlink ref="C226" r:id="rId80"/>
    <hyperlink ref="C228" r:id="rId81"/>
    <hyperlink ref="C234" r:id="rId82"/>
    <hyperlink ref="C235" r:id="rId83"/>
    <hyperlink ref="C236" r:id="rId84"/>
    <hyperlink ref="C237" r:id="rId85"/>
    <hyperlink ref="C238" r:id="rId86"/>
    <hyperlink ref="C239" r:id="rId87"/>
    <hyperlink ref="C240" r:id="rId88"/>
    <hyperlink ref="C251" r:id="rId89"/>
    <hyperlink ref="C252" r:id="rId90"/>
    <hyperlink ref="C253" r:id="rId91"/>
    <hyperlink ref="C254" r:id="rId92"/>
    <hyperlink ref="C255" r:id="rId93"/>
    <hyperlink ref="C256" r:id="rId94"/>
    <hyperlink ref="C257" r:id="rId95"/>
    <hyperlink ref="C258" r:id="rId96" location=".XxAS2yhKhPY"/>
    <hyperlink ref="C259" r:id="rId97"/>
    <hyperlink ref="C260" r:id="rId98"/>
    <hyperlink ref="C261" r:id="rId99"/>
    <hyperlink ref="C262" r:id="rId100"/>
    <hyperlink ref="C263" r:id="rId101"/>
    <hyperlink ref="C264" r:id="rId102"/>
    <hyperlink ref="C265" r:id="rId103"/>
    <hyperlink ref="C266" r:id="rId104"/>
    <hyperlink ref="C267" r:id="rId105"/>
    <hyperlink ref="C268" r:id="rId106"/>
    <hyperlink ref="C269" r:id="rId107"/>
    <hyperlink ref="C270" r:id="rId108"/>
    <hyperlink ref="C271" r:id="rId109"/>
    <hyperlink ref="C272" r:id="rId110"/>
    <hyperlink ref="C273" r:id="rId111"/>
    <hyperlink ref="C274" r:id="rId112"/>
    <hyperlink ref="C275" r:id="rId113"/>
    <hyperlink ref="C276" r:id="rId114"/>
    <hyperlink ref="C277" r:id="rId115"/>
    <hyperlink ref="C278" r:id="rId116"/>
    <hyperlink ref="C280" r:id="rId117"/>
    <hyperlink ref="C281" r:id="rId118"/>
    <hyperlink ref="C282" r:id="rId119"/>
    <hyperlink ref="C283" r:id="rId120"/>
    <hyperlink ref="C284" r:id="rId121"/>
    <hyperlink ref="C285" r:id="rId122"/>
    <hyperlink ref="C286" r:id="rId123"/>
    <hyperlink ref="C287" r:id="rId124"/>
    <hyperlink ref="C288" r:id="rId125"/>
    <hyperlink ref="C289" r:id="rId126"/>
    <hyperlink ref="C290" r:id="rId127"/>
    <hyperlink ref="C291" r:id="rId128"/>
    <hyperlink ref="C296" r:id="rId129"/>
    <hyperlink ref="C297" r:id="rId130"/>
    <hyperlink ref="C298" r:id="rId131"/>
    <hyperlink ref="C299" r:id="rId132"/>
    <hyperlink ref="C300" r:id="rId133"/>
    <hyperlink ref="C301" r:id="rId134"/>
    <hyperlink ref="C302" r:id="rId135"/>
    <hyperlink ref="C303" r:id="rId136"/>
    <hyperlink ref="C304" r:id="rId137"/>
    <hyperlink ref="C305" r:id="rId138"/>
    <hyperlink ref="C306" r:id="rId139"/>
    <hyperlink ref="C241" r:id="rId140"/>
    <hyperlink ref="C292" r:id="rId141"/>
    <hyperlink ref="C230" r:id="rId142"/>
    <hyperlink ref="C310" r:id="rId143"/>
    <hyperlink ref="E317" r:id="rId144"/>
    <hyperlink ref="E318" r:id="rId145"/>
    <hyperlink ref="E319" r:id="rId146"/>
    <hyperlink ref="E320" r:id="rId147"/>
    <hyperlink ref="E321" r:id="rId148"/>
    <hyperlink ref="E322" r:id="rId149"/>
    <hyperlink ref="E324" r:id="rId150"/>
    <hyperlink ref="E325" r:id="rId151"/>
    <hyperlink ref="E326" r:id="rId152"/>
    <hyperlink ref="E327" r:id="rId153"/>
    <hyperlink ref="E328" r:id="rId154"/>
    <hyperlink ref="E329" r:id="rId155"/>
    <hyperlink ref="E330" r:id="rId156"/>
    <hyperlink ref="E331" r:id="rId157"/>
    <hyperlink ref="E332" r:id="rId158"/>
    <hyperlink ref="E333" r:id="rId159" location=".Xzqb7ShKhPY"/>
    <hyperlink ref="E335" r:id="rId160"/>
    <hyperlink ref="E336" r:id="rId161"/>
    <hyperlink ref="E337" r:id="rId162"/>
    <hyperlink ref="E338" r:id="rId163" location="What-establishments-are-NOT-included-in-the-Instructions"/>
    <hyperlink ref="E339" r:id="rId164"/>
    <hyperlink ref="E340" r:id="rId165"/>
    <hyperlink ref="E341" r:id="rId166"/>
    <hyperlink ref="E342" r:id="rId167"/>
    <hyperlink ref="E343" r:id="rId168"/>
    <hyperlink ref="E344" r:id="rId169"/>
    <hyperlink ref="E345" r:id="rId170"/>
    <hyperlink ref="E346" r:id="rId171"/>
    <hyperlink ref="E347" r:id="rId172"/>
    <hyperlink ref="E348" r:id="rId173"/>
    <hyperlink ref="E349" r:id="rId174"/>
    <hyperlink ref="E350" r:id="rId175"/>
    <hyperlink ref="E351" r:id="rId176"/>
    <hyperlink ref="E352" r:id="rId177"/>
    <hyperlink ref="E353" r:id="rId178"/>
    <hyperlink ref="E354" r:id="rId179"/>
    <hyperlink ref="E355" r:id="rId180"/>
    <hyperlink ref="E356" r:id="rId181"/>
    <hyperlink ref="E360" r:id="rId182"/>
    <hyperlink ref="E361" r:id="rId183"/>
    <hyperlink ref="K361" r:id="rId184"/>
    <hyperlink ref="E362" r:id="rId185"/>
    <hyperlink ref="O362" r:id="rId186"/>
    <hyperlink ref="E363" r:id="rId187"/>
    <hyperlink ref="E365" r:id="rId188"/>
    <hyperlink ref="E369" r:id="rId189" location="mandatory-face-covering-policy"/>
    <hyperlink ref="E375" r:id="rId190"/>
  </hyperlinks>
  <pageMargins left="0.7" right="0.7" top="0.75" bottom="0.75" header="0" footer="0"/>
  <pageSetup orientation="landscape" r:id="rId19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3"/>
  <sheetViews>
    <sheetView workbookViewId="0">
      <pane ySplit="1" topLeftCell="A2" activePane="bottomLeft" state="frozen"/>
      <selection pane="bottomLeft" activeCell="AK22" sqref="AK22"/>
    </sheetView>
  </sheetViews>
  <sheetFormatPr defaultRowHeight="14" x14ac:dyDescent="0.3"/>
  <cols>
    <col min="1" max="1" width="9.75" style="38" customWidth="1"/>
    <col min="2" max="2" width="5.6640625" style="38" customWidth="1"/>
    <col min="3" max="3" width="5.58203125" style="38" customWidth="1"/>
    <col min="4" max="4" width="7.25" style="38" customWidth="1"/>
    <col min="5" max="5" width="6.25" style="38" customWidth="1"/>
    <col min="6" max="6" width="6.08203125" style="38" customWidth="1"/>
    <col min="7" max="15" width="5.58203125" style="38" customWidth="1"/>
    <col min="16" max="16" width="6" style="38" customWidth="1"/>
    <col min="17" max="17" width="5.58203125" style="38" customWidth="1"/>
    <col min="18" max="18" width="6.1640625" style="38" customWidth="1"/>
    <col min="19" max="19" width="5.58203125" style="38" customWidth="1"/>
    <col min="20" max="20" width="5.9140625" style="38" customWidth="1"/>
    <col min="21" max="21" width="6.08203125" style="38" customWidth="1"/>
    <col min="22" max="22" width="5.9140625" style="38" customWidth="1"/>
    <col min="23" max="25" width="5.58203125" style="38" customWidth="1"/>
    <col min="26" max="26" width="6.4140625" style="38" customWidth="1"/>
    <col min="27" max="28" width="5.58203125" style="38" customWidth="1"/>
    <col min="29" max="29" width="6.4140625" style="38" customWidth="1"/>
    <col min="30" max="31" width="5.58203125" style="38" customWidth="1"/>
    <col min="32" max="32" width="6.33203125" style="38" customWidth="1"/>
    <col min="33" max="34" width="5.58203125" style="38" customWidth="1"/>
    <col min="35" max="35" width="5.83203125" style="38" customWidth="1"/>
  </cols>
  <sheetData>
    <row r="1" spans="1:37" ht="115.5" customHeight="1" x14ac:dyDescent="0.3">
      <c r="A1" s="30" t="s">
        <v>983</v>
      </c>
      <c r="B1" s="31" t="s">
        <v>984</v>
      </c>
      <c r="C1" s="31" t="s">
        <v>985</v>
      </c>
      <c r="D1" s="31" t="s">
        <v>1023</v>
      </c>
      <c r="E1" s="31" t="s">
        <v>986</v>
      </c>
      <c r="F1" s="31" t="s">
        <v>987</v>
      </c>
      <c r="G1" s="31" t="s">
        <v>988</v>
      </c>
      <c r="H1" s="31" t="s">
        <v>989</v>
      </c>
      <c r="I1" s="31" t="s">
        <v>990</v>
      </c>
      <c r="J1" s="31" t="s">
        <v>991</v>
      </c>
      <c r="K1" s="31" t="s">
        <v>992</v>
      </c>
      <c r="L1" s="31" t="s">
        <v>993</v>
      </c>
      <c r="M1" s="31" t="s">
        <v>994</v>
      </c>
      <c r="N1" s="31" t="s">
        <v>995</v>
      </c>
      <c r="O1" s="31" t="s">
        <v>996</v>
      </c>
      <c r="P1" s="31" t="s">
        <v>997</v>
      </c>
      <c r="Q1" s="31" t="s">
        <v>998</v>
      </c>
      <c r="R1" s="31" t="s">
        <v>999</v>
      </c>
      <c r="S1" s="31" t="s">
        <v>1000</v>
      </c>
      <c r="T1" s="31" t="s">
        <v>1001</v>
      </c>
      <c r="U1" s="31" t="s">
        <v>1002</v>
      </c>
      <c r="V1" s="31" t="s">
        <v>1003</v>
      </c>
      <c r="W1" s="31" t="s">
        <v>1004</v>
      </c>
      <c r="X1" s="31" t="s">
        <v>1005</v>
      </c>
      <c r="Y1" s="31" t="s">
        <v>1006</v>
      </c>
      <c r="Z1" s="31" t="s">
        <v>1007</v>
      </c>
      <c r="AA1" s="31" t="s">
        <v>1008</v>
      </c>
      <c r="AB1" s="31" t="s">
        <v>1009</v>
      </c>
      <c r="AC1" s="31" t="s">
        <v>1010</v>
      </c>
      <c r="AD1" s="31" t="s">
        <v>1011</v>
      </c>
      <c r="AE1" s="31" t="s">
        <v>1012</v>
      </c>
      <c r="AF1" s="31" t="s">
        <v>1013</v>
      </c>
      <c r="AG1" s="31" t="s">
        <v>1014</v>
      </c>
      <c r="AH1" s="31" t="s">
        <v>1015</v>
      </c>
      <c r="AI1" s="31" t="s">
        <v>1016</v>
      </c>
    </row>
    <row r="2" spans="1:37" ht="14.5" x14ac:dyDescent="0.3">
      <c r="A2" s="30" t="s">
        <v>1021</v>
      </c>
      <c r="B2" s="32">
        <v>118050</v>
      </c>
      <c r="C2" s="33">
        <v>149905</v>
      </c>
      <c r="D2" s="33">
        <v>106091</v>
      </c>
      <c r="E2" s="33">
        <v>697355</v>
      </c>
      <c r="F2" s="33">
        <f>94950+118114</f>
        <v>213064</v>
      </c>
      <c r="G2" s="33">
        <f>100303+73069</f>
        <v>173372</v>
      </c>
      <c r="H2" s="33">
        <v>120275</v>
      </c>
      <c r="I2" s="33">
        <f>19445+80516+90039</f>
        <v>190000</v>
      </c>
      <c r="J2" s="33">
        <v>596369</v>
      </c>
      <c r="K2" s="33">
        <v>574263</v>
      </c>
      <c r="L2" s="33">
        <f>145387+25406</f>
        <v>170793</v>
      </c>
      <c r="M2" s="33">
        <f>62655+82146</f>
        <v>144801</v>
      </c>
      <c r="N2" s="33">
        <f>163937+44676</f>
        <v>208613</v>
      </c>
      <c r="O2" s="33">
        <v>132243</v>
      </c>
      <c r="P2" s="33">
        <f>104722+72883</f>
        <v>177605</v>
      </c>
      <c r="Q2" s="33">
        <v>506008</v>
      </c>
      <c r="R2" s="33">
        <v>479183</v>
      </c>
      <c r="S2" s="34">
        <f>86808+45052</f>
        <v>131860</v>
      </c>
      <c r="T2" s="34">
        <f>70546+20606</f>
        <v>91152</v>
      </c>
      <c r="U2" s="33">
        <v>1028514</v>
      </c>
      <c r="V2" s="33">
        <v>1541994</v>
      </c>
      <c r="W2" s="33">
        <v>147890</v>
      </c>
      <c r="X2" s="34">
        <v>80843</v>
      </c>
      <c r="Y2" s="33">
        <v>595465</v>
      </c>
      <c r="Z2" s="34">
        <v>106727</v>
      </c>
      <c r="AA2" s="33">
        <f>528226+66268</f>
        <v>594494</v>
      </c>
      <c r="AB2" s="33">
        <f>94922+120479</f>
        <v>215401</v>
      </c>
      <c r="AC2" s="33">
        <f>168933+22034+13673</f>
        <v>204640</v>
      </c>
      <c r="AD2" s="34">
        <v>151892</v>
      </c>
      <c r="AE2" s="34">
        <v>32968</v>
      </c>
      <c r="AF2" s="33">
        <v>2965713</v>
      </c>
      <c r="AG2" s="33">
        <f>241119+67844</f>
        <v>308963</v>
      </c>
      <c r="AH2" s="33">
        <v>428556</v>
      </c>
      <c r="AI2" s="33">
        <v>1181485</v>
      </c>
    </row>
    <row r="3" spans="1:37" ht="14.5" x14ac:dyDescent="0.3">
      <c r="A3" s="30" t="s">
        <v>1022</v>
      </c>
      <c r="B3" s="35">
        <f>B2/SUM($B2:$AI2)</f>
        <v>8.1041855698539954E-3</v>
      </c>
      <c r="C3" s="35">
        <f t="shared" ref="C3:AI3" si="0">C2/SUM($B2:$AI2)</f>
        <v>1.0291045640397824E-2</v>
      </c>
      <c r="D3" s="35">
        <f t="shared" si="0"/>
        <v>7.2831948436372735E-3</v>
      </c>
      <c r="E3" s="35">
        <f t="shared" si="0"/>
        <v>4.7873734248755039E-2</v>
      </c>
      <c r="F3" s="35">
        <f t="shared" si="0"/>
        <v>1.4626939383781208E-2</v>
      </c>
      <c r="G3" s="35">
        <f t="shared" si="0"/>
        <v>1.1902065740082396E-2</v>
      </c>
      <c r="H3" s="35">
        <f t="shared" si="0"/>
        <v>8.2569328201117266E-3</v>
      </c>
      <c r="I3" s="35">
        <f t="shared" si="0"/>
        <v>1.3043585415266913E-2</v>
      </c>
      <c r="J3" s="35">
        <f t="shared" si="0"/>
        <v>4.0940999950091123E-2</v>
      </c>
      <c r="K3" s="35">
        <f t="shared" si="0"/>
        <v>3.9423413112249596E-2</v>
      </c>
      <c r="L3" s="35">
        <f t="shared" si="0"/>
        <v>1.1725016230682535E-2</v>
      </c>
      <c r="M3" s="35">
        <f t="shared" si="0"/>
        <v>9.940653745874023E-3</v>
      </c>
      <c r="N3" s="35">
        <f t="shared" si="0"/>
        <v>1.4321376232816192E-2</v>
      </c>
      <c r="O3" s="35">
        <f t="shared" si="0"/>
        <v>9.078541400374434E-3</v>
      </c>
      <c r="P3" s="35">
        <f t="shared" si="0"/>
        <v>1.2192663093044632E-2</v>
      </c>
      <c r="Q3" s="35">
        <f t="shared" si="0"/>
        <v>3.4737676677938839E-2</v>
      </c>
      <c r="R3" s="35">
        <f t="shared" si="0"/>
        <v>3.2896128368651814E-2</v>
      </c>
      <c r="S3" s="35">
        <f t="shared" si="0"/>
        <v>9.0522482781952365E-3</v>
      </c>
      <c r="T3" s="35">
        <f t="shared" si="0"/>
        <v>6.2576257777495247E-3</v>
      </c>
      <c r="U3" s="35">
        <f t="shared" si="0"/>
        <v>7.0607948472620169E-2</v>
      </c>
      <c r="V3" s="35">
        <f t="shared" si="0"/>
        <v>0.10585858130962678</v>
      </c>
      <c r="W3" s="35">
        <f t="shared" si="0"/>
        <v>1.0152714984546441E-2</v>
      </c>
      <c r="X3" s="35">
        <f t="shared" si="0"/>
        <v>5.5499082932969632E-3</v>
      </c>
      <c r="Y3" s="35">
        <f t="shared" si="0"/>
        <v>4.0878939943694272E-2</v>
      </c>
      <c r="Z3" s="35">
        <f t="shared" si="0"/>
        <v>7.326856529553641E-3</v>
      </c>
      <c r="AA3" s="35">
        <f t="shared" si="0"/>
        <v>4.0812280357177308E-2</v>
      </c>
      <c r="AB3" s="35">
        <f t="shared" si="0"/>
        <v>1.4787375484388991E-2</v>
      </c>
      <c r="AC3" s="35">
        <f t="shared" si="0"/>
        <v>1.4048627996738006E-2</v>
      </c>
      <c r="AD3" s="35">
        <f t="shared" si="0"/>
        <v>1.0427454083661695E-2</v>
      </c>
      <c r="AE3" s="35">
        <f t="shared" si="0"/>
        <v>2.2632680208974714E-3</v>
      </c>
      <c r="AF3" s="35">
        <f t="shared" si="0"/>
        <v>0.2035975306982499</v>
      </c>
      <c r="AG3" s="35">
        <f t="shared" si="0"/>
        <v>2.1210448845563744E-2</v>
      </c>
      <c r="AH3" s="35">
        <f t="shared" si="0"/>
        <v>2.9420562059079617E-2</v>
      </c>
      <c r="AI3" s="35">
        <f t="shared" si="0"/>
        <v>8.1109476391350674E-2</v>
      </c>
    </row>
    <row r="4" spans="1:37" ht="14.5" x14ac:dyDescent="0.3">
      <c r="A4" s="30"/>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row>
    <row r="5" spans="1:37" ht="14.5" x14ac:dyDescent="0.35">
      <c r="A5" s="37" t="s">
        <v>961</v>
      </c>
      <c r="B5" s="29">
        <v>1</v>
      </c>
      <c r="C5" s="29">
        <v>2</v>
      </c>
      <c r="D5" s="29">
        <v>1</v>
      </c>
      <c r="E5" s="29">
        <v>2</v>
      </c>
      <c r="F5" s="29">
        <v>2</v>
      </c>
      <c r="G5" s="29">
        <v>1</v>
      </c>
      <c r="H5" s="29">
        <v>2</v>
      </c>
      <c r="I5" s="29">
        <v>1</v>
      </c>
      <c r="J5" s="29">
        <v>2</v>
      </c>
      <c r="K5" s="29">
        <v>2</v>
      </c>
      <c r="L5" s="29">
        <v>1</v>
      </c>
      <c r="M5" s="29">
        <v>1</v>
      </c>
      <c r="N5" s="29">
        <v>1</v>
      </c>
      <c r="O5" s="29">
        <v>1</v>
      </c>
      <c r="P5" s="29">
        <v>1</v>
      </c>
      <c r="Q5" s="29">
        <v>1</v>
      </c>
      <c r="R5" s="29">
        <v>2</v>
      </c>
      <c r="S5" s="29">
        <v>1</v>
      </c>
      <c r="T5" s="29">
        <v>1</v>
      </c>
      <c r="U5" s="29">
        <v>3</v>
      </c>
      <c r="V5" s="29">
        <v>4</v>
      </c>
      <c r="W5" s="29">
        <v>1</v>
      </c>
      <c r="X5" s="29">
        <v>1</v>
      </c>
      <c r="Y5" s="29">
        <v>2</v>
      </c>
      <c r="Z5" s="29">
        <v>1</v>
      </c>
      <c r="AA5" s="29">
        <v>2</v>
      </c>
      <c r="AB5" s="29">
        <v>1</v>
      </c>
      <c r="AC5" s="29">
        <v>1</v>
      </c>
      <c r="AD5" s="29">
        <v>1</v>
      </c>
      <c r="AE5" s="29">
        <v>1</v>
      </c>
      <c r="AF5" s="29">
        <v>3</v>
      </c>
      <c r="AG5" s="29">
        <v>2</v>
      </c>
      <c r="AH5" s="29">
        <v>1</v>
      </c>
      <c r="AI5" s="29">
        <v>3</v>
      </c>
      <c r="AK5" s="13">
        <f>SUMIF(B$5:AI$5,"=1",$B$3:$AI$3)</f>
        <v>0.24161560045767883</v>
      </c>
    </row>
    <row r="6" spans="1:37" ht="14.5" x14ac:dyDescent="0.35">
      <c r="A6" s="37" t="s">
        <v>962</v>
      </c>
      <c r="B6" s="29">
        <v>1</v>
      </c>
      <c r="C6" s="29">
        <v>2</v>
      </c>
      <c r="D6" s="29">
        <v>1</v>
      </c>
      <c r="E6" s="29">
        <v>2</v>
      </c>
      <c r="F6" s="29">
        <v>2</v>
      </c>
      <c r="G6" s="29">
        <v>1</v>
      </c>
      <c r="H6" s="29">
        <v>2</v>
      </c>
      <c r="I6" s="29">
        <v>1</v>
      </c>
      <c r="J6" s="29">
        <v>2</v>
      </c>
      <c r="K6" s="29">
        <v>2</v>
      </c>
      <c r="L6" s="29">
        <v>1</v>
      </c>
      <c r="M6" s="29">
        <v>1</v>
      </c>
      <c r="N6" s="29">
        <v>1</v>
      </c>
      <c r="O6" s="29">
        <v>1</v>
      </c>
      <c r="P6" s="29">
        <v>1</v>
      </c>
      <c r="Q6" s="29">
        <v>1</v>
      </c>
      <c r="R6" s="29">
        <v>2</v>
      </c>
      <c r="S6" s="29">
        <v>1</v>
      </c>
      <c r="T6" s="29">
        <v>1</v>
      </c>
      <c r="U6" s="29">
        <v>3</v>
      </c>
      <c r="V6" s="29">
        <v>4</v>
      </c>
      <c r="W6" s="29">
        <v>1</v>
      </c>
      <c r="X6" s="29">
        <v>1</v>
      </c>
      <c r="Y6" s="29">
        <v>2</v>
      </c>
      <c r="Z6" s="29">
        <v>1</v>
      </c>
      <c r="AA6" s="29">
        <v>2</v>
      </c>
      <c r="AB6" s="29">
        <v>1</v>
      </c>
      <c r="AC6" s="29">
        <v>1</v>
      </c>
      <c r="AD6" s="29">
        <v>1</v>
      </c>
      <c r="AE6" s="29">
        <v>1</v>
      </c>
      <c r="AF6" s="29">
        <v>3</v>
      </c>
      <c r="AG6" s="29">
        <v>2</v>
      </c>
      <c r="AH6" s="29">
        <v>1</v>
      </c>
      <c r="AI6" s="29">
        <v>3</v>
      </c>
      <c r="AK6" s="13">
        <f>SUMIF(B$5:AI$5,"=2",$B$3:$AI$3)</f>
        <v>0.29721086267047359</v>
      </c>
    </row>
    <row r="7" spans="1:37" ht="14.5" x14ac:dyDescent="0.35">
      <c r="A7" s="37" t="s">
        <v>963</v>
      </c>
      <c r="B7" s="29">
        <v>1</v>
      </c>
      <c r="C7" s="29">
        <v>2</v>
      </c>
      <c r="D7" s="29">
        <v>1</v>
      </c>
      <c r="E7" s="29">
        <v>2</v>
      </c>
      <c r="F7" s="29">
        <v>2</v>
      </c>
      <c r="G7" s="29">
        <v>1</v>
      </c>
      <c r="H7" s="29">
        <v>2</v>
      </c>
      <c r="I7" s="29">
        <v>1</v>
      </c>
      <c r="J7" s="29">
        <v>2</v>
      </c>
      <c r="K7" s="29">
        <v>2</v>
      </c>
      <c r="L7" s="29">
        <v>1</v>
      </c>
      <c r="M7" s="29">
        <v>1</v>
      </c>
      <c r="N7" s="29">
        <v>1</v>
      </c>
      <c r="O7" s="29">
        <v>1</v>
      </c>
      <c r="P7" s="29">
        <v>1</v>
      </c>
      <c r="Q7" s="29">
        <v>1</v>
      </c>
      <c r="R7" s="29">
        <v>2</v>
      </c>
      <c r="S7" s="29">
        <v>1</v>
      </c>
      <c r="T7" s="29">
        <v>1</v>
      </c>
      <c r="U7" s="29">
        <v>3</v>
      </c>
      <c r="V7" s="29">
        <v>4</v>
      </c>
      <c r="W7" s="29">
        <v>1</v>
      </c>
      <c r="X7" s="29">
        <v>1</v>
      </c>
      <c r="Y7" s="29">
        <v>2</v>
      </c>
      <c r="Z7" s="29">
        <v>1</v>
      </c>
      <c r="AA7" s="29">
        <v>2</v>
      </c>
      <c r="AB7" s="29">
        <v>1</v>
      </c>
      <c r="AC7" s="29">
        <v>1</v>
      </c>
      <c r="AD7" s="29">
        <v>1</v>
      </c>
      <c r="AE7" s="29">
        <v>1</v>
      </c>
      <c r="AF7" s="29">
        <v>3</v>
      </c>
      <c r="AG7" s="29">
        <v>2</v>
      </c>
      <c r="AH7" s="29">
        <v>1</v>
      </c>
      <c r="AI7" s="29">
        <v>3</v>
      </c>
      <c r="AK7" s="13">
        <f>SUMIF(B$5:AI$5,"=3",$B$3:$AI$3)</f>
        <v>0.35531495556222076</v>
      </c>
    </row>
    <row r="8" spans="1:37" ht="14.5" x14ac:dyDescent="0.35">
      <c r="A8" s="37" t="s">
        <v>964</v>
      </c>
      <c r="B8" s="29">
        <v>1</v>
      </c>
      <c r="C8" s="29">
        <v>2</v>
      </c>
      <c r="D8" s="29">
        <v>1</v>
      </c>
      <c r="E8" s="29">
        <v>2</v>
      </c>
      <c r="F8" s="29">
        <v>2</v>
      </c>
      <c r="G8" s="29">
        <v>1</v>
      </c>
      <c r="H8" s="29">
        <v>2</v>
      </c>
      <c r="I8" s="29">
        <v>1</v>
      </c>
      <c r="J8" s="29">
        <v>2</v>
      </c>
      <c r="K8" s="29">
        <v>2</v>
      </c>
      <c r="L8" s="29">
        <v>1</v>
      </c>
      <c r="M8" s="29">
        <v>1</v>
      </c>
      <c r="N8" s="29">
        <v>1</v>
      </c>
      <c r="O8" s="29">
        <v>1</v>
      </c>
      <c r="P8" s="29">
        <v>1</v>
      </c>
      <c r="Q8" s="29">
        <v>1</v>
      </c>
      <c r="R8" s="29">
        <v>2</v>
      </c>
      <c r="S8" s="29">
        <v>1</v>
      </c>
      <c r="T8" s="29">
        <v>1</v>
      </c>
      <c r="U8" s="29">
        <v>3</v>
      </c>
      <c r="V8" s="29">
        <v>4</v>
      </c>
      <c r="W8" s="29">
        <v>1</v>
      </c>
      <c r="X8" s="29">
        <v>1</v>
      </c>
      <c r="Y8" s="29">
        <v>2</v>
      </c>
      <c r="Z8" s="29">
        <v>1</v>
      </c>
      <c r="AA8" s="29">
        <v>2</v>
      </c>
      <c r="AB8" s="29">
        <v>1</v>
      </c>
      <c r="AC8" s="29">
        <v>1</v>
      </c>
      <c r="AD8" s="29">
        <v>1</v>
      </c>
      <c r="AE8" s="29">
        <v>1</v>
      </c>
      <c r="AF8" s="29">
        <v>3</v>
      </c>
      <c r="AG8" s="29">
        <v>2</v>
      </c>
      <c r="AH8" s="29">
        <v>1</v>
      </c>
      <c r="AI8" s="29">
        <v>3</v>
      </c>
      <c r="AK8" s="13">
        <f>SUMIF(B$5:AI$5,"=4",$B$3:$AI$3)</f>
        <v>0.10585858130962678</v>
      </c>
    </row>
    <row r="9" spans="1:37" ht="14.5" x14ac:dyDescent="0.35">
      <c r="A9" s="37" t="s">
        <v>965</v>
      </c>
      <c r="B9" s="29">
        <v>1</v>
      </c>
      <c r="C9" s="29">
        <v>2</v>
      </c>
      <c r="D9" s="29">
        <v>1</v>
      </c>
      <c r="E9" s="29">
        <v>2</v>
      </c>
      <c r="F9" s="29">
        <v>2</v>
      </c>
      <c r="G9" s="29">
        <v>1</v>
      </c>
      <c r="H9" s="29">
        <v>2</v>
      </c>
      <c r="I9" s="29">
        <v>1</v>
      </c>
      <c r="J9" s="29">
        <v>2</v>
      </c>
      <c r="K9" s="29">
        <v>2</v>
      </c>
      <c r="L9" s="29">
        <v>1</v>
      </c>
      <c r="M9" s="29">
        <v>1</v>
      </c>
      <c r="N9" s="29">
        <v>1</v>
      </c>
      <c r="O9" s="29">
        <v>1</v>
      </c>
      <c r="P9" s="29">
        <v>1</v>
      </c>
      <c r="Q9" s="29">
        <v>1</v>
      </c>
      <c r="R9" s="29">
        <v>2</v>
      </c>
      <c r="S9" s="29">
        <v>1</v>
      </c>
      <c r="T9" s="29">
        <v>1</v>
      </c>
      <c r="U9" s="29">
        <v>3</v>
      </c>
      <c r="V9" s="29">
        <v>4</v>
      </c>
      <c r="W9" s="29">
        <v>1</v>
      </c>
      <c r="X9" s="29">
        <v>1</v>
      </c>
      <c r="Y9" s="29">
        <v>2</v>
      </c>
      <c r="Z9" s="29">
        <v>1</v>
      </c>
      <c r="AA9" s="29">
        <v>2</v>
      </c>
      <c r="AB9" s="29">
        <v>1</v>
      </c>
      <c r="AC9" s="29">
        <v>1</v>
      </c>
      <c r="AD9" s="29">
        <v>1</v>
      </c>
      <c r="AE9" s="29">
        <v>1</v>
      </c>
      <c r="AF9" s="29">
        <v>3</v>
      </c>
      <c r="AG9" s="29">
        <v>2</v>
      </c>
      <c r="AH9" s="29">
        <v>1</v>
      </c>
      <c r="AI9" s="29">
        <v>3</v>
      </c>
    </row>
    <row r="10" spans="1:37" ht="14.5" x14ac:dyDescent="0.35">
      <c r="A10" s="29" t="s">
        <v>982</v>
      </c>
      <c r="B10" s="29">
        <v>1</v>
      </c>
      <c r="C10" s="29">
        <v>2</v>
      </c>
      <c r="D10" s="29">
        <v>1</v>
      </c>
      <c r="E10" s="29">
        <v>2</v>
      </c>
      <c r="F10" s="29">
        <v>2</v>
      </c>
      <c r="G10" s="29">
        <v>1</v>
      </c>
      <c r="H10" s="29">
        <v>2</v>
      </c>
      <c r="I10" s="29">
        <v>1</v>
      </c>
      <c r="J10" s="29">
        <v>2</v>
      </c>
      <c r="K10" s="29">
        <v>2</v>
      </c>
      <c r="L10" s="29">
        <v>1</v>
      </c>
      <c r="M10" s="29">
        <v>1</v>
      </c>
      <c r="N10" s="29">
        <v>1</v>
      </c>
      <c r="O10" s="29">
        <v>1</v>
      </c>
      <c r="P10" s="29">
        <v>1</v>
      </c>
      <c r="Q10" s="29">
        <v>1</v>
      </c>
      <c r="R10" s="29">
        <v>2</v>
      </c>
      <c r="S10" s="29">
        <v>1</v>
      </c>
      <c r="T10" s="29">
        <v>1</v>
      </c>
      <c r="U10" s="29">
        <v>3</v>
      </c>
      <c r="V10" s="29">
        <v>4</v>
      </c>
      <c r="W10" s="29">
        <v>1</v>
      </c>
      <c r="X10" s="29">
        <v>1</v>
      </c>
      <c r="Y10" s="29">
        <v>2</v>
      </c>
      <c r="Z10" s="29">
        <v>1</v>
      </c>
      <c r="AA10" s="29">
        <v>2</v>
      </c>
      <c r="AB10" s="29">
        <v>1</v>
      </c>
      <c r="AC10" s="29">
        <v>1</v>
      </c>
      <c r="AD10" s="29">
        <v>1</v>
      </c>
      <c r="AE10" s="29">
        <v>1</v>
      </c>
      <c r="AF10" s="29">
        <v>3</v>
      </c>
      <c r="AG10" s="29">
        <v>2</v>
      </c>
      <c r="AH10" s="29">
        <v>1</v>
      </c>
      <c r="AI10" s="29">
        <v>3</v>
      </c>
    </row>
    <row r="11" spans="1:37" ht="14.5" x14ac:dyDescent="0.35">
      <c r="A11" s="29" t="s">
        <v>1017</v>
      </c>
      <c r="B11" s="29">
        <v>1</v>
      </c>
      <c r="C11" s="29">
        <v>2</v>
      </c>
      <c r="D11" s="29">
        <v>1</v>
      </c>
      <c r="E11" s="29">
        <v>2</v>
      </c>
      <c r="F11" s="29">
        <v>2</v>
      </c>
      <c r="G11" s="29">
        <v>1</v>
      </c>
      <c r="H11" s="29">
        <v>2</v>
      </c>
      <c r="I11" s="29">
        <v>1</v>
      </c>
      <c r="J11" s="29">
        <v>2</v>
      </c>
      <c r="K11" s="29">
        <v>2</v>
      </c>
      <c r="L11" s="29">
        <v>1</v>
      </c>
      <c r="M11" s="29">
        <v>1</v>
      </c>
      <c r="N11" s="29">
        <v>1</v>
      </c>
      <c r="O11" s="29">
        <v>1</v>
      </c>
      <c r="P11" s="29">
        <v>1</v>
      </c>
      <c r="Q11" s="29">
        <v>1</v>
      </c>
      <c r="R11" s="29">
        <v>2</v>
      </c>
      <c r="S11" s="29">
        <v>1</v>
      </c>
      <c r="T11" s="29">
        <v>1</v>
      </c>
      <c r="U11" s="29">
        <v>3</v>
      </c>
      <c r="V11" s="29">
        <v>4</v>
      </c>
      <c r="W11" s="29">
        <v>1</v>
      </c>
      <c r="X11" s="29">
        <v>1</v>
      </c>
      <c r="Y11" s="29">
        <v>2</v>
      </c>
      <c r="Z11" s="29">
        <v>1</v>
      </c>
      <c r="AA11" s="29">
        <v>2</v>
      </c>
      <c r="AB11" s="29">
        <v>1</v>
      </c>
      <c r="AC11" s="29">
        <v>1</v>
      </c>
      <c r="AD11" s="29">
        <v>1</v>
      </c>
      <c r="AE11" s="29">
        <v>1</v>
      </c>
      <c r="AF11" s="29">
        <v>3</v>
      </c>
      <c r="AG11" s="29">
        <v>2</v>
      </c>
      <c r="AH11" s="29">
        <v>1</v>
      </c>
      <c r="AI11" s="29">
        <v>3</v>
      </c>
    </row>
    <row r="12" spans="1:37" ht="14.5" x14ac:dyDescent="0.35">
      <c r="A12" s="29" t="s">
        <v>1018</v>
      </c>
      <c r="B12" s="29">
        <v>1</v>
      </c>
      <c r="C12" s="29">
        <v>2</v>
      </c>
      <c r="D12" s="29">
        <v>1</v>
      </c>
      <c r="E12" s="29">
        <v>2</v>
      </c>
      <c r="F12" s="29">
        <v>2</v>
      </c>
      <c r="G12" s="29">
        <v>1</v>
      </c>
      <c r="H12" s="29">
        <v>2</v>
      </c>
      <c r="I12" s="29">
        <v>1</v>
      </c>
      <c r="J12" s="29">
        <v>2</v>
      </c>
      <c r="K12" s="29">
        <v>2</v>
      </c>
      <c r="L12" s="29">
        <v>1</v>
      </c>
      <c r="M12" s="29">
        <v>1</v>
      </c>
      <c r="N12" s="29">
        <v>1</v>
      </c>
      <c r="O12" s="29">
        <v>1</v>
      </c>
      <c r="P12" s="29">
        <v>1</v>
      </c>
      <c r="Q12" s="29">
        <v>1</v>
      </c>
      <c r="R12" s="29">
        <v>2</v>
      </c>
      <c r="S12" s="29">
        <v>1</v>
      </c>
      <c r="T12" s="29">
        <v>1</v>
      </c>
      <c r="U12" s="29">
        <v>3</v>
      </c>
      <c r="V12" s="29">
        <v>4</v>
      </c>
      <c r="W12" s="29">
        <v>1</v>
      </c>
      <c r="X12" s="29">
        <v>1</v>
      </c>
      <c r="Y12" s="29">
        <v>2</v>
      </c>
      <c r="Z12" s="29">
        <v>1</v>
      </c>
      <c r="AA12" s="29">
        <v>2</v>
      </c>
      <c r="AB12" s="29">
        <v>1</v>
      </c>
      <c r="AC12" s="29">
        <v>1</v>
      </c>
      <c r="AD12" s="29">
        <v>1</v>
      </c>
      <c r="AE12" s="29">
        <v>1</v>
      </c>
      <c r="AF12" s="29">
        <v>4</v>
      </c>
      <c r="AG12" s="29">
        <v>2</v>
      </c>
      <c r="AH12" s="29">
        <v>1</v>
      </c>
      <c r="AI12" s="29">
        <v>3</v>
      </c>
    </row>
    <row r="13" spans="1:37" ht="14.5" x14ac:dyDescent="0.35">
      <c r="A13" s="29" t="s">
        <v>1019</v>
      </c>
      <c r="B13" s="29">
        <v>1</v>
      </c>
      <c r="C13" s="29">
        <v>2</v>
      </c>
      <c r="D13" s="29">
        <v>1</v>
      </c>
      <c r="E13" s="29">
        <v>2</v>
      </c>
      <c r="F13" s="29">
        <v>2</v>
      </c>
      <c r="G13" s="29">
        <v>1</v>
      </c>
      <c r="H13" s="29">
        <v>2</v>
      </c>
      <c r="I13" s="29">
        <v>1</v>
      </c>
      <c r="J13" s="29">
        <v>2</v>
      </c>
      <c r="K13" s="29">
        <v>2</v>
      </c>
      <c r="L13" s="29">
        <v>1</v>
      </c>
      <c r="M13" s="29">
        <v>1</v>
      </c>
      <c r="N13" s="29">
        <v>1</v>
      </c>
      <c r="O13" s="29">
        <v>1</v>
      </c>
      <c r="P13" s="29">
        <v>1</v>
      </c>
      <c r="Q13" s="29">
        <v>1</v>
      </c>
      <c r="R13" s="29">
        <v>2</v>
      </c>
      <c r="S13" s="29">
        <v>1</v>
      </c>
      <c r="T13" s="29">
        <v>1</v>
      </c>
      <c r="U13" s="29">
        <v>3</v>
      </c>
      <c r="V13" s="29">
        <v>4</v>
      </c>
      <c r="W13" s="29">
        <v>1</v>
      </c>
      <c r="X13" s="29">
        <v>1</v>
      </c>
      <c r="Y13" s="29">
        <v>2</v>
      </c>
      <c r="Z13" s="29">
        <v>1</v>
      </c>
      <c r="AA13" s="29">
        <v>2</v>
      </c>
      <c r="AB13" s="29">
        <v>1</v>
      </c>
      <c r="AC13" s="29">
        <v>1</v>
      </c>
      <c r="AD13" s="29">
        <v>1</v>
      </c>
      <c r="AE13" s="29">
        <v>1</v>
      </c>
      <c r="AF13" s="29">
        <v>4</v>
      </c>
      <c r="AG13" s="29">
        <v>2</v>
      </c>
      <c r="AH13" s="29">
        <v>1</v>
      </c>
      <c r="AI13" s="29">
        <v>3</v>
      </c>
    </row>
    <row r="14" spans="1:37" ht="14.5" x14ac:dyDescent="0.35">
      <c r="A14" s="29" t="s">
        <v>1020</v>
      </c>
      <c r="B14" s="29">
        <v>1</v>
      </c>
      <c r="C14" s="29">
        <v>3</v>
      </c>
      <c r="D14" s="29">
        <v>1</v>
      </c>
      <c r="E14" s="29">
        <v>3</v>
      </c>
      <c r="F14" s="29">
        <v>3</v>
      </c>
      <c r="G14" s="29">
        <v>1</v>
      </c>
      <c r="H14" s="29">
        <v>2</v>
      </c>
      <c r="I14" s="29">
        <v>1</v>
      </c>
      <c r="J14" s="29">
        <v>4</v>
      </c>
      <c r="K14" s="29">
        <v>4</v>
      </c>
      <c r="L14" s="29">
        <v>1</v>
      </c>
      <c r="M14" s="29">
        <v>2</v>
      </c>
      <c r="N14" s="29">
        <v>1</v>
      </c>
      <c r="O14" s="29">
        <v>1</v>
      </c>
      <c r="P14" s="29">
        <v>1</v>
      </c>
      <c r="Q14" s="29">
        <v>2</v>
      </c>
      <c r="R14" s="29">
        <v>3</v>
      </c>
      <c r="S14" s="29">
        <v>1</v>
      </c>
      <c r="T14" s="29">
        <v>1</v>
      </c>
      <c r="U14" s="29">
        <v>3</v>
      </c>
      <c r="V14" s="29">
        <v>4</v>
      </c>
      <c r="W14" s="29">
        <v>1</v>
      </c>
      <c r="X14" s="29">
        <v>1</v>
      </c>
      <c r="Y14" s="29">
        <v>3</v>
      </c>
      <c r="Z14" s="29">
        <v>1</v>
      </c>
      <c r="AA14" s="29">
        <v>2</v>
      </c>
      <c r="AB14" s="29">
        <v>2</v>
      </c>
      <c r="AC14" s="29">
        <v>2</v>
      </c>
      <c r="AD14" s="29">
        <v>1</v>
      </c>
      <c r="AE14" s="29">
        <v>1</v>
      </c>
      <c r="AF14" s="29">
        <v>4</v>
      </c>
      <c r="AG14" s="29">
        <v>3</v>
      </c>
      <c r="AH14" s="29">
        <v>2</v>
      </c>
      <c r="AI14" s="29">
        <v>4</v>
      </c>
    </row>
    <row r="15" spans="1:37" ht="14.5" x14ac:dyDescent="0.35">
      <c r="A15" s="25" t="s">
        <v>1024</v>
      </c>
      <c r="B15" s="29">
        <v>1</v>
      </c>
      <c r="C15" s="29">
        <v>3</v>
      </c>
      <c r="D15" s="29">
        <v>1</v>
      </c>
      <c r="E15" s="29">
        <v>3</v>
      </c>
      <c r="F15" s="29">
        <v>3</v>
      </c>
      <c r="G15" s="29">
        <v>1</v>
      </c>
      <c r="H15" s="29">
        <v>2</v>
      </c>
      <c r="I15" s="29">
        <v>1</v>
      </c>
      <c r="J15" s="29">
        <v>4</v>
      </c>
      <c r="K15" s="29">
        <v>4</v>
      </c>
      <c r="L15" s="29">
        <v>1</v>
      </c>
      <c r="M15" s="29">
        <v>2</v>
      </c>
      <c r="N15" s="29">
        <v>1</v>
      </c>
      <c r="O15" s="29">
        <v>1</v>
      </c>
      <c r="P15" s="29">
        <v>1</v>
      </c>
      <c r="Q15" s="29">
        <v>2</v>
      </c>
      <c r="R15" s="29">
        <v>3</v>
      </c>
      <c r="S15" s="29">
        <v>1</v>
      </c>
      <c r="T15" s="29">
        <v>1</v>
      </c>
      <c r="U15" s="29">
        <v>3</v>
      </c>
      <c r="V15" s="29">
        <v>4</v>
      </c>
      <c r="W15" s="29">
        <v>1</v>
      </c>
      <c r="X15" s="29">
        <v>1</v>
      </c>
      <c r="Y15" s="29">
        <v>3</v>
      </c>
      <c r="Z15" s="29">
        <v>1</v>
      </c>
      <c r="AA15" s="29">
        <v>2</v>
      </c>
      <c r="AB15" s="29">
        <v>2</v>
      </c>
      <c r="AC15" s="29">
        <v>2</v>
      </c>
      <c r="AD15" s="29">
        <v>1</v>
      </c>
      <c r="AE15" s="29">
        <v>1</v>
      </c>
      <c r="AF15" s="29">
        <v>4</v>
      </c>
      <c r="AG15" s="29">
        <v>3</v>
      </c>
      <c r="AH15" s="29">
        <v>2</v>
      </c>
      <c r="AI15" s="29">
        <v>4</v>
      </c>
    </row>
    <row r="16" spans="1:37" ht="14.5" x14ac:dyDescent="0.35">
      <c r="A16" s="25" t="s">
        <v>1025</v>
      </c>
      <c r="B16" s="29">
        <v>1</v>
      </c>
      <c r="C16" s="29">
        <v>3</v>
      </c>
      <c r="D16" s="29">
        <v>1</v>
      </c>
      <c r="E16" s="29">
        <v>3</v>
      </c>
      <c r="F16" s="29">
        <v>3</v>
      </c>
      <c r="G16" s="29">
        <v>1</v>
      </c>
      <c r="H16" s="29">
        <v>2</v>
      </c>
      <c r="I16" s="29">
        <v>1</v>
      </c>
      <c r="J16" s="29">
        <v>4</v>
      </c>
      <c r="K16" s="29">
        <v>4</v>
      </c>
      <c r="L16" s="29">
        <v>1</v>
      </c>
      <c r="M16" s="29">
        <v>2</v>
      </c>
      <c r="N16" s="29">
        <v>1</v>
      </c>
      <c r="O16" s="29">
        <v>1</v>
      </c>
      <c r="P16" s="29">
        <v>1</v>
      </c>
      <c r="Q16" s="29">
        <v>2</v>
      </c>
      <c r="R16" s="29">
        <v>3</v>
      </c>
      <c r="S16" s="29">
        <v>1</v>
      </c>
      <c r="T16" s="29">
        <v>1</v>
      </c>
      <c r="U16" s="29">
        <v>3</v>
      </c>
      <c r="V16" s="29">
        <v>4</v>
      </c>
      <c r="W16" s="29">
        <v>1</v>
      </c>
      <c r="X16" s="29">
        <v>1</v>
      </c>
      <c r="Y16" s="29">
        <v>3</v>
      </c>
      <c r="Z16" s="29">
        <v>1</v>
      </c>
      <c r="AA16" s="29">
        <v>2</v>
      </c>
      <c r="AB16" s="29">
        <v>2</v>
      </c>
      <c r="AC16" s="29">
        <v>2</v>
      </c>
      <c r="AD16" s="29">
        <v>1</v>
      </c>
      <c r="AE16" s="29">
        <v>1</v>
      </c>
      <c r="AF16" s="29">
        <v>4</v>
      </c>
      <c r="AG16" s="29">
        <v>3</v>
      </c>
      <c r="AH16" s="29">
        <v>2</v>
      </c>
      <c r="AI16" s="29">
        <v>4</v>
      </c>
    </row>
    <row r="17" spans="1:35" ht="14.5" x14ac:dyDescent="0.35">
      <c r="A17" s="25" t="s">
        <v>1026</v>
      </c>
      <c r="B17" s="29">
        <v>1</v>
      </c>
      <c r="C17" s="29">
        <v>3</v>
      </c>
      <c r="D17" s="29">
        <v>1</v>
      </c>
      <c r="E17" s="29">
        <v>3</v>
      </c>
      <c r="F17" s="29">
        <v>3</v>
      </c>
      <c r="G17" s="29">
        <v>1</v>
      </c>
      <c r="H17" s="29">
        <v>2</v>
      </c>
      <c r="I17" s="29">
        <v>1</v>
      </c>
      <c r="J17" s="29">
        <v>4</v>
      </c>
      <c r="K17" s="29">
        <v>4</v>
      </c>
      <c r="L17" s="29">
        <v>1</v>
      </c>
      <c r="M17" s="29">
        <v>2</v>
      </c>
      <c r="N17" s="29">
        <v>1</v>
      </c>
      <c r="O17" s="29">
        <v>1</v>
      </c>
      <c r="P17" s="29">
        <v>1</v>
      </c>
      <c r="Q17" s="29">
        <v>2</v>
      </c>
      <c r="R17" s="29">
        <v>3</v>
      </c>
      <c r="S17" s="29">
        <v>1</v>
      </c>
      <c r="T17" s="29">
        <v>1</v>
      </c>
      <c r="U17" s="29">
        <v>3</v>
      </c>
      <c r="V17" s="29">
        <v>4</v>
      </c>
      <c r="W17" s="29">
        <v>1</v>
      </c>
      <c r="X17" s="29">
        <v>1</v>
      </c>
      <c r="Y17" s="29">
        <v>3</v>
      </c>
      <c r="Z17" s="29">
        <v>1</v>
      </c>
      <c r="AA17" s="29">
        <v>2</v>
      </c>
      <c r="AB17" s="29">
        <v>2</v>
      </c>
      <c r="AC17" s="29">
        <v>2</v>
      </c>
      <c r="AD17" s="29">
        <v>1</v>
      </c>
      <c r="AE17" s="29">
        <v>1</v>
      </c>
      <c r="AF17" s="29">
        <v>4</v>
      </c>
      <c r="AG17" s="29">
        <v>3</v>
      </c>
      <c r="AH17" s="29">
        <v>2</v>
      </c>
      <c r="AI17" s="29">
        <v>4</v>
      </c>
    </row>
    <row r="18" spans="1:35" ht="14.5" x14ac:dyDescent="0.35">
      <c r="A18" s="25" t="s">
        <v>1027</v>
      </c>
      <c r="B18" s="29">
        <v>1</v>
      </c>
      <c r="C18" s="29">
        <v>3</v>
      </c>
      <c r="D18" s="29">
        <v>1</v>
      </c>
      <c r="E18" s="29">
        <v>3</v>
      </c>
      <c r="F18" s="29">
        <v>3</v>
      </c>
      <c r="G18" s="29">
        <v>1</v>
      </c>
      <c r="H18" s="29">
        <v>2</v>
      </c>
      <c r="I18" s="29">
        <v>1</v>
      </c>
      <c r="J18" s="38">
        <v>4</v>
      </c>
      <c r="K18" s="29">
        <v>4</v>
      </c>
      <c r="L18" s="29">
        <v>1</v>
      </c>
      <c r="M18" s="29">
        <v>2</v>
      </c>
      <c r="N18" s="29">
        <v>1</v>
      </c>
      <c r="O18" s="29">
        <v>1</v>
      </c>
      <c r="P18" s="29">
        <v>1</v>
      </c>
      <c r="Q18" s="29">
        <v>2</v>
      </c>
      <c r="R18" s="29">
        <v>3</v>
      </c>
      <c r="S18" s="29">
        <v>1</v>
      </c>
      <c r="T18" s="29">
        <v>1</v>
      </c>
      <c r="U18" s="29">
        <v>3</v>
      </c>
      <c r="V18" s="29">
        <v>4</v>
      </c>
      <c r="W18" s="29">
        <v>1</v>
      </c>
      <c r="X18" s="29">
        <v>1</v>
      </c>
      <c r="Y18" s="29">
        <v>3</v>
      </c>
      <c r="Z18" s="29">
        <v>1</v>
      </c>
      <c r="AA18" s="29">
        <v>2</v>
      </c>
      <c r="AB18" s="29">
        <v>2</v>
      </c>
      <c r="AC18" s="29">
        <v>2</v>
      </c>
      <c r="AD18" s="29">
        <v>1</v>
      </c>
      <c r="AE18" s="29">
        <v>1</v>
      </c>
      <c r="AF18" s="29">
        <v>4</v>
      </c>
      <c r="AG18" s="29">
        <v>3</v>
      </c>
      <c r="AH18" s="29">
        <v>2</v>
      </c>
      <c r="AI18" s="29">
        <v>4</v>
      </c>
    </row>
    <row r="19" spans="1:35" ht="14.5" x14ac:dyDescent="0.35">
      <c r="A19" s="25" t="s">
        <v>1028</v>
      </c>
      <c r="B19" s="29">
        <v>1</v>
      </c>
      <c r="C19" s="29">
        <v>3</v>
      </c>
      <c r="D19" s="29">
        <v>1</v>
      </c>
      <c r="E19" s="29">
        <v>3</v>
      </c>
      <c r="F19" s="29">
        <v>3</v>
      </c>
      <c r="G19" s="29">
        <v>1</v>
      </c>
      <c r="H19" s="29">
        <v>2</v>
      </c>
      <c r="I19" s="29">
        <v>1</v>
      </c>
      <c r="J19" s="38">
        <v>4</v>
      </c>
      <c r="K19" s="29">
        <v>4</v>
      </c>
      <c r="L19" s="29">
        <v>1</v>
      </c>
      <c r="M19" s="29">
        <v>2</v>
      </c>
      <c r="N19" s="29">
        <v>1</v>
      </c>
      <c r="O19" s="29">
        <v>1</v>
      </c>
      <c r="P19" s="29">
        <v>1</v>
      </c>
      <c r="Q19" s="29">
        <v>2</v>
      </c>
      <c r="R19" s="29">
        <v>3</v>
      </c>
      <c r="S19" s="29">
        <v>1</v>
      </c>
      <c r="T19" s="29">
        <v>1</v>
      </c>
      <c r="U19" s="29">
        <v>3</v>
      </c>
      <c r="V19" s="29">
        <v>4</v>
      </c>
      <c r="W19" s="29">
        <v>1</v>
      </c>
      <c r="X19" s="29">
        <v>1</v>
      </c>
      <c r="Y19" s="29">
        <v>3</v>
      </c>
      <c r="Z19" s="29">
        <v>1</v>
      </c>
      <c r="AA19" s="29">
        <v>2</v>
      </c>
      <c r="AB19" s="29">
        <v>2</v>
      </c>
      <c r="AC19" s="29">
        <v>2</v>
      </c>
      <c r="AD19" s="29">
        <v>1</v>
      </c>
      <c r="AE19" s="29">
        <v>1</v>
      </c>
      <c r="AF19" s="29">
        <v>4</v>
      </c>
      <c r="AG19" s="29">
        <v>3</v>
      </c>
      <c r="AH19" s="29">
        <v>2</v>
      </c>
      <c r="AI19" s="29">
        <v>4</v>
      </c>
    </row>
    <row r="20" spans="1:35" ht="14.5" x14ac:dyDescent="0.35">
      <c r="A20" s="25" t="s">
        <v>1029</v>
      </c>
      <c r="B20" s="29">
        <v>1</v>
      </c>
      <c r="C20" s="29">
        <v>3</v>
      </c>
      <c r="D20" s="29">
        <v>1</v>
      </c>
      <c r="E20" s="29">
        <v>3</v>
      </c>
      <c r="F20" s="29">
        <v>3</v>
      </c>
      <c r="G20" s="29">
        <v>1</v>
      </c>
      <c r="H20" s="29">
        <v>2</v>
      </c>
      <c r="I20" s="29">
        <v>1</v>
      </c>
      <c r="J20" s="38">
        <v>4</v>
      </c>
      <c r="K20" s="29">
        <v>4</v>
      </c>
      <c r="L20" s="29">
        <v>1</v>
      </c>
      <c r="M20" s="29">
        <v>2</v>
      </c>
      <c r="N20" s="29">
        <v>1</v>
      </c>
      <c r="O20" s="29">
        <v>1</v>
      </c>
      <c r="P20" s="29">
        <v>1</v>
      </c>
      <c r="Q20" s="29">
        <v>2</v>
      </c>
      <c r="R20" s="29">
        <v>3</v>
      </c>
      <c r="S20" s="29">
        <v>1</v>
      </c>
      <c r="T20" s="29">
        <v>1</v>
      </c>
      <c r="U20" s="29">
        <v>3</v>
      </c>
      <c r="V20" s="29">
        <v>4</v>
      </c>
      <c r="W20" s="29">
        <v>1</v>
      </c>
      <c r="X20" s="29">
        <v>1</v>
      </c>
      <c r="Y20" s="29">
        <v>3</v>
      </c>
      <c r="Z20" s="29">
        <v>1</v>
      </c>
      <c r="AA20" s="29">
        <v>2</v>
      </c>
      <c r="AB20" s="29">
        <v>2</v>
      </c>
      <c r="AC20" s="29">
        <v>2</v>
      </c>
      <c r="AD20" s="29">
        <v>1</v>
      </c>
      <c r="AE20" s="29">
        <v>1</v>
      </c>
      <c r="AF20" s="29">
        <v>4</v>
      </c>
      <c r="AG20" s="29">
        <v>3</v>
      </c>
      <c r="AH20" s="29">
        <v>2</v>
      </c>
      <c r="AI20" s="29">
        <v>4</v>
      </c>
    </row>
    <row r="21" spans="1:35" ht="14.5" x14ac:dyDescent="0.35">
      <c r="A21" s="25" t="s">
        <v>1030</v>
      </c>
      <c r="B21" s="29">
        <v>1</v>
      </c>
      <c r="C21" s="29">
        <v>3</v>
      </c>
      <c r="D21" s="29">
        <v>2</v>
      </c>
      <c r="E21" s="29">
        <v>4</v>
      </c>
      <c r="F21" s="29">
        <v>2</v>
      </c>
      <c r="G21" s="29">
        <v>2</v>
      </c>
      <c r="H21" s="29">
        <v>2</v>
      </c>
      <c r="I21" s="29">
        <v>1</v>
      </c>
      <c r="J21" s="38">
        <v>4</v>
      </c>
      <c r="K21" s="29">
        <v>4</v>
      </c>
      <c r="L21" s="29">
        <v>1</v>
      </c>
      <c r="M21" s="29">
        <v>3</v>
      </c>
      <c r="N21" s="29">
        <v>2</v>
      </c>
      <c r="O21" s="29">
        <v>1</v>
      </c>
      <c r="P21" s="29">
        <v>1</v>
      </c>
      <c r="Q21" s="29">
        <v>2</v>
      </c>
      <c r="R21" s="29">
        <v>3</v>
      </c>
      <c r="S21" s="29">
        <v>1</v>
      </c>
      <c r="T21" s="29">
        <v>1</v>
      </c>
      <c r="U21" s="29">
        <v>3</v>
      </c>
      <c r="V21" s="29">
        <v>5</v>
      </c>
      <c r="W21" s="29">
        <v>2</v>
      </c>
      <c r="X21" s="29">
        <v>1</v>
      </c>
      <c r="Y21" s="29">
        <v>4</v>
      </c>
      <c r="Z21" s="29">
        <v>1</v>
      </c>
      <c r="AA21" s="29">
        <v>3</v>
      </c>
      <c r="AB21" s="29">
        <v>3</v>
      </c>
      <c r="AC21" s="29">
        <v>2</v>
      </c>
      <c r="AD21" s="29">
        <v>2</v>
      </c>
      <c r="AE21" s="29">
        <v>1</v>
      </c>
      <c r="AF21" s="29">
        <v>5</v>
      </c>
      <c r="AG21" s="29">
        <v>3</v>
      </c>
      <c r="AH21" s="29">
        <v>3</v>
      </c>
      <c r="AI21" s="29">
        <v>4</v>
      </c>
    </row>
    <row r="22" spans="1:35" ht="14.5" x14ac:dyDescent="0.35">
      <c r="A22" s="25" t="s">
        <v>1031</v>
      </c>
      <c r="B22" s="29">
        <v>1</v>
      </c>
      <c r="C22" s="29">
        <v>3</v>
      </c>
      <c r="D22" s="29">
        <v>2</v>
      </c>
      <c r="E22" s="29">
        <v>4</v>
      </c>
      <c r="F22" s="29">
        <v>2</v>
      </c>
      <c r="G22" s="29">
        <v>2</v>
      </c>
      <c r="H22" s="29">
        <v>2</v>
      </c>
      <c r="I22" s="29">
        <v>1</v>
      </c>
      <c r="J22" s="29">
        <v>4</v>
      </c>
      <c r="K22" s="29">
        <v>4</v>
      </c>
      <c r="L22" s="29">
        <v>1</v>
      </c>
      <c r="M22" s="29">
        <v>3</v>
      </c>
      <c r="N22" s="29">
        <v>2</v>
      </c>
      <c r="O22" s="29">
        <v>1</v>
      </c>
      <c r="P22" s="29">
        <v>1</v>
      </c>
      <c r="Q22" s="29">
        <v>2</v>
      </c>
      <c r="R22" s="29">
        <v>3</v>
      </c>
      <c r="S22" s="29">
        <v>1</v>
      </c>
      <c r="T22" s="29">
        <v>1</v>
      </c>
      <c r="U22" s="29">
        <v>3</v>
      </c>
      <c r="V22" s="29">
        <v>5</v>
      </c>
      <c r="W22" s="29">
        <v>2</v>
      </c>
      <c r="X22" s="29">
        <v>1</v>
      </c>
      <c r="Y22" s="29">
        <v>4</v>
      </c>
      <c r="Z22" s="29">
        <v>1</v>
      </c>
      <c r="AA22" s="29">
        <v>3</v>
      </c>
      <c r="AB22" s="29">
        <v>3</v>
      </c>
      <c r="AC22" s="29">
        <v>2</v>
      </c>
      <c r="AD22" s="29">
        <v>2</v>
      </c>
      <c r="AE22" s="29">
        <v>1</v>
      </c>
      <c r="AF22" s="29">
        <v>5</v>
      </c>
      <c r="AG22" s="29">
        <v>3</v>
      </c>
      <c r="AH22" s="29">
        <v>3</v>
      </c>
      <c r="AI22" s="29">
        <v>4</v>
      </c>
    </row>
    <row r="23" spans="1:35" ht="14.5" x14ac:dyDescent="0.35">
      <c r="A23" s="25" t="s">
        <v>1032</v>
      </c>
      <c r="B23" s="29">
        <v>1</v>
      </c>
      <c r="C23" s="29">
        <v>3</v>
      </c>
      <c r="D23" s="29">
        <v>2</v>
      </c>
      <c r="E23" s="29">
        <v>4</v>
      </c>
      <c r="F23" s="29">
        <v>2</v>
      </c>
      <c r="G23" s="29">
        <v>2</v>
      </c>
      <c r="H23" s="29">
        <v>2</v>
      </c>
      <c r="I23" s="29">
        <v>1</v>
      </c>
      <c r="J23" s="29">
        <v>4</v>
      </c>
      <c r="K23" s="29">
        <v>4</v>
      </c>
      <c r="L23" s="29">
        <v>1</v>
      </c>
      <c r="M23" s="29">
        <v>3</v>
      </c>
      <c r="N23" s="29">
        <v>2</v>
      </c>
      <c r="O23" s="29">
        <v>1</v>
      </c>
      <c r="P23" s="29">
        <v>1</v>
      </c>
      <c r="Q23" s="29">
        <v>2</v>
      </c>
      <c r="R23" s="29">
        <v>3</v>
      </c>
      <c r="S23" s="29">
        <v>1</v>
      </c>
      <c r="T23" s="29">
        <v>1</v>
      </c>
      <c r="U23" s="29">
        <v>3</v>
      </c>
      <c r="V23" s="29">
        <v>5</v>
      </c>
      <c r="W23" s="29">
        <v>2</v>
      </c>
      <c r="X23" s="29">
        <v>1</v>
      </c>
      <c r="Y23" s="29">
        <v>4</v>
      </c>
      <c r="Z23" s="29">
        <v>1</v>
      </c>
      <c r="AA23" s="29">
        <v>3</v>
      </c>
      <c r="AB23" s="29">
        <v>3</v>
      </c>
      <c r="AC23" s="29">
        <v>2</v>
      </c>
      <c r="AD23" s="29">
        <v>2</v>
      </c>
      <c r="AE23" s="29">
        <v>1</v>
      </c>
      <c r="AF23" s="29">
        <v>5</v>
      </c>
      <c r="AG23" s="29">
        <v>3</v>
      </c>
      <c r="AH23" s="29">
        <v>3</v>
      </c>
      <c r="AI23" s="29">
        <v>4</v>
      </c>
    </row>
    <row r="24" spans="1:35" ht="14.5" x14ac:dyDescent="0.35">
      <c r="A24" s="25" t="s">
        <v>1033</v>
      </c>
      <c r="B24" s="29">
        <v>1</v>
      </c>
      <c r="C24" s="29">
        <v>3</v>
      </c>
      <c r="D24" s="29">
        <v>2</v>
      </c>
      <c r="E24" s="29">
        <v>4</v>
      </c>
      <c r="F24" s="29">
        <v>2</v>
      </c>
      <c r="G24" s="29">
        <v>2</v>
      </c>
      <c r="H24" s="29">
        <v>2</v>
      </c>
      <c r="I24" s="29">
        <v>1</v>
      </c>
      <c r="J24" s="29">
        <v>4</v>
      </c>
      <c r="K24" s="29">
        <v>4</v>
      </c>
      <c r="L24" s="29">
        <v>1</v>
      </c>
      <c r="M24" s="29">
        <v>3</v>
      </c>
      <c r="N24" s="29">
        <v>2</v>
      </c>
      <c r="O24" s="29">
        <v>1</v>
      </c>
      <c r="P24" s="29">
        <v>1</v>
      </c>
      <c r="Q24" s="29">
        <v>2</v>
      </c>
      <c r="R24" s="29">
        <v>3</v>
      </c>
      <c r="S24" s="29">
        <v>1</v>
      </c>
      <c r="T24" s="29">
        <v>1</v>
      </c>
      <c r="U24" s="29">
        <v>3</v>
      </c>
      <c r="V24" s="29">
        <v>5</v>
      </c>
      <c r="W24" s="29">
        <v>2</v>
      </c>
      <c r="X24" s="29">
        <v>1</v>
      </c>
      <c r="Y24" s="29">
        <v>4</v>
      </c>
      <c r="Z24" s="29">
        <v>1</v>
      </c>
      <c r="AA24" s="29">
        <v>3</v>
      </c>
      <c r="AB24" s="29">
        <v>3</v>
      </c>
      <c r="AC24" s="29">
        <v>2</v>
      </c>
      <c r="AD24" s="29">
        <v>2</v>
      </c>
      <c r="AE24" s="29">
        <v>1</v>
      </c>
      <c r="AF24" s="29">
        <v>5</v>
      </c>
      <c r="AG24" s="29">
        <v>3</v>
      </c>
      <c r="AH24" s="29">
        <v>3</v>
      </c>
      <c r="AI24" s="29">
        <v>4</v>
      </c>
    </row>
    <row r="25" spans="1:35" ht="14.5" x14ac:dyDescent="0.35">
      <c r="A25" s="25" t="s">
        <v>1034</v>
      </c>
      <c r="B25" s="29">
        <v>1</v>
      </c>
      <c r="C25" s="29">
        <v>3</v>
      </c>
      <c r="D25" s="29">
        <v>2</v>
      </c>
      <c r="E25" s="29">
        <v>4</v>
      </c>
      <c r="F25" s="29">
        <v>2</v>
      </c>
      <c r="G25" s="29">
        <v>2</v>
      </c>
      <c r="H25" s="29">
        <v>2</v>
      </c>
      <c r="I25" s="29">
        <v>1</v>
      </c>
      <c r="J25" s="29">
        <v>4</v>
      </c>
      <c r="K25" s="29">
        <v>4</v>
      </c>
      <c r="L25" s="29">
        <v>1</v>
      </c>
      <c r="M25" s="29">
        <v>3</v>
      </c>
      <c r="N25" s="29">
        <v>2</v>
      </c>
      <c r="O25" s="29">
        <v>1</v>
      </c>
      <c r="P25" s="29">
        <v>1</v>
      </c>
      <c r="Q25" s="29">
        <v>2</v>
      </c>
      <c r="R25" s="29">
        <v>3</v>
      </c>
      <c r="S25" s="29">
        <v>1</v>
      </c>
      <c r="T25" s="29">
        <v>1</v>
      </c>
      <c r="U25" s="29">
        <v>3</v>
      </c>
      <c r="V25" s="29">
        <v>5</v>
      </c>
      <c r="W25" s="29">
        <v>2</v>
      </c>
      <c r="X25" s="29">
        <v>1</v>
      </c>
      <c r="Y25" s="29">
        <v>4</v>
      </c>
      <c r="Z25" s="29">
        <v>1</v>
      </c>
      <c r="AA25" s="29">
        <v>3</v>
      </c>
      <c r="AB25" s="29">
        <v>3</v>
      </c>
      <c r="AC25" s="29">
        <v>2</v>
      </c>
      <c r="AD25" s="29">
        <v>2</v>
      </c>
      <c r="AE25" s="29">
        <v>1</v>
      </c>
      <c r="AF25" s="29">
        <v>5</v>
      </c>
      <c r="AG25" s="29">
        <v>3</v>
      </c>
      <c r="AH25" s="29">
        <v>3</v>
      </c>
      <c r="AI25" s="29">
        <v>4</v>
      </c>
    </row>
    <row r="26" spans="1:35" ht="14.5" x14ac:dyDescent="0.35">
      <c r="A26" s="25" t="s">
        <v>1035</v>
      </c>
      <c r="B26" s="29">
        <v>1</v>
      </c>
      <c r="C26" s="29">
        <v>3</v>
      </c>
      <c r="D26" s="29">
        <v>2</v>
      </c>
      <c r="E26" s="29">
        <v>4</v>
      </c>
      <c r="F26" s="29">
        <v>2</v>
      </c>
      <c r="G26" s="29">
        <v>2</v>
      </c>
      <c r="H26" s="29">
        <v>2</v>
      </c>
      <c r="I26" s="29">
        <v>1</v>
      </c>
      <c r="J26" s="29">
        <v>4</v>
      </c>
      <c r="K26" s="29">
        <v>4</v>
      </c>
      <c r="L26" s="29">
        <v>1</v>
      </c>
      <c r="M26" s="29">
        <v>3</v>
      </c>
      <c r="N26" s="29">
        <v>2</v>
      </c>
      <c r="O26" s="29">
        <v>1</v>
      </c>
      <c r="P26" s="29">
        <v>1</v>
      </c>
      <c r="Q26" s="29">
        <v>2</v>
      </c>
      <c r="R26" s="29">
        <v>3</v>
      </c>
      <c r="S26" s="29">
        <v>1</v>
      </c>
      <c r="T26" s="29">
        <v>1</v>
      </c>
      <c r="U26" s="29">
        <v>3</v>
      </c>
      <c r="V26" s="29">
        <v>5</v>
      </c>
      <c r="W26" s="29">
        <v>2</v>
      </c>
      <c r="X26" s="29">
        <v>1</v>
      </c>
      <c r="Y26" s="29">
        <v>4</v>
      </c>
      <c r="Z26" s="29">
        <v>1</v>
      </c>
      <c r="AA26" s="29">
        <v>3</v>
      </c>
      <c r="AB26" s="29">
        <v>3</v>
      </c>
      <c r="AC26" s="29">
        <v>2</v>
      </c>
      <c r="AD26" s="29">
        <v>2</v>
      </c>
      <c r="AE26" s="29">
        <v>1</v>
      </c>
      <c r="AF26" s="29">
        <v>5</v>
      </c>
      <c r="AG26" s="29">
        <v>3</v>
      </c>
      <c r="AH26" s="29">
        <v>3</v>
      </c>
      <c r="AI26" s="29">
        <v>4</v>
      </c>
    </row>
    <row r="27" spans="1:35" ht="14.5" x14ac:dyDescent="0.35">
      <c r="A27" s="29" t="s">
        <v>1057</v>
      </c>
      <c r="B27" s="29">
        <v>1</v>
      </c>
      <c r="C27" s="29">
        <v>3</v>
      </c>
      <c r="D27" s="29">
        <v>2</v>
      </c>
      <c r="E27" s="29">
        <v>4</v>
      </c>
      <c r="F27" s="29">
        <v>2</v>
      </c>
      <c r="G27" s="29">
        <v>2</v>
      </c>
      <c r="H27" s="29">
        <v>2</v>
      </c>
      <c r="I27" s="29">
        <v>1</v>
      </c>
      <c r="J27" s="29">
        <v>4</v>
      </c>
      <c r="K27" s="29">
        <v>4</v>
      </c>
      <c r="L27" s="29">
        <v>1</v>
      </c>
      <c r="M27" s="29">
        <v>3</v>
      </c>
      <c r="N27" s="29">
        <v>2</v>
      </c>
      <c r="O27" s="29">
        <v>1</v>
      </c>
      <c r="P27" s="29">
        <v>1</v>
      </c>
      <c r="Q27" s="29">
        <v>2</v>
      </c>
      <c r="R27" s="29">
        <v>3</v>
      </c>
      <c r="S27" s="29">
        <v>1</v>
      </c>
      <c r="T27" s="29">
        <v>1</v>
      </c>
      <c r="U27" s="29">
        <v>3</v>
      </c>
      <c r="V27" s="29">
        <v>5</v>
      </c>
      <c r="W27" s="29">
        <v>2</v>
      </c>
      <c r="X27" s="29">
        <v>1</v>
      </c>
      <c r="Y27" s="29">
        <v>4</v>
      </c>
      <c r="Z27" s="29">
        <v>1</v>
      </c>
      <c r="AA27" s="29">
        <v>3</v>
      </c>
      <c r="AB27" s="29">
        <v>3</v>
      </c>
      <c r="AC27" s="29">
        <v>2</v>
      </c>
      <c r="AD27" s="29">
        <v>2</v>
      </c>
      <c r="AE27" s="29">
        <v>1</v>
      </c>
      <c r="AF27" s="29">
        <v>5</v>
      </c>
      <c r="AG27" s="29">
        <v>3</v>
      </c>
      <c r="AH27" s="29">
        <v>3</v>
      </c>
      <c r="AI27" s="29">
        <v>4</v>
      </c>
    </row>
    <row r="28" spans="1:35" ht="14.5" x14ac:dyDescent="0.35">
      <c r="A28" s="29" t="s">
        <v>1058</v>
      </c>
      <c r="B28" s="29">
        <v>1</v>
      </c>
      <c r="C28" s="29">
        <v>3</v>
      </c>
      <c r="D28" s="29">
        <v>2</v>
      </c>
      <c r="E28" s="29">
        <v>4</v>
      </c>
      <c r="F28" s="29">
        <v>2</v>
      </c>
      <c r="G28" s="29">
        <v>2</v>
      </c>
      <c r="H28" s="29">
        <v>3</v>
      </c>
      <c r="I28" s="29">
        <v>1</v>
      </c>
      <c r="J28" s="29">
        <v>4</v>
      </c>
      <c r="K28" s="29">
        <v>4</v>
      </c>
      <c r="L28" s="29">
        <v>2</v>
      </c>
      <c r="M28" s="29">
        <v>3</v>
      </c>
      <c r="N28" s="29">
        <v>2</v>
      </c>
      <c r="O28" s="29">
        <v>2</v>
      </c>
      <c r="P28" s="29">
        <v>1</v>
      </c>
      <c r="Q28" s="29">
        <v>2</v>
      </c>
      <c r="R28" s="29">
        <v>3</v>
      </c>
      <c r="S28" s="29">
        <v>1</v>
      </c>
      <c r="T28" s="29">
        <v>2</v>
      </c>
      <c r="U28" s="29">
        <v>3</v>
      </c>
      <c r="V28" s="29">
        <v>5</v>
      </c>
      <c r="W28" s="29">
        <v>2</v>
      </c>
      <c r="X28" s="29">
        <v>1</v>
      </c>
      <c r="Y28" s="29">
        <v>4</v>
      </c>
      <c r="Z28" s="29">
        <v>1</v>
      </c>
      <c r="AA28" s="29">
        <v>3</v>
      </c>
      <c r="AB28" s="29">
        <v>3</v>
      </c>
      <c r="AC28" s="29">
        <v>2</v>
      </c>
      <c r="AD28" s="29">
        <v>2</v>
      </c>
      <c r="AE28" s="29">
        <v>1</v>
      </c>
      <c r="AF28" s="29">
        <v>5</v>
      </c>
      <c r="AG28" s="29">
        <v>3</v>
      </c>
      <c r="AH28" s="29">
        <v>4</v>
      </c>
      <c r="AI28" s="29">
        <v>4</v>
      </c>
    </row>
    <row r="29" spans="1:35" ht="14.5" x14ac:dyDescent="0.35">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row>
    <row r="30" spans="1:35" ht="14.5" x14ac:dyDescent="0.35">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row>
    <row r="31" spans="1:35" ht="14.5" x14ac:dyDescent="0.35">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row>
    <row r="32" spans="1:35" ht="14.5" x14ac:dyDescent="0.35">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row>
    <row r="33" spans="1:35" ht="14.5" x14ac:dyDescent="0.35">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row>
    <row r="34" spans="1:35" ht="14.5" x14ac:dyDescent="0.35">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row>
    <row r="35" spans="1:35" ht="14.5" x14ac:dyDescent="0.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row>
    <row r="36" spans="1:35" ht="14.5" x14ac:dyDescent="0.35">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row>
    <row r="37" spans="1:35" ht="14.5" x14ac:dyDescent="0.35">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row>
    <row r="38" spans="1:35" ht="14.5" x14ac:dyDescent="0.35">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row>
    <row r="39" spans="1:35" ht="14.5" x14ac:dyDescent="0.35">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row>
    <row r="40" spans="1:35" ht="14.5" x14ac:dyDescent="0.35">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row>
    <row r="41" spans="1:35" ht="14.5" x14ac:dyDescent="0.35">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row>
    <row r="42" spans="1:35" ht="14.5" x14ac:dyDescent="0.35">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row>
    <row r="43" spans="1:35" ht="14.5" x14ac:dyDescent="0.35">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row>
    <row r="44" spans="1:35" ht="14.5" x14ac:dyDescent="0.35">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row>
    <row r="45" spans="1:35" ht="14.5" x14ac:dyDescent="0.3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row>
    <row r="46" spans="1:35" ht="14.5" x14ac:dyDescent="0.35">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row>
    <row r="47" spans="1:35" ht="14.5" x14ac:dyDescent="0.35">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row>
    <row r="48" spans="1:35" ht="14.5" x14ac:dyDescent="0.35">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row>
    <row r="49" spans="1:35" ht="14.5" x14ac:dyDescent="0.35">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row>
    <row r="50" spans="1:35" ht="14.5" x14ac:dyDescent="0.35">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row>
    <row r="51" spans="1:35" ht="14.5" x14ac:dyDescent="0.35">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row>
    <row r="52" spans="1:35" ht="14.5" x14ac:dyDescent="0.35">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row>
    <row r="53" spans="1:35" ht="14.5" x14ac:dyDescent="0.35">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row>
    <row r="54" spans="1:35" s="14" customFormat="1" ht="14.5" x14ac:dyDescent="0.35">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row>
    <row r="55" spans="1:35" s="14" customFormat="1" ht="14.5" x14ac:dyDescent="0.3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row>
    <row r="56" spans="1:35" s="14" customFormat="1" ht="14.5" x14ac:dyDescent="0.35">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row>
    <row r="57" spans="1:35" s="14" customFormat="1" ht="14.5" x14ac:dyDescent="0.3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row>
    <row r="58" spans="1:35" ht="14.5" x14ac:dyDescent="0.35">
      <c r="A58" s="3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row>
    <row r="59" spans="1:35" ht="14.5" x14ac:dyDescent="0.35">
      <c r="A59" s="20"/>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row>
    <row r="60" spans="1:35" ht="14.5" x14ac:dyDescent="0.35">
      <c r="A60" s="20"/>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row>
    <row r="61" spans="1:35" ht="14.5" x14ac:dyDescent="0.35">
      <c r="A61" s="20"/>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spans="1:35" ht="14.5" x14ac:dyDescent="0.35">
      <c r="A62" s="20"/>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row>
    <row r="63" spans="1:35" ht="14.5" x14ac:dyDescent="0.35">
      <c r="A63" s="20"/>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spans="1:35" ht="14.5" x14ac:dyDescent="0.35">
      <c r="A64" s="20"/>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spans="1:35" ht="14.5" x14ac:dyDescent="0.35">
      <c r="A65" s="20"/>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row>
    <row r="66" spans="1:35" ht="14.5" x14ac:dyDescent="0.35">
      <c r="A66" s="20"/>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row>
    <row r="67" spans="1:35" ht="14.5" x14ac:dyDescent="0.35">
      <c r="A67" s="20"/>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row>
    <row r="68" spans="1:35" ht="14.5" x14ac:dyDescent="0.35">
      <c r="A68" s="20"/>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row>
    <row r="69" spans="1:35" ht="14.5" x14ac:dyDescent="0.35">
      <c r="A69" s="20"/>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row>
    <row r="70" spans="1:35" ht="14.5" x14ac:dyDescent="0.35">
      <c r="A70" s="20"/>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row>
    <row r="71" spans="1:35" ht="14.5" x14ac:dyDescent="0.35">
      <c r="A71" s="20"/>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row>
    <row r="72" spans="1:35" ht="14.5" x14ac:dyDescent="0.35">
      <c r="A72" s="20"/>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row>
    <row r="73" spans="1:35" ht="14.5" x14ac:dyDescent="0.35">
      <c r="A73" s="20"/>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row>
    <row r="74" spans="1:35" ht="14.5" x14ac:dyDescent="0.35">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row>
    <row r="75" spans="1:35" ht="14.5" x14ac:dyDescent="0.35">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row>
    <row r="76" spans="1:35" ht="14.5" x14ac:dyDescent="0.35">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row>
    <row r="77" spans="1:35" ht="14.5" x14ac:dyDescent="0.35">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row>
    <row r="78" spans="1:35" ht="14.5" x14ac:dyDescent="0.35">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row>
    <row r="79" spans="1:35" ht="14.5" x14ac:dyDescent="0.35">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row>
    <row r="80" spans="1:35" ht="14.5" x14ac:dyDescent="0.35">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row>
    <row r="81" spans="2:35" ht="14.5" x14ac:dyDescent="0.35">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row>
    <row r="82" spans="2:35" ht="14.5" x14ac:dyDescent="0.35">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row>
    <row r="83" spans="2:35" ht="14.5" x14ac:dyDescent="0.35">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pane ySplit="1" topLeftCell="A29" activePane="bottomLeft" state="frozen"/>
      <selection pane="bottomLeft" activeCell="V39" sqref="V39"/>
    </sheetView>
  </sheetViews>
  <sheetFormatPr defaultColWidth="12.6640625" defaultRowHeight="15" customHeight="1" x14ac:dyDescent="0.3"/>
  <cols>
    <col min="1" max="1" width="11" style="18" customWidth="1"/>
    <col min="2" max="2" width="9.6640625" style="18" customWidth="1"/>
    <col min="3" max="3" width="10.9140625" style="18" customWidth="1"/>
    <col min="4" max="6" width="11" style="18" customWidth="1"/>
    <col min="7" max="8" width="7.6640625" style="18" customWidth="1"/>
    <col min="9" max="9" width="7" style="18" customWidth="1"/>
    <col min="10" max="10" width="8.5" style="18" customWidth="1"/>
    <col min="11" max="11" width="7.9140625" style="18" customWidth="1"/>
    <col min="12" max="12" width="9.4140625" style="18" customWidth="1"/>
    <col min="13" max="13" width="8.1640625" style="18" customWidth="1"/>
    <col min="14" max="14" width="9.9140625" style="18" customWidth="1"/>
    <col min="15" max="15" width="9.6640625" style="18" customWidth="1"/>
    <col min="16" max="19" width="7.6640625" style="18" customWidth="1"/>
    <col min="20" max="20" width="8.1640625" style="18" customWidth="1"/>
    <col min="21" max="25" width="7.6640625" customWidth="1"/>
  </cols>
  <sheetData>
    <row r="1" spans="1:20" ht="14.25" customHeight="1" x14ac:dyDescent="0.35">
      <c r="A1" s="9" t="s">
        <v>0</v>
      </c>
      <c r="B1" s="17" t="s">
        <v>1</v>
      </c>
      <c r="C1" s="9" t="s">
        <v>2</v>
      </c>
      <c r="D1" s="9" t="s">
        <v>3</v>
      </c>
      <c r="E1" s="9" t="s">
        <v>4</v>
      </c>
      <c r="F1" s="9" t="s">
        <v>5</v>
      </c>
      <c r="G1" s="9" t="s">
        <v>6</v>
      </c>
      <c r="H1" s="9" t="s">
        <v>7</v>
      </c>
      <c r="I1" s="10" t="s">
        <v>8</v>
      </c>
      <c r="J1" s="10" t="s">
        <v>9</v>
      </c>
      <c r="K1" s="10" t="s">
        <v>10</v>
      </c>
      <c r="L1" s="10" t="s">
        <v>11</v>
      </c>
      <c r="M1" s="10" t="s">
        <v>12</v>
      </c>
      <c r="N1" s="10" t="s">
        <v>13</v>
      </c>
      <c r="O1" s="10" t="s">
        <v>14</v>
      </c>
      <c r="P1" s="9" t="s">
        <v>15</v>
      </c>
      <c r="Q1" s="9" t="s">
        <v>16</v>
      </c>
      <c r="R1" s="9" t="s">
        <v>17</v>
      </c>
      <c r="S1" s="9" t="s">
        <v>18</v>
      </c>
      <c r="T1" s="10" t="s">
        <v>19</v>
      </c>
    </row>
    <row r="2" spans="1:20" ht="14.25" customHeight="1" x14ac:dyDescent="0.35">
      <c r="A2" s="9" t="s">
        <v>20</v>
      </c>
      <c r="B2" s="17" t="s">
        <v>232</v>
      </c>
      <c r="C2" s="17">
        <v>0</v>
      </c>
      <c r="D2" s="17">
        <v>0</v>
      </c>
      <c r="E2" s="17">
        <v>0</v>
      </c>
      <c r="F2" s="17">
        <v>0</v>
      </c>
      <c r="G2" s="17">
        <v>0</v>
      </c>
      <c r="H2" s="17">
        <v>0</v>
      </c>
      <c r="I2" s="17">
        <v>0</v>
      </c>
      <c r="J2" s="17">
        <v>0</v>
      </c>
      <c r="K2" s="17">
        <v>0</v>
      </c>
      <c r="L2" s="17">
        <v>0</v>
      </c>
      <c r="M2" s="17">
        <v>0</v>
      </c>
      <c r="N2" s="17">
        <v>0</v>
      </c>
      <c r="O2" s="17">
        <v>0</v>
      </c>
      <c r="P2" s="17">
        <v>0</v>
      </c>
      <c r="Q2" s="17">
        <v>0</v>
      </c>
      <c r="R2" s="17">
        <f t="shared" ref="R2:R212" si="0">IF(T2="",0,IF(T2&lt;50,1-T2/100,25/T2))</f>
        <v>0</v>
      </c>
      <c r="S2" s="17">
        <v>0</v>
      </c>
      <c r="T2" s="17"/>
    </row>
    <row r="3" spans="1:20" ht="14.25" customHeight="1" x14ac:dyDescent="0.35">
      <c r="A3" s="9" t="s">
        <v>22</v>
      </c>
      <c r="B3" s="17" t="s">
        <v>232</v>
      </c>
      <c r="C3" s="17">
        <v>0</v>
      </c>
      <c r="D3" s="17">
        <v>0</v>
      </c>
      <c r="E3" s="17">
        <v>0</v>
      </c>
      <c r="F3" s="17">
        <v>0</v>
      </c>
      <c r="G3" s="17">
        <v>0</v>
      </c>
      <c r="H3" s="17">
        <v>0</v>
      </c>
      <c r="I3" s="17">
        <v>0</v>
      </c>
      <c r="J3" s="17">
        <v>0</v>
      </c>
      <c r="K3" s="17">
        <v>0</v>
      </c>
      <c r="L3" s="17">
        <v>0</v>
      </c>
      <c r="M3" s="17">
        <v>0</v>
      </c>
      <c r="N3" s="17">
        <v>0</v>
      </c>
      <c r="O3" s="17">
        <v>0</v>
      </c>
      <c r="P3" s="17">
        <v>0</v>
      </c>
      <c r="Q3" s="17">
        <v>0</v>
      </c>
      <c r="R3" s="17">
        <f t="shared" si="0"/>
        <v>0</v>
      </c>
      <c r="S3" s="17">
        <v>0</v>
      </c>
      <c r="T3" s="17"/>
    </row>
    <row r="4" spans="1:20" ht="14.25" customHeight="1" x14ac:dyDescent="0.35">
      <c r="A4" s="9" t="s">
        <v>23</v>
      </c>
      <c r="B4" s="17" t="s">
        <v>232</v>
      </c>
      <c r="C4" s="17">
        <v>0</v>
      </c>
      <c r="D4" s="17">
        <v>0</v>
      </c>
      <c r="E4" s="17">
        <v>0</v>
      </c>
      <c r="F4" s="17">
        <v>0</v>
      </c>
      <c r="G4" s="17">
        <v>0</v>
      </c>
      <c r="H4" s="17">
        <v>0</v>
      </c>
      <c r="I4" s="17">
        <v>0</v>
      </c>
      <c r="J4" s="17">
        <v>0</v>
      </c>
      <c r="K4" s="17">
        <v>0</v>
      </c>
      <c r="L4" s="17">
        <v>0</v>
      </c>
      <c r="M4" s="17">
        <v>0</v>
      </c>
      <c r="N4" s="17">
        <v>0</v>
      </c>
      <c r="O4" s="17">
        <v>0</v>
      </c>
      <c r="P4" s="17">
        <v>0</v>
      </c>
      <c r="Q4" s="17">
        <v>0</v>
      </c>
      <c r="R4" s="17">
        <f t="shared" si="0"/>
        <v>0</v>
      </c>
      <c r="S4" s="17">
        <v>0</v>
      </c>
      <c r="T4" s="17"/>
    </row>
    <row r="5" spans="1:20" ht="14.25" customHeight="1" x14ac:dyDescent="0.35">
      <c r="A5" s="9" t="s">
        <v>24</v>
      </c>
      <c r="B5" s="17" t="s">
        <v>232</v>
      </c>
      <c r="C5" s="17">
        <v>0</v>
      </c>
      <c r="D5" s="17">
        <v>0</v>
      </c>
      <c r="E5" s="17">
        <v>0</v>
      </c>
      <c r="F5" s="17">
        <v>0</v>
      </c>
      <c r="G5" s="17">
        <v>0</v>
      </c>
      <c r="H5" s="17">
        <v>0</v>
      </c>
      <c r="I5" s="17">
        <v>0</v>
      </c>
      <c r="J5" s="17">
        <v>0</v>
      </c>
      <c r="K5" s="17">
        <v>0</v>
      </c>
      <c r="L5" s="17">
        <v>0</v>
      </c>
      <c r="M5" s="17">
        <v>0</v>
      </c>
      <c r="N5" s="17">
        <v>0</v>
      </c>
      <c r="O5" s="17">
        <v>0</v>
      </c>
      <c r="P5" s="17">
        <v>0</v>
      </c>
      <c r="Q5" s="17">
        <v>0</v>
      </c>
      <c r="R5" s="17">
        <f t="shared" si="0"/>
        <v>0</v>
      </c>
      <c r="S5" s="17">
        <v>0</v>
      </c>
      <c r="T5" s="17"/>
    </row>
    <row r="6" spans="1:20" ht="14.25" customHeight="1" x14ac:dyDescent="0.35">
      <c r="A6" s="9" t="s">
        <v>25</v>
      </c>
      <c r="B6" s="17" t="s">
        <v>232</v>
      </c>
      <c r="C6" s="17">
        <v>0</v>
      </c>
      <c r="D6" s="17">
        <v>0</v>
      </c>
      <c r="E6" s="17">
        <v>0</v>
      </c>
      <c r="F6" s="17">
        <v>0</v>
      </c>
      <c r="G6" s="17">
        <v>0</v>
      </c>
      <c r="H6" s="17">
        <v>0</v>
      </c>
      <c r="I6" s="17">
        <v>0</v>
      </c>
      <c r="J6" s="17">
        <v>0</v>
      </c>
      <c r="K6" s="17">
        <v>0</v>
      </c>
      <c r="L6" s="17">
        <v>0</v>
      </c>
      <c r="M6" s="17">
        <v>0</v>
      </c>
      <c r="N6" s="17">
        <v>0</v>
      </c>
      <c r="O6" s="17">
        <v>0</v>
      </c>
      <c r="P6" s="17">
        <v>0</v>
      </c>
      <c r="Q6" s="17">
        <v>0</v>
      </c>
      <c r="R6" s="17">
        <f t="shared" si="0"/>
        <v>0</v>
      </c>
      <c r="S6" s="17">
        <v>0</v>
      </c>
      <c r="T6" s="17"/>
    </row>
    <row r="7" spans="1:20" ht="14.25" customHeight="1" x14ac:dyDescent="0.35">
      <c r="A7" s="9" t="s">
        <v>26</v>
      </c>
      <c r="B7" s="17" t="s">
        <v>232</v>
      </c>
      <c r="C7" s="17">
        <v>0</v>
      </c>
      <c r="D7" s="17">
        <v>0</v>
      </c>
      <c r="E7" s="17">
        <v>0</v>
      </c>
      <c r="F7" s="17">
        <v>0</v>
      </c>
      <c r="G7" s="17">
        <v>0</v>
      </c>
      <c r="H7" s="17">
        <v>0</v>
      </c>
      <c r="I7" s="17">
        <v>0</v>
      </c>
      <c r="J7" s="17">
        <v>0</v>
      </c>
      <c r="K7" s="17">
        <v>0</v>
      </c>
      <c r="L7" s="17">
        <v>0</v>
      </c>
      <c r="M7" s="17">
        <v>0</v>
      </c>
      <c r="N7" s="17">
        <v>0</v>
      </c>
      <c r="O7" s="17">
        <v>0</v>
      </c>
      <c r="P7" s="17">
        <v>0</v>
      </c>
      <c r="Q7" s="17">
        <v>0</v>
      </c>
      <c r="R7" s="17">
        <f t="shared" si="0"/>
        <v>0</v>
      </c>
      <c r="S7" s="17">
        <v>0</v>
      </c>
      <c r="T7" s="17"/>
    </row>
    <row r="8" spans="1:20" ht="14.25" customHeight="1" x14ac:dyDescent="0.35">
      <c r="A8" s="9" t="s">
        <v>27</v>
      </c>
      <c r="B8" s="17" t="s">
        <v>232</v>
      </c>
      <c r="C8" s="17">
        <v>0</v>
      </c>
      <c r="D8" s="17">
        <v>0</v>
      </c>
      <c r="E8" s="17">
        <v>0</v>
      </c>
      <c r="F8" s="17">
        <v>0</v>
      </c>
      <c r="G8" s="17">
        <v>0</v>
      </c>
      <c r="H8" s="17">
        <v>0</v>
      </c>
      <c r="I8" s="17">
        <v>0</v>
      </c>
      <c r="J8" s="17">
        <v>0</v>
      </c>
      <c r="K8" s="17">
        <v>0</v>
      </c>
      <c r="L8" s="17">
        <v>0</v>
      </c>
      <c r="M8" s="17">
        <v>0</v>
      </c>
      <c r="N8" s="17">
        <v>0</v>
      </c>
      <c r="O8" s="17">
        <v>0</v>
      </c>
      <c r="P8" s="17">
        <v>0</v>
      </c>
      <c r="Q8" s="17">
        <v>0</v>
      </c>
      <c r="R8" s="17">
        <f t="shared" si="0"/>
        <v>0</v>
      </c>
      <c r="S8" s="17">
        <v>0</v>
      </c>
      <c r="T8" s="17"/>
    </row>
    <row r="9" spans="1:20" ht="14.25" customHeight="1" x14ac:dyDescent="0.35">
      <c r="A9" s="9" t="s">
        <v>28</v>
      </c>
      <c r="B9" s="17" t="s">
        <v>232</v>
      </c>
      <c r="C9" s="17">
        <v>0</v>
      </c>
      <c r="D9" s="17">
        <v>0</v>
      </c>
      <c r="E9" s="17">
        <v>0</v>
      </c>
      <c r="F9" s="17">
        <v>0</v>
      </c>
      <c r="G9" s="17">
        <v>0</v>
      </c>
      <c r="H9" s="17">
        <v>0</v>
      </c>
      <c r="I9" s="17">
        <v>0</v>
      </c>
      <c r="J9" s="17">
        <v>0</v>
      </c>
      <c r="K9" s="17">
        <v>0</v>
      </c>
      <c r="L9" s="17">
        <v>0</v>
      </c>
      <c r="M9" s="17">
        <v>0</v>
      </c>
      <c r="N9" s="17">
        <v>0</v>
      </c>
      <c r="O9" s="17">
        <v>0</v>
      </c>
      <c r="P9" s="17">
        <v>0</v>
      </c>
      <c r="Q9" s="17">
        <v>0</v>
      </c>
      <c r="R9" s="17">
        <f t="shared" si="0"/>
        <v>0</v>
      </c>
      <c r="S9" s="17">
        <v>0</v>
      </c>
      <c r="T9" s="17"/>
    </row>
    <row r="10" spans="1:20" ht="14.25" customHeight="1" x14ac:dyDescent="0.35">
      <c r="A10" s="9" t="s">
        <v>29</v>
      </c>
      <c r="B10" s="17" t="s">
        <v>232</v>
      </c>
      <c r="C10" s="17">
        <v>0</v>
      </c>
      <c r="D10" s="17">
        <v>0</v>
      </c>
      <c r="E10" s="17">
        <v>0</v>
      </c>
      <c r="F10" s="17">
        <v>0</v>
      </c>
      <c r="G10" s="17">
        <v>0</v>
      </c>
      <c r="H10" s="17">
        <v>0</v>
      </c>
      <c r="I10" s="17">
        <v>0</v>
      </c>
      <c r="J10" s="17">
        <v>0</v>
      </c>
      <c r="K10" s="17">
        <v>0</v>
      </c>
      <c r="L10" s="17">
        <v>0</v>
      </c>
      <c r="M10" s="17">
        <v>0</v>
      </c>
      <c r="N10" s="17">
        <v>0</v>
      </c>
      <c r="O10" s="17">
        <v>0</v>
      </c>
      <c r="P10" s="17">
        <v>0</v>
      </c>
      <c r="Q10" s="17">
        <v>0</v>
      </c>
      <c r="R10" s="17">
        <f t="shared" si="0"/>
        <v>0</v>
      </c>
      <c r="S10" s="17">
        <v>0</v>
      </c>
      <c r="T10" s="17"/>
    </row>
    <row r="11" spans="1:20" ht="14.25" customHeight="1" x14ac:dyDescent="0.35">
      <c r="A11" s="9" t="s">
        <v>30</v>
      </c>
      <c r="B11" s="17" t="s">
        <v>232</v>
      </c>
      <c r="C11" s="17">
        <v>0</v>
      </c>
      <c r="D11" s="17">
        <v>0</v>
      </c>
      <c r="E11" s="17">
        <v>0</v>
      </c>
      <c r="F11" s="17">
        <v>0</v>
      </c>
      <c r="G11" s="17">
        <v>0</v>
      </c>
      <c r="H11" s="17">
        <v>0</v>
      </c>
      <c r="I11" s="17">
        <v>0</v>
      </c>
      <c r="J11" s="17">
        <v>0</v>
      </c>
      <c r="K11" s="17">
        <v>0</v>
      </c>
      <c r="L11" s="17">
        <v>0</v>
      </c>
      <c r="M11" s="17">
        <v>0</v>
      </c>
      <c r="N11" s="17">
        <v>0</v>
      </c>
      <c r="O11" s="17">
        <v>0</v>
      </c>
      <c r="P11" s="17">
        <v>0</v>
      </c>
      <c r="Q11" s="17">
        <v>0</v>
      </c>
      <c r="R11" s="17">
        <f t="shared" si="0"/>
        <v>0</v>
      </c>
      <c r="S11" s="17">
        <v>0</v>
      </c>
      <c r="T11" s="17"/>
    </row>
    <row r="12" spans="1:20" ht="14.25" customHeight="1" x14ac:dyDescent="0.35">
      <c r="A12" s="9" t="s">
        <v>31</v>
      </c>
      <c r="B12" s="17" t="s">
        <v>232</v>
      </c>
      <c r="C12" s="17">
        <v>0</v>
      </c>
      <c r="D12" s="17">
        <v>0</v>
      </c>
      <c r="E12" s="17">
        <v>0</v>
      </c>
      <c r="F12" s="17">
        <v>0</v>
      </c>
      <c r="G12" s="17">
        <v>0</v>
      </c>
      <c r="H12" s="17">
        <v>0</v>
      </c>
      <c r="I12" s="17">
        <v>0</v>
      </c>
      <c r="J12" s="17">
        <v>0</v>
      </c>
      <c r="K12" s="17">
        <v>0</v>
      </c>
      <c r="L12" s="17">
        <v>0</v>
      </c>
      <c r="M12" s="17">
        <v>0</v>
      </c>
      <c r="N12" s="17">
        <v>0</v>
      </c>
      <c r="O12" s="17">
        <v>0</v>
      </c>
      <c r="P12" s="17">
        <v>0</v>
      </c>
      <c r="Q12" s="17">
        <v>0</v>
      </c>
      <c r="R12" s="17">
        <f t="shared" si="0"/>
        <v>0</v>
      </c>
      <c r="S12" s="17">
        <v>0</v>
      </c>
      <c r="T12" s="17"/>
    </row>
    <row r="13" spans="1:20" ht="14.25" customHeight="1" x14ac:dyDescent="0.35">
      <c r="A13" s="9" t="s">
        <v>32</v>
      </c>
      <c r="B13" s="17" t="s">
        <v>232</v>
      </c>
      <c r="C13" s="17">
        <v>0</v>
      </c>
      <c r="D13" s="17">
        <v>0</v>
      </c>
      <c r="E13" s="17">
        <v>0</v>
      </c>
      <c r="F13" s="17">
        <v>0</v>
      </c>
      <c r="G13" s="17">
        <v>0</v>
      </c>
      <c r="H13" s="17">
        <v>0</v>
      </c>
      <c r="I13" s="17">
        <v>0</v>
      </c>
      <c r="J13" s="17">
        <v>0</v>
      </c>
      <c r="K13" s="17">
        <v>0</v>
      </c>
      <c r="L13" s="17">
        <v>0</v>
      </c>
      <c r="M13" s="17">
        <v>0</v>
      </c>
      <c r="N13" s="17">
        <v>0</v>
      </c>
      <c r="O13" s="17">
        <v>0</v>
      </c>
      <c r="P13" s="17">
        <v>0</v>
      </c>
      <c r="Q13" s="17">
        <v>0</v>
      </c>
      <c r="R13" s="17">
        <f t="shared" si="0"/>
        <v>0</v>
      </c>
      <c r="S13" s="17">
        <v>0</v>
      </c>
      <c r="T13" s="17"/>
    </row>
    <row r="14" spans="1:20" ht="14.25" customHeight="1" x14ac:dyDescent="0.35">
      <c r="A14" s="9" t="s">
        <v>33</v>
      </c>
      <c r="B14" s="17" t="s">
        <v>232</v>
      </c>
      <c r="C14" s="17">
        <v>0</v>
      </c>
      <c r="D14" s="17">
        <v>0</v>
      </c>
      <c r="E14" s="17">
        <v>0</v>
      </c>
      <c r="F14" s="17">
        <v>0</v>
      </c>
      <c r="G14" s="17">
        <v>0</v>
      </c>
      <c r="H14" s="17">
        <v>0</v>
      </c>
      <c r="I14" s="17">
        <v>0</v>
      </c>
      <c r="J14" s="17">
        <v>0</v>
      </c>
      <c r="K14" s="17">
        <v>0</v>
      </c>
      <c r="L14" s="17">
        <v>0</v>
      </c>
      <c r="M14" s="17">
        <v>0</v>
      </c>
      <c r="N14" s="17">
        <v>0</v>
      </c>
      <c r="O14" s="17">
        <v>0</v>
      </c>
      <c r="P14" s="17">
        <v>0</v>
      </c>
      <c r="Q14" s="17">
        <v>0</v>
      </c>
      <c r="R14" s="17">
        <f t="shared" si="0"/>
        <v>0</v>
      </c>
      <c r="S14" s="17">
        <v>0</v>
      </c>
      <c r="T14" s="17"/>
    </row>
    <row r="15" spans="1:20" ht="14.25" customHeight="1" x14ac:dyDescent="0.35">
      <c r="A15" s="9" t="s">
        <v>34</v>
      </c>
      <c r="B15" s="17" t="s">
        <v>232</v>
      </c>
      <c r="C15" s="17">
        <v>0</v>
      </c>
      <c r="D15" s="17">
        <v>0</v>
      </c>
      <c r="E15" s="17">
        <v>0</v>
      </c>
      <c r="F15" s="17">
        <v>0</v>
      </c>
      <c r="G15" s="17">
        <v>0</v>
      </c>
      <c r="H15" s="17">
        <v>0</v>
      </c>
      <c r="I15" s="17">
        <v>0</v>
      </c>
      <c r="J15" s="17">
        <v>0</v>
      </c>
      <c r="K15" s="17">
        <v>0</v>
      </c>
      <c r="L15" s="17">
        <v>0</v>
      </c>
      <c r="M15" s="17">
        <v>0</v>
      </c>
      <c r="N15" s="17">
        <v>0</v>
      </c>
      <c r="O15" s="17">
        <v>0</v>
      </c>
      <c r="P15" s="17">
        <v>0</v>
      </c>
      <c r="Q15" s="17">
        <v>0</v>
      </c>
      <c r="R15" s="17">
        <f t="shared" si="0"/>
        <v>0</v>
      </c>
      <c r="S15" s="17">
        <v>0</v>
      </c>
      <c r="T15" s="17"/>
    </row>
    <row r="16" spans="1:20" ht="14.25" customHeight="1" x14ac:dyDescent="0.35">
      <c r="A16" s="9" t="s">
        <v>35</v>
      </c>
      <c r="B16" s="17" t="s">
        <v>232</v>
      </c>
      <c r="C16" s="17">
        <v>0</v>
      </c>
      <c r="D16" s="17">
        <v>0</v>
      </c>
      <c r="E16" s="17">
        <v>0</v>
      </c>
      <c r="F16" s="17">
        <v>0</v>
      </c>
      <c r="G16" s="17">
        <v>0</v>
      </c>
      <c r="H16" s="17">
        <v>0</v>
      </c>
      <c r="I16" s="17">
        <v>0</v>
      </c>
      <c r="J16" s="17">
        <v>0</v>
      </c>
      <c r="K16" s="17">
        <v>0</v>
      </c>
      <c r="L16" s="17">
        <v>0</v>
      </c>
      <c r="M16" s="17">
        <v>0</v>
      </c>
      <c r="N16" s="17">
        <v>0</v>
      </c>
      <c r="O16" s="17">
        <v>0</v>
      </c>
      <c r="P16" s="17">
        <v>0</v>
      </c>
      <c r="Q16" s="17">
        <v>0</v>
      </c>
      <c r="R16" s="17">
        <f t="shared" si="0"/>
        <v>0</v>
      </c>
      <c r="S16" s="17">
        <v>0</v>
      </c>
      <c r="T16" s="17"/>
    </row>
    <row r="17" spans="1:20" ht="14.25" customHeight="1" x14ac:dyDescent="0.35">
      <c r="A17" s="9" t="s">
        <v>36</v>
      </c>
      <c r="B17" s="17" t="s">
        <v>232</v>
      </c>
      <c r="C17" s="17">
        <v>0</v>
      </c>
      <c r="D17" s="17">
        <v>0</v>
      </c>
      <c r="E17" s="17">
        <v>0</v>
      </c>
      <c r="F17" s="17">
        <v>0</v>
      </c>
      <c r="G17" s="17">
        <v>0</v>
      </c>
      <c r="H17" s="17">
        <v>0</v>
      </c>
      <c r="I17" s="17">
        <v>0</v>
      </c>
      <c r="J17" s="17">
        <v>0</v>
      </c>
      <c r="K17" s="17">
        <v>0</v>
      </c>
      <c r="L17" s="17">
        <v>0</v>
      </c>
      <c r="M17" s="17">
        <v>0</v>
      </c>
      <c r="N17" s="17">
        <v>0</v>
      </c>
      <c r="O17" s="17">
        <v>0</v>
      </c>
      <c r="P17" s="17">
        <v>0</v>
      </c>
      <c r="Q17" s="17">
        <v>0</v>
      </c>
      <c r="R17" s="17">
        <f t="shared" si="0"/>
        <v>0</v>
      </c>
      <c r="S17" s="17">
        <v>0</v>
      </c>
      <c r="T17" s="17"/>
    </row>
    <row r="18" spans="1:20" ht="14.25" customHeight="1" x14ac:dyDescent="0.35">
      <c r="A18" s="9" t="s">
        <v>37</v>
      </c>
      <c r="B18" s="17" t="s">
        <v>232</v>
      </c>
      <c r="C18" s="17">
        <v>0</v>
      </c>
      <c r="D18" s="17">
        <v>0</v>
      </c>
      <c r="E18" s="17">
        <v>0</v>
      </c>
      <c r="F18" s="17">
        <v>0</v>
      </c>
      <c r="G18" s="17">
        <v>0</v>
      </c>
      <c r="H18" s="17">
        <v>0</v>
      </c>
      <c r="I18" s="17">
        <v>0</v>
      </c>
      <c r="J18" s="17">
        <v>0</v>
      </c>
      <c r="K18" s="17">
        <v>0</v>
      </c>
      <c r="L18" s="17">
        <v>0</v>
      </c>
      <c r="M18" s="17">
        <v>0</v>
      </c>
      <c r="N18" s="17">
        <v>0</v>
      </c>
      <c r="O18" s="17">
        <v>0</v>
      </c>
      <c r="P18" s="17">
        <v>0</v>
      </c>
      <c r="Q18" s="17">
        <v>0</v>
      </c>
      <c r="R18" s="17">
        <f t="shared" si="0"/>
        <v>0</v>
      </c>
      <c r="S18" s="17">
        <v>0</v>
      </c>
      <c r="T18" s="17"/>
    </row>
    <row r="19" spans="1:20" ht="14.25" customHeight="1" x14ac:dyDescent="0.35">
      <c r="A19" s="9" t="s">
        <v>38</v>
      </c>
      <c r="B19" s="17" t="s">
        <v>232</v>
      </c>
      <c r="C19" s="17">
        <v>0</v>
      </c>
      <c r="D19" s="17">
        <v>0</v>
      </c>
      <c r="E19" s="17">
        <v>0</v>
      </c>
      <c r="F19" s="17">
        <v>0</v>
      </c>
      <c r="G19" s="17">
        <v>0</v>
      </c>
      <c r="H19" s="17">
        <v>0</v>
      </c>
      <c r="I19" s="17">
        <v>0</v>
      </c>
      <c r="J19" s="17">
        <v>0</v>
      </c>
      <c r="K19" s="17">
        <v>0</v>
      </c>
      <c r="L19" s="17">
        <v>0</v>
      </c>
      <c r="M19" s="17">
        <v>0</v>
      </c>
      <c r="N19" s="17">
        <v>0</v>
      </c>
      <c r="O19" s="17">
        <v>0</v>
      </c>
      <c r="P19" s="17">
        <v>0</v>
      </c>
      <c r="Q19" s="17">
        <v>0</v>
      </c>
      <c r="R19" s="17">
        <f t="shared" si="0"/>
        <v>0</v>
      </c>
      <c r="S19" s="17">
        <v>0</v>
      </c>
      <c r="T19" s="17"/>
    </row>
    <row r="20" spans="1:20" ht="14.25" customHeight="1" x14ac:dyDescent="0.35">
      <c r="A20" s="9" t="s">
        <v>39</v>
      </c>
      <c r="B20" s="17" t="s">
        <v>232</v>
      </c>
      <c r="C20" s="17">
        <v>0</v>
      </c>
      <c r="D20" s="17">
        <v>0</v>
      </c>
      <c r="E20" s="17">
        <v>0</v>
      </c>
      <c r="F20" s="17">
        <v>0</v>
      </c>
      <c r="G20" s="17">
        <v>0</v>
      </c>
      <c r="H20" s="17">
        <v>0</v>
      </c>
      <c r="I20" s="17">
        <v>0</v>
      </c>
      <c r="J20" s="17">
        <v>0</v>
      </c>
      <c r="K20" s="17">
        <v>0</v>
      </c>
      <c r="L20" s="17">
        <v>0</v>
      </c>
      <c r="M20" s="17">
        <v>0</v>
      </c>
      <c r="N20" s="17">
        <v>0</v>
      </c>
      <c r="O20" s="17">
        <v>0</v>
      </c>
      <c r="P20" s="17">
        <v>0</v>
      </c>
      <c r="Q20" s="17">
        <v>0</v>
      </c>
      <c r="R20" s="17">
        <f t="shared" si="0"/>
        <v>0</v>
      </c>
      <c r="S20" s="17">
        <v>0</v>
      </c>
      <c r="T20" s="17"/>
    </row>
    <row r="21" spans="1:20" ht="14.25" customHeight="1" x14ac:dyDescent="0.35">
      <c r="A21" s="9" t="s">
        <v>40</v>
      </c>
      <c r="B21" s="17" t="s">
        <v>232</v>
      </c>
      <c r="C21" s="17">
        <v>0</v>
      </c>
      <c r="D21" s="17">
        <v>0</v>
      </c>
      <c r="E21" s="17">
        <v>0</v>
      </c>
      <c r="F21" s="17">
        <v>0</v>
      </c>
      <c r="G21" s="17">
        <v>0</v>
      </c>
      <c r="H21" s="17">
        <v>0</v>
      </c>
      <c r="I21" s="17">
        <v>0</v>
      </c>
      <c r="J21" s="17">
        <v>0</v>
      </c>
      <c r="K21" s="17">
        <v>0</v>
      </c>
      <c r="L21" s="17">
        <v>0</v>
      </c>
      <c r="M21" s="17">
        <v>0</v>
      </c>
      <c r="N21" s="17">
        <v>0</v>
      </c>
      <c r="O21" s="17">
        <v>0</v>
      </c>
      <c r="P21" s="17">
        <v>0</v>
      </c>
      <c r="Q21" s="17">
        <v>0</v>
      </c>
      <c r="R21" s="17">
        <f t="shared" si="0"/>
        <v>0</v>
      </c>
      <c r="S21" s="17">
        <v>0</v>
      </c>
      <c r="T21" s="17"/>
    </row>
    <row r="22" spans="1:20" ht="14.25" customHeight="1" x14ac:dyDescent="0.35">
      <c r="A22" s="9" t="s">
        <v>41</v>
      </c>
      <c r="B22" s="17" t="s">
        <v>232</v>
      </c>
      <c r="C22" s="17">
        <v>0</v>
      </c>
      <c r="D22" s="17">
        <v>0</v>
      </c>
      <c r="E22" s="17">
        <v>0</v>
      </c>
      <c r="F22" s="17">
        <v>0</v>
      </c>
      <c r="G22" s="17">
        <v>0</v>
      </c>
      <c r="H22" s="17">
        <v>0</v>
      </c>
      <c r="I22" s="17">
        <v>0</v>
      </c>
      <c r="J22" s="17">
        <v>0</v>
      </c>
      <c r="K22" s="17">
        <v>0</v>
      </c>
      <c r="L22" s="17">
        <v>0</v>
      </c>
      <c r="M22" s="17">
        <v>0</v>
      </c>
      <c r="N22" s="17">
        <v>0</v>
      </c>
      <c r="O22" s="17">
        <v>0</v>
      </c>
      <c r="P22" s="17">
        <v>0</v>
      </c>
      <c r="Q22" s="17">
        <v>0</v>
      </c>
      <c r="R22" s="17">
        <f t="shared" si="0"/>
        <v>0</v>
      </c>
      <c r="S22" s="17">
        <v>0</v>
      </c>
      <c r="T22" s="17"/>
    </row>
    <row r="23" spans="1:20" ht="14.25" customHeight="1" x14ac:dyDescent="0.35">
      <c r="A23" s="9" t="s">
        <v>42</v>
      </c>
      <c r="B23" s="17" t="s">
        <v>232</v>
      </c>
      <c r="C23" s="17">
        <v>0</v>
      </c>
      <c r="D23" s="17">
        <v>0</v>
      </c>
      <c r="E23" s="17">
        <v>0</v>
      </c>
      <c r="F23" s="17">
        <v>0</v>
      </c>
      <c r="G23" s="17">
        <v>0</v>
      </c>
      <c r="H23" s="17">
        <v>0</v>
      </c>
      <c r="I23" s="17">
        <v>0</v>
      </c>
      <c r="J23" s="17">
        <v>0</v>
      </c>
      <c r="K23" s="17">
        <v>0</v>
      </c>
      <c r="L23" s="17">
        <v>0</v>
      </c>
      <c r="M23" s="17">
        <v>0</v>
      </c>
      <c r="N23" s="17">
        <v>0</v>
      </c>
      <c r="O23" s="17">
        <v>0</v>
      </c>
      <c r="P23" s="17">
        <v>0</v>
      </c>
      <c r="Q23" s="17">
        <v>0</v>
      </c>
      <c r="R23" s="17">
        <f t="shared" si="0"/>
        <v>0</v>
      </c>
      <c r="S23" s="17">
        <v>0</v>
      </c>
      <c r="T23" s="17"/>
    </row>
    <row r="24" spans="1:20" ht="14.25" customHeight="1" x14ac:dyDescent="0.35">
      <c r="A24" s="9" t="s">
        <v>43</v>
      </c>
      <c r="B24" s="17" t="s">
        <v>232</v>
      </c>
      <c r="C24" s="17">
        <v>0</v>
      </c>
      <c r="D24" s="17">
        <v>0</v>
      </c>
      <c r="E24" s="17">
        <v>0</v>
      </c>
      <c r="F24" s="17">
        <v>0</v>
      </c>
      <c r="G24" s="17">
        <v>0</v>
      </c>
      <c r="H24" s="17">
        <v>0</v>
      </c>
      <c r="I24" s="17">
        <v>0</v>
      </c>
      <c r="J24" s="17">
        <v>0</v>
      </c>
      <c r="K24" s="17">
        <v>0</v>
      </c>
      <c r="L24" s="17">
        <v>0</v>
      </c>
      <c r="M24" s="17">
        <v>0</v>
      </c>
      <c r="N24" s="17">
        <v>0</v>
      </c>
      <c r="O24" s="17">
        <v>0</v>
      </c>
      <c r="P24" s="17">
        <v>0</v>
      </c>
      <c r="Q24" s="17">
        <v>0</v>
      </c>
      <c r="R24" s="17">
        <f t="shared" si="0"/>
        <v>0</v>
      </c>
      <c r="S24" s="17">
        <v>0</v>
      </c>
      <c r="T24" s="17"/>
    </row>
    <row r="25" spans="1:20" ht="14.25" customHeight="1" x14ac:dyDescent="0.35">
      <c r="A25" s="9" t="s">
        <v>44</v>
      </c>
      <c r="B25" s="17" t="s">
        <v>232</v>
      </c>
      <c r="C25" s="17">
        <v>0</v>
      </c>
      <c r="D25" s="17">
        <v>0</v>
      </c>
      <c r="E25" s="17">
        <v>0</v>
      </c>
      <c r="F25" s="17">
        <v>0</v>
      </c>
      <c r="G25" s="17">
        <v>0</v>
      </c>
      <c r="H25" s="17">
        <v>0</v>
      </c>
      <c r="I25" s="17">
        <v>0</v>
      </c>
      <c r="J25" s="17">
        <v>0</v>
      </c>
      <c r="K25" s="17">
        <v>0</v>
      </c>
      <c r="L25" s="17">
        <v>0</v>
      </c>
      <c r="M25" s="17">
        <v>0</v>
      </c>
      <c r="N25" s="17">
        <v>0</v>
      </c>
      <c r="O25" s="17">
        <v>0</v>
      </c>
      <c r="P25" s="17">
        <v>0</v>
      </c>
      <c r="Q25" s="17">
        <v>0</v>
      </c>
      <c r="R25" s="17">
        <f t="shared" si="0"/>
        <v>0</v>
      </c>
      <c r="S25" s="17">
        <v>0</v>
      </c>
      <c r="T25" s="17"/>
    </row>
    <row r="26" spans="1:20" ht="14.25" customHeight="1" x14ac:dyDescent="0.35">
      <c r="A26" s="9" t="s">
        <v>45</v>
      </c>
      <c r="B26" s="17" t="s">
        <v>232</v>
      </c>
      <c r="C26" s="17">
        <v>0</v>
      </c>
      <c r="D26" s="17">
        <v>0</v>
      </c>
      <c r="E26" s="17">
        <v>0</v>
      </c>
      <c r="F26" s="17">
        <v>0</v>
      </c>
      <c r="G26" s="17">
        <v>0</v>
      </c>
      <c r="H26" s="17">
        <v>0</v>
      </c>
      <c r="I26" s="17">
        <v>0</v>
      </c>
      <c r="J26" s="17">
        <v>0</v>
      </c>
      <c r="K26" s="17">
        <v>0</v>
      </c>
      <c r="L26" s="17">
        <v>0</v>
      </c>
      <c r="M26" s="17">
        <v>0</v>
      </c>
      <c r="N26" s="17">
        <v>0</v>
      </c>
      <c r="O26" s="17">
        <v>0</v>
      </c>
      <c r="P26" s="17">
        <v>0</v>
      </c>
      <c r="Q26" s="17">
        <v>0</v>
      </c>
      <c r="R26" s="17">
        <f t="shared" si="0"/>
        <v>0</v>
      </c>
      <c r="S26" s="17">
        <v>0</v>
      </c>
      <c r="T26" s="17"/>
    </row>
    <row r="27" spans="1:20" ht="14.25" customHeight="1" x14ac:dyDescent="0.35">
      <c r="A27" s="9" t="s">
        <v>46</v>
      </c>
      <c r="B27" s="17" t="s">
        <v>232</v>
      </c>
      <c r="C27" s="17">
        <v>0</v>
      </c>
      <c r="D27" s="17">
        <v>0</v>
      </c>
      <c r="E27" s="17">
        <v>0</v>
      </c>
      <c r="F27" s="17">
        <v>0</v>
      </c>
      <c r="G27" s="17">
        <v>0</v>
      </c>
      <c r="H27" s="17">
        <v>0</v>
      </c>
      <c r="I27" s="17">
        <v>0</v>
      </c>
      <c r="J27" s="17">
        <v>0</v>
      </c>
      <c r="K27" s="17">
        <v>0</v>
      </c>
      <c r="L27" s="17">
        <v>0</v>
      </c>
      <c r="M27" s="17">
        <v>0</v>
      </c>
      <c r="N27" s="17">
        <v>0</v>
      </c>
      <c r="O27" s="17">
        <v>0</v>
      </c>
      <c r="P27" s="17">
        <v>0</v>
      </c>
      <c r="Q27" s="17">
        <v>0</v>
      </c>
      <c r="R27" s="17">
        <f t="shared" si="0"/>
        <v>0</v>
      </c>
      <c r="S27" s="17">
        <v>0</v>
      </c>
      <c r="T27" s="17"/>
    </row>
    <row r="28" spans="1:20" ht="14.25" customHeight="1" x14ac:dyDescent="0.35">
      <c r="A28" s="9" t="s">
        <v>47</v>
      </c>
      <c r="B28" s="17" t="s">
        <v>232</v>
      </c>
      <c r="C28" s="17">
        <v>0</v>
      </c>
      <c r="D28" s="17">
        <v>0</v>
      </c>
      <c r="E28" s="17">
        <v>0</v>
      </c>
      <c r="F28" s="17">
        <v>0</v>
      </c>
      <c r="G28" s="17">
        <v>0</v>
      </c>
      <c r="H28" s="17">
        <v>0</v>
      </c>
      <c r="I28" s="17">
        <v>0</v>
      </c>
      <c r="J28" s="17">
        <v>0</v>
      </c>
      <c r="K28" s="17">
        <v>0</v>
      </c>
      <c r="L28" s="17">
        <v>0</v>
      </c>
      <c r="M28" s="17">
        <v>0</v>
      </c>
      <c r="N28" s="17">
        <v>0</v>
      </c>
      <c r="O28" s="17">
        <v>0</v>
      </c>
      <c r="P28" s="17">
        <v>0</v>
      </c>
      <c r="Q28" s="17">
        <v>0</v>
      </c>
      <c r="R28" s="17">
        <f t="shared" si="0"/>
        <v>0</v>
      </c>
      <c r="S28" s="17">
        <v>0</v>
      </c>
      <c r="T28" s="17"/>
    </row>
    <row r="29" spans="1:20" ht="14.25" customHeight="1" x14ac:dyDescent="0.35">
      <c r="A29" s="9" t="s">
        <v>48</v>
      </c>
      <c r="B29" s="17" t="s">
        <v>232</v>
      </c>
      <c r="C29" s="17">
        <v>0</v>
      </c>
      <c r="D29" s="17">
        <v>0</v>
      </c>
      <c r="E29" s="17">
        <v>0</v>
      </c>
      <c r="F29" s="17">
        <v>0</v>
      </c>
      <c r="G29" s="17">
        <v>0</v>
      </c>
      <c r="H29" s="17">
        <v>0</v>
      </c>
      <c r="I29" s="17">
        <v>0</v>
      </c>
      <c r="J29" s="17">
        <v>0</v>
      </c>
      <c r="K29" s="17">
        <v>0</v>
      </c>
      <c r="L29" s="17">
        <v>0</v>
      </c>
      <c r="M29" s="17">
        <v>0</v>
      </c>
      <c r="N29" s="17">
        <v>0</v>
      </c>
      <c r="O29" s="17">
        <v>0</v>
      </c>
      <c r="P29" s="17">
        <v>0</v>
      </c>
      <c r="Q29" s="17">
        <v>0</v>
      </c>
      <c r="R29" s="17">
        <f t="shared" si="0"/>
        <v>0</v>
      </c>
      <c r="S29" s="17">
        <v>0</v>
      </c>
      <c r="T29" s="17"/>
    </row>
    <row r="30" spans="1:20" ht="14.25" customHeight="1" x14ac:dyDescent="0.35">
      <c r="A30" s="9" t="s">
        <v>49</v>
      </c>
      <c r="B30" s="17" t="s">
        <v>232</v>
      </c>
      <c r="C30" s="17">
        <v>0</v>
      </c>
      <c r="D30" s="17">
        <v>0</v>
      </c>
      <c r="E30" s="17">
        <v>0</v>
      </c>
      <c r="F30" s="17">
        <v>0</v>
      </c>
      <c r="G30" s="17">
        <v>0</v>
      </c>
      <c r="H30" s="17">
        <v>0</v>
      </c>
      <c r="I30" s="17">
        <v>0</v>
      </c>
      <c r="J30" s="17">
        <v>0</v>
      </c>
      <c r="K30" s="17">
        <v>0</v>
      </c>
      <c r="L30" s="17">
        <v>0</v>
      </c>
      <c r="M30" s="17">
        <v>0</v>
      </c>
      <c r="N30" s="17">
        <v>0</v>
      </c>
      <c r="O30" s="17">
        <v>0</v>
      </c>
      <c r="P30" s="17">
        <v>0</v>
      </c>
      <c r="Q30" s="17">
        <v>0</v>
      </c>
      <c r="R30" s="17">
        <f t="shared" si="0"/>
        <v>0</v>
      </c>
      <c r="S30" s="17">
        <v>0</v>
      </c>
      <c r="T30" s="17"/>
    </row>
    <row r="31" spans="1:20" ht="14.25" customHeight="1" x14ac:dyDescent="0.35">
      <c r="A31" s="9" t="s">
        <v>50</v>
      </c>
      <c r="B31" s="17" t="s">
        <v>232</v>
      </c>
      <c r="C31" s="17">
        <v>0</v>
      </c>
      <c r="D31" s="17">
        <v>0</v>
      </c>
      <c r="E31" s="17">
        <v>0</v>
      </c>
      <c r="F31" s="17">
        <v>0</v>
      </c>
      <c r="G31" s="17">
        <v>0</v>
      </c>
      <c r="H31" s="17">
        <v>0</v>
      </c>
      <c r="I31" s="17">
        <v>0</v>
      </c>
      <c r="J31" s="17">
        <v>0</v>
      </c>
      <c r="K31" s="17">
        <v>0</v>
      </c>
      <c r="L31" s="17">
        <v>0</v>
      </c>
      <c r="M31" s="17">
        <v>0</v>
      </c>
      <c r="N31" s="17">
        <v>0</v>
      </c>
      <c r="O31" s="17">
        <v>0</v>
      </c>
      <c r="P31" s="17">
        <v>0</v>
      </c>
      <c r="Q31" s="17">
        <v>0</v>
      </c>
      <c r="R31" s="17">
        <f t="shared" si="0"/>
        <v>0</v>
      </c>
      <c r="S31" s="17">
        <v>0</v>
      </c>
      <c r="T31" s="17"/>
    </row>
    <row r="32" spans="1:20" ht="14.25" customHeight="1" x14ac:dyDescent="0.35">
      <c r="A32" s="9" t="s">
        <v>51</v>
      </c>
      <c r="B32" s="17" t="s">
        <v>232</v>
      </c>
      <c r="C32" s="17">
        <v>0</v>
      </c>
      <c r="D32" s="17">
        <v>0</v>
      </c>
      <c r="E32" s="17">
        <v>0</v>
      </c>
      <c r="F32" s="17">
        <v>0</v>
      </c>
      <c r="G32" s="17">
        <v>0</v>
      </c>
      <c r="H32" s="17">
        <v>0</v>
      </c>
      <c r="I32" s="17">
        <v>0</v>
      </c>
      <c r="J32" s="17">
        <v>0</v>
      </c>
      <c r="K32" s="17">
        <v>0</v>
      </c>
      <c r="L32" s="17">
        <v>0</v>
      </c>
      <c r="M32" s="17">
        <v>0</v>
      </c>
      <c r="N32" s="17">
        <v>0</v>
      </c>
      <c r="O32" s="17">
        <v>0</v>
      </c>
      <c r="P32" s="17">
        <v>0</v>
      </c>
      <c r="Q32" s="17">
        <v>0</v>
      </c>
      <c r="R32" s="17">
        <f t="shared" si="0"/>
        <v>0</v>
      </c>
      <c r="S32" s="17">
        <v>0</v>
      </c>
      <c r="T32" s="17"/>
    </row>
    <row r="33" spans="1:20" ht="14.25" customHeight="1" x14ac:dyDescent="0.35">
      <c r="A33" s="9" t="s">
        <v>52</v>
      </c>
      <c r="B33" s="17" t="s">
        <v>232</v>
      </c>
      <c r="C33" s="17">
        <v>0</v>
      </c>
      <c r="D33" s="17">
        <v>0</v>
      </c>
      <c r="E33" s="17">
        <v>0</v>
      </c>
      <c r="F33" s="17">
        <v>0</v>
      </c>
      <c r="G33" s="17">
        <v>0</v>
      </c>
      <c r="H33" s="17">
        <v>0</v>
      </c>
      <c r="I33" s="17">
        <v>0</v>
      </c>
      <c r="J33" s="17">
        <v>0</v>
      </c>
      <c r="K33" s="17">
        <v>0</v>
      </c>
      <c r="L33" s="17">
        <v>0</v>
      </c>
      <c r="M33" s="17">
        <v>0</v>
      </c>
      <c r="N33" s="17">
        <v>0</v>
      </c>
      <c r="O33" s="17">
        <v>0</v>
      </c>
      <c r="P33" s="17">
        <v>0</v>
      </c>
      <c r="Q33" s="17">
        <v>0</v>
      </c>
      <c r="R33" s="17">
        <f t="shared" si="0"/>
        <v>0</v>
      </c>
      <c r="S33" s="17">
        <v>0</v>
      </c>
      <c r="T33" s="17"/>
    </row>
    <row r="34" spans="1:20" ht="14.25" customHeight="1" x14ac:dyDescent="0.35">
      <c r="A34" s="9" t="s">
        <v>53</v>
      </c>
      <c r="B34" s="17" t="s">
        <v>232</v>
      </c>
      <c r="C34" s="17">
        <v>0</v>
      </c>
      <c r="D34" s="17">
        <v>0</v>
      </c>
      <c r="E34" s="17">
        <v>0</v>
      </c>
      <c r="F34" s="17">
        <v>0</v>
      </c>
      <c r="G34" s="17">
        <v>0</v>
      </c>
      <c r="H34" s="17">
        <v>0</v>
      </c>
      <c r="I34" s="17">
        <v>0</v>
      </c>
      <c r="J34" s="17">
        <v>0</v>
      </c>
      <c r="K34" s="17">
        <v>0</v>
      </c>
      <c r="L34" s="17">
        <v>0</v>
      </c>
      <c r="M34" s="17">
        <v>0</v>
      </c>
      <c r="N34" s="17">
        <v>0</v>
      </c>
      <c r="O34" s="17">
        <v>0</v>
      </c>
      <c r="P34" s="17">
        <v>0</v>
      </c>
      <c r="Q34" s="17">
        <v>0</v>
      </c>
      <c r="R34" s="17">
        <f t="shared" si="0"/>
        <v>0</v>
      </c>
      <c r="S34" s="17">
        <v>0</v>
      </c>
      <c r="T34" s="17"/>
    </row>
    <row r="35" spans="1:20" ht="14.25" customHeight="1" x14ac:dyDescent="0.35">
      <c r="A35" s="9" t="s">
        <v>54</v>
      </c>
      <c r="B35" s="17" t="s">
        <v>232</v>
      </c>
      <c r="C35" s="17">
        <v>0</v>
      </c>
      <c r="D35" s="17">
        <v>0</v>
      </c>
      <c r="E35" s="17">
        <v>0</v>
      </c>
      <c r="F35" s="17">
        <v>0</v>
      </c>
      <c r="G35" s="17">
        <v>0</v>
      </c>
      <c r="H35" s="17">
        <v>0</v>
      </c>
      <c r="I35" s="17">
        <v>0</v>
      </c>
      <c r="J35" s="17">
        <v>0</v>
      </c>
      <c r="K35" s="17">
        <v>0</v>
      </c>
      <c r="L35" s="17">
        <v>0</v>
      </c>
      <c r="M35" s="17">
        <v>0</v>
      </c>
      <c r="N35" s="17">
        <v>0</v>
      </c>
      <c r="O35" s="17">
        <v>0</v>
      </c>
      <c r="P35" s="17">
        <v>0</v>
      </c>
      <c r="Q35" s="17">
        <v>0</v>
      </c>
      <c r="R35" s="17">
        <f t="shared" si="0"/>
        <v>0</v>
      </c>
      <c r="S35" s="17">
        <v>0</v>
      </c>
      <c r="T35" s="17"/>
    </row>
    <row r="36" spans="1:20" ht="14.25" customHeight="1" x14ac:dyDescent="0.35">
      <c r="A36" s="9" t="s">
        <v>55</v>
      </c>
      <c r="B36" s="17" t="s">
        <v>232</v>
      </c>
      <c r="C36" s="17">
        <v>0</v>
      </c>
      <c r="D36" s="17">
        <v>0</v>
      </c>
      <c r="E36" s="17">
        <v>0</v>
      </c>
      <c r="F36" s="17">
        <v>0</v>
      </c>
      <c r="G36" s="17">
        <v>0</v>
      </c>
      <c r="H36" s="17">
        <v>0</v>
      </c>
      <c r="I36" s="17">
        <v>0</v>
      </c>
      <c r="J36" s="17">
        <v>0</v>
      </c>
      <c r="K36" s="17">
        <v>0</v>
      </c>
      <c r="L36" s="17">
        <v>0</v>
      </c>
      <c r="M36" s="17">
        <v>0</v>
      </c>
      <c r="N36" s="17">
        <v>0</v>
      </c>
      <c r="O36" s="17">
        <v>0</v>
      </c>
      <c r="P36" s="17">
        <v>0</v>
      </c>
      <c r="Q36" s="17">
        <v>0</v>
      </c>
      <c r="R36" s="17">
        <f t="shared" si="0"/>
        <v>0</v>
      </c>
      <c r="S36" s="17">
        <v>0</v>
      </c>
      <c r="T36" s="17"/>
    </row>
    <row r="37" spans="1:20" ht="14.25" customHeight="1" x14ac:dyDescent="0.35">
      <c r="A37" s="9" t="s">
        <v>56</v>
      </c>
      <c r="B37" s="17" t="s">
        <v>232</v>
      </c>
      <c r="C37" s="17">
        <v>0</v>
      </c>
      <c r="D37" s="17">
        <v>0</v>
      </c>
      <c r="E37" s="17">
        <v>0</v>
      </c>
      <c r="F37" s="17">
        <v>0</v>
      </c>
      <c r="G37" s="17">
        <v>0</v>
      </c>
      <c r="H37" s="17">
        <v>0</v>
      </c>
      <c r="I37" s="17">
        <v>0</v>
      </c>
      <c r="J37" s="17">
        <v>0</v>
      </c>
      <c r="K37" s="17">
        <v>0</v>
      </c>
      <c r="L37" s="17">
        <v>0</v>
      </c>
      <c r="M37" s="17">
        <v>0</v>
      </c>
      <c r="N37" s="17">
        <v>0</v>
      </c>
      <c r="O37" s="17">
        <v>0</v>
      </c>
      <c r="P37" s="17">
        <v>0</v>
      </c>
      <c r="Q37" s="17">
        <v>0</v>
      </c>
      <c r="R37" s="17">
        <f t="shared" si="0"/>
        <v>0</v>
      </c>
      <c r="S37" s="17">
        <v>0</v>
      </c>
      <c r="T37" s="17"/>
    </row>
    <row r="38" spans="1:20" ht="14.25" customHeight="1" x14ac:dyDescent="0.35">
      <c r="A38" s="9" t="s">
        <v>57</v>
      </c>
      <c r="B38" s="17" t="s">
        <v>232</v>
      </c>
      <c r="C38" s="17">
        <v>0</v>
      </c>
      <c r="D38" s="17">
        <v>0</v>
      </c>
      <c r="E38" s="17">
        <v>0</v>
      </c>
      <c r="F38" s="17">
        <v>0</v>
      </c>
      <c r="G38" s="17">
        <v>0</v>
      </c>
      <c r="H38" s="17">
        <v>0</v>
      </c>
      <c r="I38" s="17">
        <v>0</v>
      </c>
      <c r="J38" s="17">
        <v>0</v>
      </c>
      <c r="K38" s="17">
        <v>0</v>
      </c>
      <c r="L38" s="17">
        <v>0</v>
      </c>
      <c r="M38" s="17">
        <v>0</v>
      </c>
      <c r="N38" s="17">
        <v>0</v>
      </c>
      <c r="O38" s="17">
        <v>0</v>
      </c>
      <c r="P38" s="17">
        <v>0</v>
      </c>
      <c r="Q38" s="17">
        <v>0</v>
      </c>
      <c r="R38" s="17">
        <f t="shared" si="0"/>
        <v>0</v>
      </c>
      <c r="S38" s="17">
        <v>0</v>
      </c>
      <c r="T38" s="17"/>
    </row>
    <row r="39" spans="1:20" ht="14.25" customHeight="1" x14ac:dyDescent="0.35">
      <c r="A39" s="9" t="s">
        <v>58</v>
      </c>
      <c r="B39" s="17" t="s">
        <v>232</v>
      </c>
      <c r="C39" s="17">
        <v>0</v>
      </c>
      <c r="D39" s="17">
        <v>0</v>
      </c>
      <c r="E39" s="17">
        <v>0</v>
      </c>
      <c r="F39" s="17">
        <v>0</v>
      </c>
      <c r="G39" s="17">
        <v>0</v>
      </c>
      <c r="H39" s="17">
        <v>0</v>
      </c>
      <c r="I39" s="17">
        <v>0</v>
      </c>
      <c r="J39" s="17">
        <v>0</v>
      </c>
      <c r="K39" s="17">
        <v>0</v>
      </c>
      <c r="L39" s="17">
        <v>0</v>
      </c>
      <c r="M39" s="17">
        <v>0</v>
      </c>
      <c r="N39" s="17">
        <v>0</v>
      </c>
      <c r="O39" s="17">
        <v>0</v>
      </c>
      <c r="P39" s="17">
        <v>0</v>
      </c>
      <c r="Q39" s="17">
        <v>0</v>
      </c>
      <c r="R39" s="17">
        <f t="shared" si="0"/>
        <v>0</v>
      </c>
      <c r="S39" s="17">
        <v>0</v>
      </c>
      <c r="T39" s="17"/>
    </row>
    <row r="40" spans="1:20" ht="14.25" customHeight="1" x14ac:dyDescent="0.35">
      <c r="A40" s="9" t="s">
        <v>59</v>
      </c>
      <c r="B40" s="17" t="s">
        <v>232</v>
      </c>
      <c r="C40" s="17">
        <v>0</v>
      </c>
      <c r="D40" s="17">
        <v>0</v>
      </c>
      <c r="E40" s="17">
        <v>0</v>
      </c>
      <c r="F40" s="17">
        <v>0</v>
      </c>
      <c r="G40" s="17">
        <v>0</v>
      </c>
      <c r="H40" s="17">
        <v>0</v>
      </c>
      <c r="I40" s="17">
        <v>0</v>
      </c>
      <c r="J40" s="17">
        <v>0</v>
      </c>
      <c r="K40" s="17">
        <v>0</v>
      </c>
      <c r="L40" s="17">
        <v>0</v>
      </c>
      <c r="M40" s="17">
        <v>0</v>
      </c>
      <c r="N40" s="17">
        <v>0</v>
      </c>
      <c r="O40" s="17">
        <v>0</v>
      </c>
      <c r="P40" s="17">
        <v>0</v>
      </c>
      <c r="Q40" s="17">
        <v>0</v>
      </c>
      <c r="R40" s="17">
        <f t="shared" si="0"/>
        <v>0</v>
      </c>
      <c r="S40" s="17">
        <v>0</v>
      </c>
      <c r="T40" s="17"/>
    </row>
    <row r="41" spans="1:20" ht="14.25" customHeight="1" x14ac:dyDescent="0.35">
      <c r="A41" s="9" t="s">
        <v>60</v>
      </c>
      <c r="B41" s="17" t="s">
        <v>232</v>
      </c>
      <c r="C41" s="17">
        <v>0</v>
      </c>
      <c r="D41" s="17">
        <v>0</v>
      </c>
      <c r="E41" s="17">
        <v>0</v>
      </c>
      <c r="F41" s="17">
        <v>0</v>
      </c>
      <c r="G41" s="17">
        <v>0</v>
      </c>
      <c r="H41" s="17">
        <v>0</v>
      </c>
      <c r="I41" s="17">
        <v>0</v>
      </c>
      <c r="J41" s="17">
        <v>0</v>
      </c>
      <c r="K41" s="17">
        <v>0</v>
      </c>
      <c r="L41" s="17">
        <v>0</v>
      </c>
      <c r="M41" s="17">
        <v>0</v>
      </c>
      <c r="N41" s="17">
        <v>0</v>
      </c>
      <c r="O41" s="17">
        <v>0</v>
      </c>
      <c r="P41" s="17">
        <v>0</v>
      </c>
      <c r="Q41" s="17">
        <v>0</v>
      </c>
      <c r="R41" s="17">
        <f t="shared" si="0"/>
        <v>0</v>
      </c>
      <c r="S41" s="17">
        <v>0</v>
      </c>
      <c r="T41" s="17"/>
    </row>
    <row r="42" spans="1:20" ht="14.25" customHeight="1" x14ac:dyDescent="0.35">
      <c r="A42" s="9" t="s">
        <v>61</v>
      </c>
      <c r="B42" s="17" t="s">
        <v>232</v>
      </c>
      <c r="C42" s="17">
        <v>0</v>
      </c>
      <c r="D42" s="17">
        <v>0</v>
      </c>
      <c r="E42" s="17">
        <v>0</v>
      </c>
      <c r="F42" s="17">
        <v>0</v>
      </c>
      <c r="G42" s="17">
        <v>0</v>
      </c>
      <c r="H42" s="17">
        <v>0</v>
      </c>
      <c r="I42" s="17">
        <v>0</v>
      </c>
      <c r="J42" s="17">
        <v>0</v>
      </c>
      <c r="K42" s="17">
        <v>0</v>
      </c>
      <c r="L42" s="17">
        <v>0</v>
      </c>
      <c r="M42" s="17">
        <v>0</v>
      </c>
      <c r="N42" s="17">
        <v>0</v>
      </c>
      <c r="O42" s="17">
        <v>0</v>
      </c>
      <c r="P42" s="17">
        <v>0</v>
      </c>
      <c r="Q42" s="17">
        <v>0</v>
      </c>
      <c r="R42" s="17">
        <f t="shared" si="0"/>
        <v>0</v>
      </c>
      <c r="S42" s="17">
        <v>0</v>
      </c>
      <c r="T42" s="17"/>
    </row>
    <row r="43" spans="1:20" ht="14.25" customHeight="1" x14ac:dyDescent="0.35">
      <c r="A43" s="9" t="s">
        <v>62</v>
      </c>
      <c r="B43" s="17" t="s">
        <v>232</v>
      </c>
      <c r="C43" s="17">
        <v>0</v>
      </c>
      <c r="D43" s="17">
        <v>0</v>
      </c>
      <c r="E43" s="17">
        <v>0</v>
      </c>
      <c r="F43" s="17">
        <v>0</v>
      </c>
      <c r="G43" s="17">
        <v>0</v>
      </c>
      <c r="H43" s="17">
        <v>0</v>
      </c>
      <c r="I43" s="17">
        <v>0</v>
      </c>
      <c r="J43" s="17">
        <v>0</v>
      </c>
      <c r="K43" s="17">
        <v>0</v>
      </c>
      <c r="L43" s="17">
        <v>0</v>
      </c>
      <c r="M43" s="17">
        <v>0</v>
      </c>
      <c r="N43" s="17">
        <v>0</v>
      </c>
      <c r="O43" s="17">
        <v>0</v>
      </c>
      <c r="P43" s="17">
        <v>0</v>
      </c>
      <c r="Q43" s="17">
        <v>0</v>
      </c>
      <c r="R43" s="17">
        <f t="shared" si="0"/>
        <v>0</v>
      </c>
      <c r="S43" s="17">
        <v>0</v>
      </c>
      <c r="T43" s="17"/>
    </row>
    <row r="44" spans="1:20" ht="14.25" customHeight="1" x14ac:dyDescent="0.35">
      <c r="A44" s="9" t="s">
        <v>63</v>
      </c>
      <c r="B44" s="17" t="s">
        <v>232</v>
      </c>
      <c r="C44" s="17">
        <v>0</v>
      </c>
      <c r="D44" s="17">
        <v>0</v>
      </c>
      <c r="E44" s="17">
        <v>0</v>
      </c>
      <c r="F44" s="17">
        <v>0</v>
      </c>
      <c r="G44" s="17">
        <v>0</v>
      </c>
      <c r="H44" s="17">
        <v>0</v>
      </c>
      <c r="I44" s="17">
        <v>0</v>
      </c>
      <c r="J44" s="17">
        <v>0</v>
      </c>
      <c r="K44" s="17">
        <v>0</v>
      </c>
      <c r="L44" s="17">
        <v>0</v>
      </c>
      <c r="M44" s="17">
        <v>0</v>
      </c>
      <c r="N44" s="17">
        <v>0</v>
      </c>
      <c r="O44" s="17">
        <v>0</v>
      </c>
      <c r="P44" s="17">
        <v>0</v>
      </c>
      <c r="Q44" s="17">
        <v>0</v>
      </c>
      <c r="R44" s="17">
        <f t="shared" si="0"/>
        <v>0</v>
      </c>
      <c r="S44" s="17">
        <v>0</v>
      </c>
      <c r="T44" s="17"/>
    </row>
    <row r="45" spans="1:20" ht="14.25" customHeight="1" x14ac:dyDescent="0.35">
      <c r="A45" s="9" t="s">
        <v>64</v>
      </c>
      <c r="B45" s="17" t="s">
        <v>232</v>
      </c>
      <c r="C45" s="17">
        <v>0</v>
      </c>
      <c r="D45" s="17">
        <v>0</v>
      </c>
      <c r="E45" s="17">
        <v>0</v>
      </c>
      <c r="F45" s="17">
        <v>0</v>
      </c>
      <c r="G45" s="17">
        <v>0</v>
      </c>
      <c r="H45" s="17">
        <v>0</v>
      </c>
      <c r="I45" s="17">
        <v>0</v>
      </c>
      <c r="J45" s="17">
        <v>0</v>
      </c>
      <c r="K45" s="17">
        <v>0</v>
      </c>
      <c r="L45" s="17">
        <v>0</v>
      </c>
      <c r="M45" s="17">
        <v>0</v>
      </c>
      <c r="N45" s="17">
        <v>0</v>
      </c>
      <c r="O45" s="17">
        <v>0</v>
      </c>
      <c r="P45" s="17">
        <v>0</v>
      </c>
      <c r="Q45" s="17">
        <v>0</v>
      </c>
      <c r="R45" s="17">
        <f t="shared" si="0"/>
        <v>0</v>
      </c>
      <c r="S45" s="17">
        <v>0</v>
      </c>
      <c r="T45" s="17"/>
    </row>
    <row r="46" spans="1:20" ht="14.25" customHeight="1" x14ac:dyDescent="0.35">
      <c r="A46" s="9" t="s">
        <v>65</v>
      </c>
      <c r="B46" s="17" t="s">
        <v>232</v>
      </c>
      <c r="C46" s="17">
        <v>0</v>
      </c>
      <c r="D46" s="17">
        <v>0</v>
      </c>
      <c r="E46" s="17">
        <v>0</v>
      </c>
      <c r="F46" s="17">
        <v>0</v>
      </c>
      <c r="G46" s="17">
        <v>0</v>
      </c>
      <c r="H46" s="17">
        <v>0</v>
      </c>
      <c r="I46" s="17">
        <v>0</v>
      </c>
      <c r="J46" s="17">
        <v>0</v>
      </c>
      <c r="K46" s="17">
        <v>0</v>
      </c>
      <c r="L46" s="17">
        <v>0</v>
      </c>
      <c r="M46" s="17">
        <v>0</v>
      </c>
      <c r="N46" s="17">
        <v>0</v>
      </c>
      <c r="O46" s="17">
        <v>0</v>
      </c>
      <c r="P46" s="17">
        <v>0</v>
      </c>
      <c r="Q46" s="17">
        <v>0</v>
      </c>
      <c r="R46" s="17">
        <f t="shared" si="0"/>
        <v>0</v>
      </c>
      <c r="S46" s="17">
        <v>0</v>
      </c>
      <c r="T46" s="17"/>
    </row>
    <row r="47" spans="1:20" ht="14.25" customHeight="1" x14ac:dyDescent="0.35">
      <c r="A47" s="9" t="s">
        <v>66</v>
      </c>
      <c r="B47" s="17" t="s">
        <v>232</v>
      </c>
      <c r="C47" s="17">
        <v>0</v>
      </c>
      <c r="D47" s="17">
        <v>0</v>
      </c>
      <c r="E47" s="17">
        <v>0</v>
      </c>
      <c r="F47" s="17">
        <v>0</v>
      </c>
      <c r="G47" s="17">
        <v>0</v>
      </c>
      <c r="H47" s="17">
        <v>0</v>
      </c>
      <c r="I47" s="17">
        <v>0</v>
      </c>
      <c r="J47" s="17">
        <v>0</v>
      </c>
      <c r="K47" s="17">
        <v>0</v>
      </c>
      <c r="L47" s="17">
        <v>0</v>
      </c>
      <c r="M47" s="17">
        <v>0</v>
      </c>
      <c r="N47" s="17">
        <v>0</v>
      </c>
      <c r="O47" s="17">
        <v>0</v>
      </c>
      <c r="P47" s="17">
        <v>0</v>
      </c>
      <c r="Q47" s="17">
        <v>0</v>
      </c>
      <c r="R47" s="17">
        <f t="shared" si="0"/>
        <v>0</v>
      </c>
      <c r="S47" s="17">
        <v>0</v>
      </c>
      <c r="T47" s="17"/>
    </row>
    <row r="48" spans="1:20" ht="14.25" customHeight="1" x14ac:dyDescent="0.35">
      <c r="A48" s="9" t="s">
        <v>67</v>
      </c>
      <c r="B48" s="17" t="s">
        <v>232</v>
      </c>
      <c r="C48" s="17">
        <v>0</v>
      </c>
      <c r="D48" s="17">
        <v>0</v>
      </c>
      <c r="E48" s="17">
        <v>0</v>
      </c>
      <c r="F48" s="17">
        <v>0</v>
      </c>
      <c r="G48" s="17">
        <v>0</v>
      </c>
      <c r="H48" s="17">
        <v>0</v>
      </c>
      <c r="I48" s="17">
        <v>0</v>
      </c>
      <c r="J48" s="17">
        <v>0</v>
      </c>
      <c r="K48" s="17">
        <v>0</v>
      </c>
      <c r="L48" s="17">
        <v>0</v>
      </c>
      <c r="M48" s="17">
        <v>0</v>
      </c>
      <c r="N48" s="17">
        <v>0</v>
      </c>
      <c r="O48" s="17">
        <v>0</v>
      </c>
      <c r="P48" s="17">
        <v>0</v>
      </c>
      <c r="Q48" s="17">
        <v>0</v>
      </c>
      <c r="R48" s="17">
        <f t="shared" si="0"/>
        <v>0</v>
      </c>
      <c r="S48" s="17">
        <v>0</v>
      </c>
      <c r="T48" s="17"/>
    </row>
    <row r="49" spans="1:20" ht="14.25" customHeight="1" x14ac:dyDescent="0.35">
      <c r="A49" s="9" t="s">
        <v>68</v>
      </c>
      <c r="B49" s="17" t="s">
        <v>232</v>
      </c>
      <c r="C49" s="17">
        <v>0</v>
      </c>
      <c r="D49" s="17">
        <v>0</v>
      </c>
      <c r="E49" s="17">
        <v>0</v>
      </c>
      <c r="F49" s="17">
        <v>0</v>
      </c>
      <c r="G49" s="17">
        <v>0</v>
      </c>
      <c r="H49" s="17">
        <v>0</v>
      </c>
      <c r="I49" s="17">
        <v>0</v>
      </c>
      <c r="J49" s="17">
        <v>0</v>
      </c>
      <c r="K49" s="17">
        <v>0</v>
      </c>
      <c r="L49" s="17">
        <v>0</v>
      </c>
      <c r="M49" s="17">
        <v>0</v>
      </c>
      <c r="N49" s="17">
        <v>0</v>
      </c>
      <c r="O49" s="17">
        <v>0</v>
      </c>
      <c r="P49" s="17">
        <v>0</v>
      </c>
      <c r="Q49" s="17">
        <v>0</v>
      </c>
      <c r="R49" s="17">
        <f t="shared" si="0"/>
        <v>0</v>
      </c>
      <c r="S49" s="17">
        <v>0</v>
      </c>
      <c r="T49" s="17"/>
    </row>
    <row r="50" spans="1:20" ht="14.25" customHeight="1" x14ac:dyDescent="0.35">
      <c r="A50" s="9" t="s">
        <v>69</v>
      </c>
      <c r="B50" s="17" t="s">
        <v>232</v>
      </c>
      <c r="C50" s="17">
        <v>0</v>
      </c>
      <c r="D50" s="17">
        <v>0</v>
      </c>
      <c r="E50" s="17">
        <v>0</v>
      </c>
      <c r="F50" s="17">
        <v>0</v>
      </c>
      <c r="G50" s="17">
        <v>0</v>
      </c>
      <c r="H50" s="17">
        <v>0</v>
      </c>
      <c r="I50" s="17">
        <v>0</v>
      </c>
      <c r="J50" s="17">
        <v>0</v>
      </c>
      <c r="K50" s="17">
        <v>0</v>
      </c>
      <c r="L50" s="17">
        <v>0</v>
      </c>
      <c r="M50" s="17">
        <v>0</v>
      </c>
      <c r="N50" s="17">
        <v>0</v>
      </c>
      <c r="O50" s="17">
        <v>0</v>
      </c>
      <c r="P50" s="17">
        <v>0</v>
      </c>
      <c r="Q50" s="17">
        <v>0</v>
      </c>
      <c r="R50" s="17">
        <f t="shared" si="0"/>
        <v>0</v>
      </c>
      <c r="S50" s="17">
        <v>0</v>
      </c>
      <c r="T50" s="17"/>
    </row>
    <row r="51" spans="1:20" ht="14.25" customHeight="1" x14ac:dyDescent="0.35">
      <c r="A51" s="9" t="s">
        <v>70</v>
      </c>
      <c r="B51" s="17" t="s">
        <v>232</v>
      </c>
      <c r="C51" s="17">
        <v>0</v>
      </c>
      <c r="D51" s="17">
        <v>0</v>
      </c>
      <c r="E51" s="17">
        <v>0.5</v>
      </c>
      <c r="F51" s="17">
        <v>0</v>
      </c>
      <c r="G51" s="17">
        <v>0</v>
      </c>
      <c r="H51" s="17">
        <v>0</v>
      </c>
      <c r="I51" s="17">
        <v>0</v>
      </c>
      <c r="J51" s="17">
        <v>0</v>
      </c>
      <c r="K51" s="17">
        <v>0</v>
      </c>
      <c r="L51" s="17">
        <v>0</v>
      </c>
      <c r="M51" s="17">
        <v>0</v>
      </c>
      <c r="N51" s="17">
        <v>0</v>
      </c>
      <c r="O51" s="17">
        <v>0</v>
      </c>
      <c r="P51" s="17">
        <v>0</v>
      </c>
      <c r="Q51" s="17">
        <v>0</v>
      </c>
      <c r="R51" s="17">
        <f t="shared" si="0"/>
        <v>0</v>
      </c>
      <c r="S51" s="17">
        <v>0</v>
      </c>
      <c r="T51" s="17"/>
    </row>
    <row r="52" spans="1:20" ht="14.25" customHeight="1" x14ac:dyDescent="0.35">
      <c r="A52" s="9" t="s">
        <v>71</v>
      </c>
      <c r="B52" s="17" t="s">
        <v>232</v>
      </c>
      <c r="C52" s="17">
        <v>0</v>
      </c>
      <c r="D52" s="17">
        <v>0</v>
      </c>
      <c r="E52" s="17">
        <v>0.5</v>
      </c>
      <c r="F52" s="17">
        <v>0</v>
      </c>
      <c r="G52" s="17">
        <v>0</v>
      </c>
      <c r="H52" s="17">
        <v>0</v>
      </c>
      <c r="I52" s="17">
        <v>0</v>
      </c>
      <c r="J52" s="17">
        <v>0</v>
      </c>
      <c r="K52" s="17">
        <v>0</v>
      </c>
      <c r="L52" s="17">
        <v>0</v>
      </c>
      <c r="M52" s="17">
        <v>0</v>
      </c>
      <c r="N52" s="17">
        <v>0</v>
      </c>
      <c r="O52" s="17">
        <v>0</v>
      </c>
      <c r="P52" s="17">
        <v>0</v>
      </c>
      <c r="Q52" s="17">
        <v>0</v>
      </c>
      <c r="R52" s="17">
        <f t="shared" si="0"/>
        <v>0</v>
      </c>
      <c r="S52" s="17">
        <v>0</v>
      </c>
      <c r="T52" s="17"/>
    </row>
    <row r="53" spans="1:20" ht="14.25" customHeight="1" x14ac:dyDescent="0.35">
      <c r="A53" s="9" t="s">
        <v>72</v>
      </c>
      <c r="B53" s="17" t="s">
        <v>232</v>
      </c>
      <c r="C53" s="17">
        <v>0</v>
      </c>
      <c r="D53" s="17">
        <v>0</v>
      </c>
      <c r="E53" s="17">
        <v>0.5</v>
      </c>
      <c r="F53" s="17">
        <v>0</v>
      </c>
      <c r="G53" s="17">
        <v>0</v>
      </c>
      <c r="H53" s="17">
        <v>0</v>
      </c>
      <c r="I53" s="17">
        <v>0</v>
      </c>
      <c r="J53" s="17">
        <v>0</v>
      </c>
      <c r="K53" s="17">
        <v>0</v>
      </c>
      <c r="L53" s="17">
        <v>0</v>
      </c>
      <c r="M53" s="17">
        <v>0</v>
      </c>
      <c r="N53" s="17">
        <v>0</v>
      </c>
      <c r="O53" s="17">
        <v>0</v>
      </c>
      <c r="P53" s="17">
        <v>0</v>
      </c>
      <c r="Q53" s="17">
        <v>0</v>
      </c>
      <c r="R53" s="17">
        <f t="shared" si="0"/>
        <v>0</v>
      </c>
      <c r="S53" s="17">
        <v>0</v>
      </c>
      <c r="T53" s="17"/>
    </row>
    <row r="54" spans="1:20" ht="14.25" customHeight="1" x14ac:dyDescent="0.35">
      <c r="A54" s="9" t="s">
        <v>73</v>
      </c>
      <c r="B54" s="17" t="s">
        <v>232</v>
      </c>
      <c r="C54" s="17">
        <v>0</v>
      </c>
      <c r="D54" s="17">
        <v>0</v>
      </c>
      <c r="E54" s="17">
        <v>0.5</v>
      </c>
      <c r="F54" s="17">
        <v>0</v>
      </c>
      <c r="G54" s="17">
        <v>0</v>
      </c>
      <c r="H54" s="17">
        <v>0</v>
      </c>
      <c r="I54" s="17">
        <v>0</v>
      </c>
      <c r="J54" s="17">
        <v>0</v>
      </c>
      <c r="K54" s="17">
        <v>0</v>
      </c>
      <c r="L54" s="17">
        <v>0</v>
      </c>
      <c r="M54" s="17">
        <v>0</v>
      </c>
      <c r="N54" s="17">
        <v>0</v>
      </c>
      <c r="O54" s="17">
        <v>0</v>
      </c>
      <c r="P54" s="17">
        <v>0</v>
      </c>
      <c r="Q54" s="17">
        <v>0</v>
      </c>
      <c r="R54" s="17">
        <f t="shared" si="0"/>
        <v>0</v>
      </c>
      <c r="S54" s="17">
        <v>0</v>
      </c>
      <c r="T54" s="17"/>
    </row>
    <row r="55" spans="1:20" ht="14.25" customHeight="1" x14ac:dyDescent="0.35">
      <c r="A55" s="9" t="s">
        <v>74</v>
      </c>
      <c r="B55" s="17" t="s">
        <v>232</v>
      </c>
      <c r="C55" s="17">
        <v>0</v>
      </c>
      <c r="D55" s="17">
        <v>0</v>
      </c>
      <c r="E55" s="17">
        <v>0.5</v>
      </c>
      <c r="F55" s="17">
        <v>0</v>
      </c>
      <c r="G55" s="17">
        <v>1</v>
      </c>
      <c r="H55" s="17">
        <v>0</v>
      </c>
      <c r="I55" s="17">
        <v>0</v>
      </c>
      <c r="J55" s="17">
        <v>0</v>
      </c>
      <c r="K55" s="17">
        <v>0</v>
      </c>
      <c r="L55" s="17">
        <v>0</v>
      </c>
      <c r="M55" s="17">
        <v>0</v>
      </c>
      <c r="N55" s="17">
        <v>1</v>
      </c>
      <c r="O55" s="17">
        <v>0</v>
      </c>
      <c r="P55" s="17">
        <v>0</v>
      </c>
      <c r="Q55" s="17">
        <v>0</v>
      </c>
      <c r="R55" s="17">
        <f t="shared" si="0"/>
        <v>0.5</v>
      </c>
      <c r="S55" s="17">
        <v>0</v>
      </c>
      <c r="T55" s="17">
        <v>50</v>
      </c>
    </row>
    <row r="56" spans="1:20" ht="14.25" customHeight="1" x14ac:dyDescent="0.35">
      <c r="A56" s="9" t="s">
        <v>75</v>
      </c>
      <c r="B56" s="17" t="s">
        <v>232</v>
      </c>
      <c r="C56" s="17">
        <v>0</v>
      </c>
      <c r="D56" s="17">
        <v>0</v>
      </c>
      <c r="E56" s="17">
        <v>1</v>
      </c>
      <c r="F56" s="17">
        <v>0</v>
      </c>
      <c r="G56" s="17">
        <v>1</v>
      </c>
      <c r="H56" s="17">
        <v>1</v>
      </c>
      <c r="I56" s="17">
        <v>0</v>
      </c>
      <c r="J56" s="17">
        <v>0</v>
      </c>
      <c r="K56" s="17">
        <v>1</v>
      </c>
      <c r="L56" s="17">
        <v>1</v>
      </c>
      <c r="M56" s="17">
        <v>0</v>
      </c>
      <c r="N56" s="17">
        <v>1</v>
      </c>
      <c r="O56" s="17">
        <v>0</v>
      </c>
      <c r="P56" s="17">
        <v>1</v>
      </c>
      <c r="Q56" s="17">
        <v>0</v>
      </c>
      <c r="R56" s="17">
        <f t="shared" si="0"/>
        <v>0.5</v>
      </c>
      <c r="S56" s="17">
        <v>0</v>
      </c>
      <c r="T56" s="17">
        <v>50</v>
      </c>
    </row>
    <row r="57" spans="1:20" ht="14.25" customHeight="1" x14ac:dyDescent="0.35">
      <c r="A57" s="9" t="s">
        <v>76</v>
      </c>
      <c r="B57" s="17" t="s">
        <v>232</v>
      </c>
      <c r="C57" s="17">
        <v>0.5</v>
      </c>
      <c r="D57" s="17">
        <v>0</v>
      </c>
      <c r="E57" s="17">
        <v>1</v>
      </c>
      <c r="F57" s="17">
        <v>0</v>
      </c>
      <c r="G57" s="17">
        <v>1</v>
      </c>
      <c r="H57" s="17">
        <v>1</v>
      </c>
      <c r="I57" s="17">
        <v>0</v>
      </c>
      <c r="J57" s="17">
        <v>0</v>
      </c>
      <c r="K57" s="17">
        <v>1</v>
      </c>
      <c r="L57" s="17">
        <v>1</v>
      </c>
      <c r="M57" s="17">
        <v>0</v>
      </c>
      <c r="N57" s="17">
        <v>1</v>
      </c>
      <c r="O57" s="17">
        <v>0</v>
      </c>
      <c r="P57" s="17">
        <v>1</v>
      </c>
      <c r="Q57" s="17">
        <v>0</v>
      </c>
      <c r="R57" s="17">
        <f t="shared" si="0"/>
        <v>0.5</v>
      </c>
      <c r="S57" s="17">
        <v>0</v>
      </c>
      <c r="T57" s="17">
        <v>50</v>
      </c>
    </row>
    <row r="58" spans="1:20" ht="14.25" customHeight="1" x14ac:dyDescent="0.35">
      <c r="A58" s="9" t="s">
        <v>77</v>
      </c>
      <c r="B58" s="17" t="s">
        <v>232</v>
      </c>
      <c r="C58" s="17">
        <v>0.5</v>
      </c>
      <c r="D58" s="17">
        <v>0</v>
      </c>
      <c r="E58" s="17">
        <v>1</v>
      </c>
      <c r="F58" s="17">
        <v>0</v>
      </c>
      <c r="G58" s="17">
        <v>1</v>
      </c>
      <c r="H58" s="17">
        <v>1</v>
      </c>
      <c r="I58" s="17">
        <v>0</v>
      </c>
      <c r="J58" s="17">
        <v>0</v>
      </c>
      <c r="K58" s="17">
        <v>1</v>
      </c>
      <c r="L58" s="17">
        <v>1</v>
      </c>
      <c r="M58" s="17">
        <v>0</v>
      </c>
      <c r="N58" s="17">
        <v>1</v>
      </c>
      <c r="O58" s="17">
        <v>0</v>
      </c>
      <c r="P58" s="17">
        <v>1</v>
      </c>
      <c r="Q58" s="17">
        <v>0</v>
      </c>
      <c r="R58" s="17">
        <f t="shared" si="0"/>
        <v>0.5</v>
      </c>
      <c r="S58" s="17">
        <v>0</v>
      </c>
      <c r="T58" s="17">
        <v>50</v>
      </c>
    </row>
    <row r="59" spans="1:20" ht="14.25" customHeight="1" x14ac:dyDescent="0.35">
      <c r="A59" s="9" t="s">
        <v>78</v>
      </c>
      <c r="B59" s="17" t="s">
        <v>232</v>
      </c>
      <c r="C59" s="17">
        <v>0.5</v>
      </c>
      <c r="D59" s="17">
        <v>0</v>
      </c>
      <c r="E59" s="17">
        <v>1</v>
      </c>
      <c r="F59" s="17">
        <v>0</v>
      </c>
      <c r="G59" s="17">
        <v>1</v>
      </c>
      <c r="H59" s="17">
        <v>1</v>
      </c>
      <c r="I59" s="17">
        <v>0</v>
      </c>
      <c r="J59" s="17">
        <v>0</v>
      </c>
      <c r="K59" s="17">
        <v>1</v>
      </c>
      <c r="L59" s="17">
        <v>1</v>
      </c>
      <c r="M59" s="17">
        <v>0</v>
      </c>
      <c r="N59" s="17">
        <v>1</v>
      </c>
      <c r="O59" s="17">
        <v>0.5</v>
      </c>
      <c r="P59" s="17">
        <v>1</v>
      </c>
      <c r="Q59" s="17">
        <v>0</v>
      </c>
      <c r="R59" s="17">
        <f t="shared" si="0"/>
        <v>0.5</v>
      </c>
      <c r="S59" s="17">
        <v>0</v>
      </c>
      <c r="T59" s="17">
        <v>50</v>
      </c>
    </row>
    <row r="60" spans="1:20" ht="14.25" customHeight="1" x14ac:dyDescent="0.35">
      <c r="A60" s="9" t="s">
        <v>79</v>
      </c>
      <c r="B60" s="17" t="s">
        <v>232</v>
      </c>
      <c r="C60" s="17">
        <v>1</v>
      </c>
      <c r="D60" s="17">
        <v>0</v>
      </c>
      <c r="E60" s="17">
        <v>1</v>
      </c>
      <c r="F60" s="17">
        <v>0</v>
      </c>
      <c r="G60" s="17">
        <v>1</v>
      </c>
      <c r="H60" s="17">
        <v>1</v>
      </c>
      <c r="I60" s="17">
        <v>0</v>
      </c>
      <c r="J60" s="17">
        <v>1</v>
      </c>
      <c r="K60" s="17">
        <v>1</v>
      </c>
      <c r="L60" s="17">
        <v>1</v>
      </c>
      <c r="M60" s="17">
        <v>0</v>
      </c>
      <c r="N60" s="17">
        <v>1</v>
      </c>
      <c r="O60" s="17">
        <v>0.5</v>
      </c>
      <c r="P60" s="17">
        <v>1</v>
      </c>
      <c r="Q60" s="17">
        <v>0</v>
      </c>
      <c r="R60" s="17">
        <f t="shared" si="0"/>
        <v>0.5</v>
      </c>
      <c r="S60" s="17">
        <v>0</v>
      </c>
      <c r="T60" s="17">
        <v>50</v>
      </c>
    </row>
    <row r="61" spans="1:20" ht="14.25" customHeight="1" x14ac:dyDescent="0.35">
      <c r="A61" s="9" t="s">
        <v>80</v>
      </c>
      <c r="B61" s="17" t="s">
        <v>232</v>
      </c>
      <c r="C61" s="17">
        <v>1</v>
      </c>
      <c r="D61" s="17">
        <v>0</v>
      </c>
      <c r="E61" s="17">
        <v>1</v>
      </c>
      <c r="F61" s="17">
        <v>0</v>
      </c>
      <c r="G61" s="17">
        <v>1</v>
      </c>
      <c r="H61" s="17">
        <v>1</v>
      </c>
      <c r="I61" s="17">
        <v>0</v>
      </c>
      <c r="J61" s="17">
        <v>1</v>
      </c>
      <c r="K61" s="17">
        <v>1</v>
      </c>
      <c r="L61" s="17">
        <v>1</v>
      </c>
      <c r="M61" s="17">
        <v>0</v>
      </c>
      <c r="N61" s="17">
        <v>1</v>
      </c>
      <c r="O61" s="17">
        <v>0.5</v>
      </c>
      <c r="P61" s="17">
        <v>1</v>
      </c>
      <c r="Q61" s="17">
        <v>0</v>
      </c>
      <c r="R61" s="17">
        <f t="shared" si="0"/>
        <v>0.5</v>
      </c>
      <c r="S61" s="17">
        <v>0</v>
      </c>
      <c r="T61" s="17">
        <v>50</v>
      </c>
    </row>
    <row r="62" spans="1:20" ht="14.25" customHeight="1" x14ac:dyDescent="0.35">
      <c r="A62" s="9" t="s">
        <v>81</v>
      </c>
      <c r="B62" s="17" t="s">
        <v>232</v>
      </c>
      <c r="C62" s="17">
        <v>1</v>
      </c>
      <c r="D62" s="17">
        <v>0</v>
      </c>
      <c r="E62" s="17">
        <v>1</v>
      </c>
      <c r="F62" s="17">
        <v>0</v>
      </c>
      <c r="G62" s="17">
        <v>1</v>
      </c>
      <c r="H62" s="17">
        <v>1</v>
      </c>
      <c r="I62" s="17">
        <v>0</v>
      </c>
      <c r="J62" s="17">
        <v>1</v>
      </c>
      <c r="K62" s="17">
        <v>1</v>
      </c>
      <c r="L62" s="17">
        <v>1</v>
      </c>
      <c r="M62" s="17">
        <v>0</v>
      </c>
      <c r="N62" s="17">
        <v>1</v>
      </c>
      <c r="O62" s="17">
        <v>0.5</v>
      </c>
      <c r="P62" s="17">
        <v>1</v>
      </c>
      <c r="Q62" s="17">
        <v>0</v>
      </c>
      <c r="R62" s="17">
        <f t="shared" si="0"/>
        <v>0.5</v>
      </c>
      <c r="S62" s="17">
        <v>0</v>
      </c>
      <c r="T62" s="17">
        <v>50</v>
      </c>
    </row>
    <row r="63" spans="1:20" ht="14.25" customHeight="1" x14ac:dyDescent="0.35">
      <c r="A63" s="9" t="s">
        <v>82</v>
      </c>
      <c r="B63" s="17" t="s">
        <v>232</v>
      </c>
      <c r="C63" s="17">
        <v>1</v>
      </c>
      <c r="D63" s="17">
        <v>0</v>
      </c>
      <c r="E63" s="17">
        <v>1</v>
      </c>
      <c r="F63" s="17">
        <v>0</v>
      </c>
      <c r="G63" s="17">
        <v>1</v>
      </c>
      <c r="H63" s="17">
        <v>1</v>
      </c>
      <c r="I63" s="17">
        <v>0</v>
      </c>
      <c r="J63" s="17">
        <v>1</v>
      </c>
      <c r="K63" s="17">
        <v>1</v>
      </c>
      <c r="L63" s="17">
        <v>1</v>
      </c>
      <c r="M63" s="17">
        <v>0</v>
      </c>
      <c r="N63" s="17">
        <v>1</v>
      </c>
      <c r="O63" s="17">
        <v>0.5</v>
      </c>
      <c r="P63" s="17">
        <v>1</v>
      </c>
      <c r="Q63" s="17">
        <v>0</v>
      </c>
      <c r="R63" s="17">
        <f t="shared" si="0"/>
        <v>0.5</v>
      </c>
      <c r="S63" s="17">
        <v>0</v>
      </c>
      <c r="T63" s="17">
        <v>50</v>
      </c>
    </row>
    <row r="64" spans="1:20" ht="14.25" customHeight="1" x14ac:dyDescent="0.35">
      <c r="A64" s="9" t="s">
        <v>83</v>
      </c>
      <c r="B64" s="17" t="s">
        <v>232</v>
      </c>
      <c r="C64" s="17">
        <v>1</v>
      </c>
      <c r="D64" s="17">
        <v>0</v>
      </c>
      <c r="E64" s="17">
        <v>1</v>
      </c>
      <c r="F64" s="17">
        <v>0</v>
      </c>
      <c r="G64" s="17">
        <v>1</v>
      </c>
      <c r="H64" s="17">
        <v>1</v>
      </c>
      <c r="I64" s="17">
        <v>0</v>
      </c>
      <c r="J64" s="17">
        <v>1</v>
      </c>
      <c r="K64" s="17">
        <v>1</v>
      </c>
      <c r="L64" s="17">
        <v>1</v>
      </c>
      <c r="M64" s="17">
        <v>0</v>
      </c>
      <c r="N64" s="17">
        <v>1</v>
      </c>
      <c r="O64" s="17">
        <v>0.5</v>
      </c>
      <c r="P64" s="17">
        <v>1</v>
      </c>
      <c r="Q64" s="17">
        <v>0</v>
      </c>
      <c r="R64" s="17">
        <f t="shared" si="0"/>
        <v>0.5</v>
      </c>
      <c r="S64" s="17">
        <v>0</v>
      </c>
      <c r="T64" s="17">
        <v>50</v>
      </c>
    </row>
    <row r="65" spans="1:20" ht="14.25" customHeight="1" x14ac:dyDescent="0.35">
      <c r="A65" s="9" t="s">
        <v>84</v>
      </c>
      <c r="B65" s="17" t="s">
        <v>232</v>
      </c>
      <c r="C65" s="17">
        <v>1</v>
      </c>
      <c r="D65" s="17">
        <v>0</v>
      </c>
      <c r="E65" s="17">
        <v>1</v>
      </c>
      <c r="F65" s="17">
        <v>0</v>
      </c>
      <c r="G65" s="17">
        <v>1</v>
      </c>
      <c r="H65" s="17">
        <v>1</v>
      </c>
      <c r="I65" s="17">
        <v>0</v>
      </c>
      <c r="J65" s="17">
        <v>1</v>
      </c>
      <c r="K65" s="17">
        <v>1</v>
      </c>
      <c r="L65" s="17">
        <v>1</v>
      </c>
      <c r="M65" s="17">
        <v>0</v>
      </c>
      <c r="N65" s="17">
        <v>1</v>
      </c>
      <c r="O65" s="17">
        <v>0.5</v>
      </c>
      <c r="P65" s="17">
        <v>1</v>
      </c>
      <c r="Q65" s="17">
        <v>1</v>
      </c>
      <c r="R65" s="17">
        <f t="shared" si="0"/>
        <v>0.5</v>
      </c>
      <c r="S65" s="17">
        <v>0</v>
      </c>
      <c r="T65" s="17">
        <v>50</v>
      </c>
    </row>
    <row r="66" spans="1:20" ht="14.25" customHeight="1" x14ac:dyDescent="0.35">
      <c r="A66" s="9" t="s">
        <v>85</v>
      </c>
      <c r="B66" s="17" t="s">
        <v>232</v>
      </c>
      <c r="C66" s="17">
        <v>1</v>
      </c>
      <c r="D66" s="17">
        <v>0</v>
      </c>
      <c r="E66" s="17">
        <v>1</v>
      </c>
      <c r="F66" s="17">
        <v>0</v>
      </c>
      <c r="G66" s="17">
        <v>1</v>
      </c>
      <c r="H66" s="17">
        <v>1</v>
      </c>
      <c r="I66" s="17">
        <v>0</v>
      </c>
      <c r="J66" s="17">
        <v>1</v>
      </c>
      <c r="K66" s="17">
        <v>1</v>
      </c>
      <c r="L66" s="17">
        <v>1</v>
      </c>
      <c r="M66" s="17">
        <v>0</v>
      </c>
      <c r="N66" s="17">
        <v>1</v>
      </c>
      <c r="O66" s="17">
        <v>0.5</v>
      </c>
      <c r="P66" s="17">
        <v>1</v>
      </c>
      <c r="Q66" s="17">
        <v>1</v>
      </c>
      <c r="R66" s="17">
        <f t="shared" si="0"/>
        <v>0.5</v>
      </c>
      <c r="S66" s="17">
        <v>0</v>
      </c>
      <c r="T66" s="17">
        <v>50</v>
      </c>
    </row>
    <row r="67" spans="1:20" ht="14.25" customHeight="1" x14ac:dyDescent="0.35">
      <c r="A67" s="9" t="s">
        <v>86</v>
      </c>
      <c r="B67" s="17" t="s">
        <v>232</v>
      </c>
      <c r="C67" s="17">
        <v>1</v>
      </c>
      <c r="D67" s="17">
        <v>0</v>
      </c>
      <c r="E67" s="17">
        <v>1</v>
      </c>
      <c r="F67" s="17">
        <v>0</v>
      </c>
      <c r="G67" s="17">
        <v>1</v>
      </c>
      <c r="H67" s="17">
        <v>1</v>
      </c>
      <c r="I67" s="17">
        <v>0</v>
      </c>
      <c r="J67" s="17">
        <v>1</v>
      </c>
      <c r="K67" s="17">
        <v>1</v>
      </c>
      <c r="L67" s="17">
        <v>1</v>
      </c>
      <c r="M67" s="17">
        <v>0</v>
      </c>
      <c r="N67" s="17">
        <v>1</v>
      </c>
      <c r="O67" s="17">
        <v>0.5</v>
      </c>
      <c r="P67" s="17">
        <v>1</v>
      </c>
      <c r="Q67" s="17">
        <v>1</v>
      </c>
      <c r="R67" s="17">
        <f t="shared" si="0"/>
        <v>0.5</v>
      </c>
      <c r="S67" s="17">
        <v>0</v>
      </c>
      <c r="T67" s="17">
        <v>50</v>
      </c>
    </row>
    <row r="68" spans="1:20" ht="14.25" customHeight="1" x14ac:dyDescent="0.35">
      <c r="A68" s="9" t="s">
        <v>87</v>
      </c>
      <c r="B68" s="17" t="s">
        <v>232</v>
      </c>
      <c r="C68" s="17">
        <v>1</v>
      </c>
      <c r="D68" s="17">
        <v>0</v>
      </c>
      <c r="E68" s="17">
        <v>1</v>
      </c>
      <c r="F68" s="17">
        <v>0</v>
      </c>
      <c r="G68" s="17">
        <v>1</v>
      </c>
      <c r="H68" s="17">
        <v>1</v>
      </c>
      <c r="I68" s="17">
        <v>0</v>
      </c>
      <c r="J68" s="17">
        <v>1</v>
      </c>
      <c r="K68" s="17">
        <v>1</v>
      </c>
      <c r="L68" s="17">
        <v>1</v>
      </c>
      <c r="M68" s="17">
        <v>0</v>
      </c>
      <c r="N68" s="17">
        <v>1</v>
      </c>
      <c r="O68" s="17">
        <v>0.5</v>
      </c>
      <c r="P68" s="17">
        <v>1</v>
      </c>
      <c r="Q68" s="17">
        <v>1</v>
      </c>
      <c r="R68" s="17">
        <f t="shared" si="0"/>
        <v>0.5</v>
      </c>
      <c r="S68" s="17">
        <v>0</v>
      </c>
      <c r="T68" s="17">
        <v>50</v>
      </c>
    </row>
    <row r="69" spans="1:20" ht="14.25" customHeight="1" x14ac:dyDescent="0.35">
      <c r="A69" s="9" t="s">
        <v>88</v>
      </c>
      <c r="B69" s="17" t="s">
        <v>232</v>
      </c>
      <c r="C69" s="17">
        <v>1</v>
      </c>
      <c r="D69" s="17">
        <v>0</v>
      </c>
      <c r="E69" s="17">
        <v>1</v>
      </c>
      <c r="F69" s="17">
        <v>0</v>
      </c>
      <c r="G69" s="17">
        <v>1</v>
      </c>
      <c r="H69" s="17">
        <v>1</v>
      </c>
      <c r="I69" s="17">
        <v>0</v>
      </c>
      <c r="J69" s="17">
        <v>1</v>
      </c>
      <c r="K69" s="17">
        <v>1</v>
      </c>
      <c r="L69" s="17">
        <v>1</v>
      </c>
      <c r="M69" s="17">
        <v>0</v>
      </c>
      <c r="N69" s="17">
        <v>1</v>
      </c>
      <c r="O69" s="17">
        <v>0.5</v>
      </c>
      <c r="P69" s="17">
        <v>1</v>
      </c>
      <c r="Q69" s="17">
        <v>1</v>
      </c>
      <c r="R69" s="17">
        <f t="shared" si="0"/>
        <v>0.5</v>
      </c>
      <c r="S69" s="17">
        <v>0</v>
      </c>
      <c r="T69" s="17">
        <v>50</v>
      </c>
    </row>
    <row r="70" spans="1:20" ht="14.25" customHeight="1" x14ac:dyDescent="0.35">
      <c r="A70" s="9" t="s">
        <v>89</v>
      </c>
      <c r="B70" s="17" t="s">
        <v>232</v>
      </c>
      <c r="C70" s="17">
        <v>1</v>
      </c>
      <c r="D70" s="17">
        <v>0</v>
      </c>
      <c r="E70" s="17">
        <v>1</v>
      </c>
      <c r="F70" s="17">
        <v>0</v>
      </c>
      <c r="G70" s="17">
        <v>1</v>
      </c>
      <c r="H70" s="17">
        <v>1</v>
      </c>
      <c r="I70" s="17">
        <v>0</v>
      </c>
      <c r="J70" s="17">
        <v>1</v>
      </c>
      <c r="K70" s="17">
        <v>1</v>
      </c>
      <c r="L70" s="17">
        <v>1</v>
      </c>
      <c r="M70" s="17">
        <v>0.5</v>
      </c>
      <c r="N70" s="17">
        <v>1</v>
      </c>
      <c r="O70" s="17">
        <v>0.5</v>
      </c>
      <c r="P70" s="17">
        <v>1</v>
      </c>
      <c r="Q70" s="17">
        <v>1</v>
      </c>
      <c r="R70" s="17">
        <f t="shared" si="0"/>
        <v>0.5</v>
      </c>
      <c r="S70" s="17">
        <v>0</v>
      </c>
      <c r="T70" s="17">
        <v>50</v>
      </c>
    </row>
    <row r="71" spans="1:20" ht="14.25" customHeight="1" x14ac:dyDescent="0.35">
      <c r="A71" s="9" t="s">
        <v>90</v>
      </c>
      <c r="B71" s="17" t="s">
        <v>232</v>
      </c>
      <c r="C71" s="17">
        <v>1</v>
      </c>
      <c r="D71" s="17">
        <v>0</v>
      </c>
      <c r="E71" s="17">
        <v>1</v>
      </c>
      <c r="F71" s="17">
        <v>0</v>
      </c>
      <c r="G71" s="17">
        <v>1</v>
      </c>
      <c r="H71" s="17">
        <v>1</v>
      </c>
      <c r="I71" s="17">
        <v>0</v>
      </c>
      <c r="J71" s="17">
        <v>1</v>
      </c>
      <c r="K71" s="17">
        <v>1</v>
      </c>
      <c r="L71" s="17">
        <v>1</v>
      </c>
      <c r="M71" s="17">
        <v>0.5</v>
      </c>
      <c r="N71" s="17">
        <v>1</v>
      </c>
      <c r="O71" s="17">
        <v>0.5</v>
      </c>
      <c r="P71" s="17">
        <v>1</v>
      </c>
      <c r="Q71" s="17">
        <v>1</v>
      </c>
      <c r="R71" s="17">
        <f t="shared" si="0"/>
        <v>0.5</v>
      </c>
      <c r="S71" s="17">
        <v>0</v>
      </c>
      <c r="T71" s="17">
        <v>50</v>
      </c>
    </row>
    <row r="72" spans="1:20" ht="14.25" customHeight="1" x14ac:dyDescent="0.35">
      <c r="A72" s="9" t="s">
        <v>91</v>
      </c>
      <c r="B72" s="17" t="s">
        <v>232</v>
      </c>
      <c r="C72" s="17">
        <v>1</v>
      </c>
      <c r="D72" s="17">
        <v>0</v>
      </c>
      <c r="E72" s="17">
        <v>1</v>
      </c>
      <c r="F72" s="17">
        <v>0</v>
      </c>
      <c r="G72" s="17">
        <v>1</v>
      </c>
      <c r="H72" s="17">
        <v>1</v>
      </c>
      <c r="I72" s="17">
        <v>0</v>
      </c>
      <c r="J72" s="17">
        <v>1</v>
      </c>
      <c r="K72" s="17">
        <v>1</v>
      </c>
      <c r="L72" s="17">
        <v>1</v>
      </c>
      <c r="M72" s="17">
        <v>0.5</v>
      </c>
      <c r="N72" s="17">
        <v>1</v>
      </c>
      <c r="O72" s="17">
        <v>0.5</v>
      </c>
      <c r="P72" s="17">
        <v>1</v>
      </c>
      <c r="Q72" s="17">
        <v>1</v>
      </c>
      <c r="R72" s="17">
        <f t="shared" si="0"/>
        <v>0.5</v>
      </c>
      <c r="S72" s="17">
        <v>0</v>
      </c>
      <c r="T72" s="17">
        <v>50</v>
      </c>
    </row>
    <row r="73" spans="1:20" ht="14.25" customHeight="1" x14ac:dyDescent="0.35">
      <c r="A73" s="9" t="s">
        <v>92</v>
      </c>
      <c r="B73" s="17" t="s">
        <v>232</v>
      </c>
      <c r="C73" s="17">
        <v>1</v>
      </c>
      <c r="D73" s="17">
        <v>0</v>
      </c>
      <c r="E73" s="17">
        <v>1</v>
      </c>
      <c r="F73" s="17">
        <v>0</v>
      </c>
      <c r="G73" s="17">
        <v>1</v>
      </c>
      <c r="H73" s="17">
        <v>1</v>
      </c>
      <c r="I73" s="17">
        <v>0</v>
      </c>
      <c r="J73" s="17">
        <v>1</v>
      </c>
      <c r="K73" s="17">
        <v>1</v>
      </c>
      <c r="L73" s="17">
        <v>1</v>
      </c>
      <c r="M73" s="17">
        <v>0.5</v>
      </c>
      <c r="N73" s="17">
        <v>1</v>
      </c>
      <c r="O73" s="17">
        <v>0.5</v>
      </c>
      <c r="P73" s="17">
        <v>1</v>
      </c>
      <c r="Q73" s="17">
        <v>1</v>
      </c>
      <c r="R73" s="17">
        <f t="shared" si="0"/>
        <v>0.5</v>
      </c>
      <c r="S73" s="17">
        <v>0</v>
      </c>
      <c r="T73" s="17">
        <v>50</v>
      </c>
    </row>
    <row r="74" spans="1:20" ht="14.25" customHeight="1" x14ac:dyDescent="0.35">
      <c r="A74" s="9" t="s">
        <v>93</v>
      </c>
      <c r="B74" s="17" t="s">
        <v>232</v>
      </c>
      <c r="C74" s="17">
        <v>1</v>
      </c>
      <c r="D74" s="17">
        <v>0</v>
      </c>
      <c r="E74" s="17">
        <v>1</v>
      </c>
      <c r="F74" s="17">
        <v>0</v>
      </c>
      <c r="G74" s="17">
        <v>1</v>
      </c>
      <c r="H74" s="17">
        <v>1</v>
      </c>
      <c r="I74" s="17">
        <v>0</v>
      </c>
      <c r="J74" s="17">
        <v>1</v>
      </c>
      <c r="K74" s="17">
        <v>1</v>
      </c>
      <c r="L74" s="17">
        <v>1</v>
      </c>
      <c r="M74" s="17">
        <v>0.5</v>
      </c>
      <c r="N74" s="17">
        <v>1</v>
      </c>
      <c r="O74" s="17">
        <v>0.5</v>
      </c>
      <c r="P74" s="17">
        <v>1</v>
      </c>
      <c r="Q74" s="17">
        <v>1</v>
      </c>
      <c r="R74" s="17">
        <f t="shared" si="0"/>
        <v>0.5</v>
      </c>
      <c r="S74" s="17">
        <v>0</v>
      </c>
      <c r="T74" s="17">
        <v>50</v>
      </c>
    </row>
    <row r="75" spans="1:20" ht="14.25" customHeight="1" x14ac:dyDescent="0.35">
      <c r="A75" s="9" t="s">
        <v>94</v>
      </c>
      <c r="B75" s="17" t="s">
        <v>232</v>
      </c>
      <c r="C75" s="17">
        <v>1</v>
      </c>
      <c r="D75" s="17">
        <v>0</v>
      </c>
      <c r="E75" s="17">
        <v>1</v>
      </c>
      <c r="F75" s="17">
        <v>0</v>
      </c>
      <c r="G75" s="17">
        <v>1</v>
      </c>
      <c r="H75" s="17">
        <v>1</v>
      </c>
      <c r="I75" s="17">
        <v>0</v>
      </c>
      <c r="J75" s="17">
        <v>1</v>
      </c>
      <c r="K75" s="17">
        <v>1</v>
      </c>
      <c r="L75" s="17">
        <v>1</v>
      </c>
      <c r="M75" s="17">
        <v>0.5</v>
      </c>
      <c r="N75" s="17">
        <v>1</v>
      </c>
      <c r="O75" s="17">
        <v>0.5</v>
      </c>
      <c r="P75" s="17">
        <v>1</v>
      </c>
      <c r="Q75" s="17">
        <v>1</v>
      </c>
      <c r="R75" s="17">
        <f t="shared" si="0"/>
        <v>0.5</v>
      </c>
      <c r="S75" s="17">
        <v>0</v>
      </c>
      <c r="T75" s="17">
        <v>50</v>
      </c>
    </row>
    <row r="76" spans="1:20" ht="14.25" customHeight="1" x14ac:dyDescent="0.35">
      <c r="A76" s="9" t="s">
        <v>95</v>
      </c>
      <c r="B76" s="17" t="s">
        <v>232</v>
      </c>
      <c r="C76" s="17">
        <v>1</v>
      </c>
      <c r="D76" s="17">
        <v>0</v>
      </c>
      <c r="E76" s="17">
        <v>1</v>
      </c>
      <c r="F76" s="17">
        <v>0</v>
      </c>
      <c r="G76" s="17">
        <v>1</v>
      </c>
      <c r="H76" s="17">
        <v>1</v>
      </c>
      <c r="I76" s="17">
        <v>0</v>
      </c>
      <c r="J76" s="17">
        <v>1</v>
      </c>
      <c r="K76" s="17">
        <v>1</v>
      </c>
      <c r="L76" s="17">
        <v>1</v>
      </c>
      <c r="M76" s="17">
        <v>0.5</v>
      </c>
      <c r="N76" s="17">
        <v>1</v>
      </c>
      <c r="O76" s="17">
        <v>0.5</v>
      </c>
      <c r="P76" s="17">
        <v>1</v>
      </c>
      <c r="Q76" s="17">
        <v>1</v>
      </c>
      <c r="R76" s="17">
        <f t="shared" si="0"/>
        <v>0.5</v>
      </c>
      <c r="S76" s="17">
        <v>0</v>
      </c>
      <c r="T76" s="17">
        <v>50</v>
      </c>
    </row>
    <row r="77" spans="1:20" ht="14.25" customHeight="1" x14ac:dyDescent="0.35">
      <c r="A77" s="9" t="s">
        <v>96</v>
      </c>
      <c r="B77" s="17" t="s">
        <v>232</v>
      </c>
      <c r="C77" s="17">
        <v>1</v>
      </c>
      <c r="D77" s="17">
        <v>0</v>
      </c>
      <c r="E77" s="17">
        <v>1</v>
      </c>
      <c r="F77" s="17">
        <v>0</v>
      </c>
      <c r="G77" s="17">
        <v>1</v>
      </c>
      <c r="H77" s="17">
        <v>1</v>
      </c>
      <c r="I77" s="17">
        <v>0</v>
      </c>
      <c r="J77" s="17">
        <v>1</v>
      </c>
      <c r="K77" s="17">
        <v>1</v>
      </c>
      <c r="L77" s="17">
        <v>1</v>
      </c>
      <c r="M77" s="17">
        <v>0.5</v>
      </c>
      <c r="N77" s="17">
        <v>1</v>
      </c>
      <c r="O77" s="17">
        <v>0.5</v>
      </c>
      <c r="P77" s="17">
        <v>1</v>
      </c>
      <c r="Q77" s="17">
        <v>1</v>
      </c>
      <c r="R77" s="17">
        <f t="shared" si="0"/>
        <v>0.5</v>
      </c>
      <c r="S77" s="17">
        <v>0</v>
      </c>
      <c r="T77" s="17">
        <v>50</v>
      </c>
    </row>
    <row r="78" spans="1:20" ht="14.25" customHeight="1" x14ac:dyDescent="0.35">
      <c r="A78" s="9" t="s">
        <v>97</v>
      </c>
      <c r="B78" s="17" t="s">
        <v>232</v>
      </c>
      <c r="C78" s="17">
        <v>1</v>
      </c>
      <c r="D78" s="17">
        <v>0</v>
      </c>
      <c r="E78" s="17">
        <v>1</v>
      </c>
      <c r="F78" s="17">
        <v>0</v>
      </c>
      <c r="G78" s="17">
        <v>1</v>
      </c>
      <c r="H78" s="17">
        <v>1</v>
      </c>
      <c r="I78" s="17">
        <v>0</v>
      </c>
      <c r="J78" s="17">
        <v>1</v>
      </c>
      <c r="K78" s="17">
        <v>1</v>
      </c>
      <c r="L78" s="17">
        <v>1</v>
      </c>
      <c r="M78" s="17">
        <v>0.5</v>
      </c>
      <c r="N78" s="17">
        <v>1</v>
      </c>
      <c r="O78" s="17">
        <v>0.5</v>
      </c>
      <c r="P78" s="17">
        <v>1</v>
      </c>
      <c r="Q78" s="17">
        <v>1</v>
      </c>
      <c r="R78" s="17">
        <f t="shared" si="0"/>
        <v>0.5</v>
      </c>
      <c r="S78" s="17">
        <v>0</v>
      </c>
      <c r="T78" s="17">
        <v>50</v>
      </c>
    </row>
    <row r="79" spans="1:20" ht="14.25" customHeight="1" x14ac:dyDescent="0.35">
      <c r="A79" s="9" t="s">
        <v>98</v>
      </c>
      <c r="B79" s="17" t="s">
        <v>232</v>
      </c>
      <c r="C79" s="17">
        <v>1</v>
      </c>
      <c r="D79" s="17">
        <v>0</v>
      </c>
      <c r="E79" s="17">
        <v>1</v>
      </c>
      <c r="F79" s="17">
        <v>0</v>
      </c>
      <c r="G79" s="17">
        <v>1</v>
      </c>
      <c r="H79" s="17">
        <v>1</v>
      </c>
      <c r="I79" s="17">
        <v>0</v>
      </c>
      <c r="J79" s="17">
        <v>1</v>
      </c>
      <c r="K79" s="17">
        <v>1</v>
      </c>
      <c r="L79" s="17">
        <v>1</v>
      </c>
      <c r="M79" s="17">
        <v>0.5</v>
      </c>
      <c r="N79" s="17">
        <v>1</v>
      </c>
      <c r="O79" s="17">
        <v>0.5</v>
      </c>
      <c r="P79" s="17">
        <v>1</v>
      </c>
      <c r="Q79" s="17">
        <v>1</v>
      </c>
      <c r="R79" s="17">
        <f t="shared" si="0"/>
        <v>0.5</v>
      </c>
      <c r="S79" s="17">
        <v>0</v>
      </c>
      <c r="T79" s="17">
        <v>50</v>
      </c>
    </row>
    <row r="80" spans="1:20" ht="14.25" customHeight="1" x14ac:dyDescent="0.35">
      <c r="A80" s="9" t="s">
        <v>99</v>
      </c>
      <c r="B80" s="17" t="s">
        <v>232</v>
      </c>
      <c r="C80" s="17">
        <v>1</v>
      </c>
      <c r="D80" s="17">
        <v>0</v>
      </c>
      <c r="E80" s="17">
        <v>1</v>
      </c>
      <c r="F80" s="17">
        <v>0</v>
      </c>
      <c r="G80" s="17">
        <v>1</v>
      </c>
      <c r="H80" s="17">
        <v>1</v>
      </c>
      <c r="I80" s="17">
        <v>0</v>
      </c>
      <c r="J80" s="17">
        <v>1</v>
      </c>
      <c r="K80" s="17">
        <v>1</v>
      </c>
      <c r="L80" s="17">
        <v>1</v>
      </c>
      <c r="M80" s="17">
        <v>0.5</v>
      </c>
      <c r="N80" s="17">
        <v>1</v>
      </c>
      <c r="O80" s="17">
        <v>0.5</v>
      </c>
      <c r="P80" s="17">
        <v>1</v>
      </c>
      <c r="Q80" s="17">
        <v>1</v>
      </c>
      <c r="R80" s="17">
        <f t="shared" si="0"/>
        <v>0.5</v>
      </c>
      <c r="S80" s="17">
        <v>0</v>
      </c>
      <c r="T80" s="17">
        <v>50</v>
      </c>
    </row>
    <row r="81" spans="1:20" ht="14.25" customHeight="1" x14ac:dyDescent="0.35">
      <c r="A81" s="9" t="s">
        <v>100</v>
      </c>
      <c r="B81" s="17" t="s">
        <v>232</v>
      </c>
      <c r="C81" s="17">
        <v>1</v>
      </c>
      <c r="D81" s="17">
        <v>0</v>
      </c>
      <c r="E81" s="17">
        <v>1</v>
      </c>
      <c r="F81" s="17">
        <v>0</v>
      </c>
      <c r="G81" s="17">
        <v>1</v>
      </c>
      <c r="H81" s="17">
        <v>1</v>
      </c>
      <c r="I81" s="17">
        <v>0</v>
      </c>
      <c r="J81" s="17">
        <v>1</v>
      </c>
      <c r="K81" s="17">
        <v>1</v>
      </c>
      <c r="L81" s="17">
        <v>1</v>
      </c>
      <c r="M81" s="17">
        <v>0.5</v>
      </c>
      <c r="N81" s="17">
        <v>1</v>
      </c>
      <c r="O81" s="17">
        <v>0.5</v>
      </c>
      <c r="P81" s="17">
        <v>1</v>
      </c>
      <c r="Q81" s="17">
        <v>1</v>
      </c>
      <c r="R81" s="17">
        <f t="shared" si="0"/>
        <v>0.5</v>
      </c>
      <c r="S81" s="17">
        <v>0</v>
      </c>
      <c r="T81" s="17">
        <v>50</v>
      </c>
    </row>
    <row r="82" spans="1:20" ht="14.25" customHeight="1" x14ac:dyDescent="0.35">
      <c r="A82" s="9" t="s">
        <v>101</v>
      </c>
      <c r="B82" s="17" t="s">
        <v>232</v>
      </c>
      <c r="C82" s="17">
        <v>1</v>
      </c>
      <c r="D82" s="17">
        <v>0</v>
      </c>
      <c r="E82" s="17">
        <v>1</v>
      </c>
      <c r="F82" s="17">
        <v>0</v>
      </c>
      <c r="G82" s="17">
        <v>1</v>
      </c>
      <c r="H82" s="17">
        <v>1</v>
      </c>
      <c r="I82" s="17">
        <v>0</v>
      </c>
      <c r="J82" s="17">
        <v>1</v>
      </c>
      <c r="K82" s="17">
        <v>1</v>
      </c>
      <c r="L82" s="17">
        <v>1</v>
      </c>
      <c r="M82" s="17">
        <v>0.5</v>
      </c>
      <c r="N82" s="17">
        <v>1</v>
      </c>
      <c r="O82" s="17">
        <v>0.5</v>
      </c>
      <c r="P82" s="17">
        <v>1</v>
      </c>
      <c r="Q82" s="17">
        <v>1</v>
      </c>
      <c r="R82" s="17">
        <f t="shared" si="0"/>
        <v>0.5</v>
      </c>
      <c r="S82" s="17">
        <v>0</v>
      </c>
      <c r="T82" s="17">
        <v>50</v>
      </c>
    </row>
    <row r="83" spans="1:20" ht="14.25" customHeight="1" x14ac:dyDescent="0.35">
      <c r="A83" s="9" t="s">
        <v>102</v>
      </c>
      <c r="B83" s="17" t="s">
        <v>232</v>
      </c>
      <c r="C83" s="17">
        <v>1</v>
      </c>
      <c r="D83" s="17">
        <v>0</v>
      </c>
      <c r="E83" s="17">
        <v>1</v>
      </c>
      <c r="F83" s="17">
        <v>0</v>
      </c>
      <c r="G83" s="17">
        <v>1</v>
      </c>
      <c r="H83" s="17">
        <v>1</v>
      </c>
      <c r="I83" s="17">
        <v>0</v>
      </c>
      <c r="J83" s="17">
        <v>1</v>
      </c>
      <c r="K83" s="17">
        <v>1</v>
      </c>
      <c r="L83" s="17">
        <v>1</v>
      </c>
      <c r="M83" s="17">
        <v>0.5</v>
      </c>
      <c r="N83" s="17">
        <v>1</v>
      </c>
      <c r="O83" s="17">
        <v>0.5</v>
      </c>
      <c r="P83" s="17">
        <v>1</v>
      </c>
      <c r="Q83" s="17">
        <v>1</v>
      </c>
      <c r="R83" s="17">
        <f t="shared" si="0"/>
        <v>0.5</v>
      </c>
      <c r="S83" s="17">
        <v>0</v>
      </c>
      <c r="T83" s="17">
        <v>50</v>
      </c>
    </row>
    <row r="84" spans="1:20" ht="14.25" customHeight="1" x14ac:dyDescent="0.35">
      <c r="A84" s="9" t="s">
        <v>103</v>
      </c>
      <c r="B84" s="17" t="s">
        <v>232</v>
      </c>
      <c r="C84" s="17">
        <v>1</v>
      </c>
      <c r="D84" s="17">
        <v>0</v>
      </c>
      <c r="E84" s="17">
        <v>1</v>
      </c>
      <c r="F84" s="17">
        <v>0</v>
      </c>
      <c r="G84" s="17">
        <v>1</v>
      </c>
      <c r="H84" s="17">
        <v>1</v>
      </c>
      <c r="I84" s="17">
        <v>0</v>
      </c>
      <c r="J84" s="17">
        <v>1</v>
      </c>
      <c r="K84" s="17">
        <v>1</v>
      </c>
      <c r="L84" s="17">
        <v>1</v>
      </c>
      <c r="M84" s="17">
        <v>0.5</v>
      </c>
      <c r="N84" s="17">
        <v>1</v>
      </c>
      <c r="O84" s="17">
        <v>0.5</v>
      </c>
      <c r="P84" s="17">
        <v>1</v>
      </c>
      <c r="Q84" s="17">
        <v>1</v>
      </c>
      <c r="R84" s="17">
        <f t="shared" si="0"/>
        <v>0.5</v>
      </c>
      <c r="S84" s="17">
        <v>0</v>
      </c>
      <c r="T84" s="17">
        <v>50</v>
      </c>
    </row>
    <row r="85" spans="1:20" ht="14.25" customHeight="1" x14ac:dyDescent="0.35">
      <c r="A85" s="9" t="s">
        <v>104</v>
      </c>
      <c r="B85" s="17" t="s">
        <v>232</v>
      </c>
      <c r="C85" s="17">
        <v>1</v>
      </c>
      <c r="D85" s="17">
        <v>0</v>
      </c>
      <c r="E85" s="17">
        <v>1</v>
      </c>
      <c r="F85" s="17">
        <v>0</v>
      </c>
      <c r="G85" s="17">
        <v>1</v>
      </c>
      <c r="H85" s="17">
        <v>1</v>
      </c>
      <c r="I85" s="17">
        <v>0</v>
      </c>
      <c r="J85" s="17">
        <v>1</v>
      </c>
      <c r="K85" s="17">
        <v>1</v>
      </c>
      <c r="L85" s="17">
        <v>1</v>
      </c>
      <c r="M85" s="17">
        <v>0.5</v>
      </c>
      <c r="N85" s="17">
        <v>1</v>
      </c>
      <c r="O85" s="17">
        <v>0.5</v>
      </c>
      <c r="P85" s="17">
        <v>1</v>
      </c>
      <c r="Q85" s="17">
        <v>1</v>
      </c>
      <c r="R85" s="17">
        <f t="shared" si="0"/>
        <v>0.5</v>
      </c>
      <c r="S85" s="17">
        <v>0</v>
      </c>
      <c r="T85" s="17">
        <v>50</v>
      </c>
    </row>
    <row r="86" spans="1:20" ht="14.25" customHeight="1" x14ac:dyDescent="0.35">
      <c r="A86" s="9" t="s">
        <v>105</v>
      </c>
      <c r="B86" s="17" t="s">
        <v>232</v>
      </c>
      <c r="C86" s="17">
        <v>1</v>
      </c>
      <c r="D86" s="17">
        <v>0</v>
      </c>
      <c r="E86" s="17">
        <v>1</v>
      </c>
      <c r="F86" s="17">
        <v>0</v>
      </c>
      <c r="G86" s="17">
        <v>1</v>
      </c>
      <c r="H86" s="17">
        <v>1</v>
      </c>
      <c r="I86" s="17">
        <v>0</v>
      </c>
      <c r="J86" s="17">
        <v>1</v>
      </c>
      <c r="K86" s="17">
        <v>1</v>
      </c>
      <c r="L86" s="17">
        <v>1</v>
      </c>
      <c r="M86" s="17">
        <v>0.5</v>
      </c>
      <c r="N86" s="17">
        <v>1</v>
      </c>
      <c r="O86" s="17">
        <v>0.5</v>
      </c>
      <c r="P86" s="17">
        <v>1</v>
      </c>
      <c r="Q86" s="17">
        <v>1</v>
      </c>
      <c r="R86" s="17">
        <f t="shared" si="0"/>
        <v>0.5</v>
      </c>
      <c r="S86" s="17">
        <v>0</v>
      </c>
      <c r="T86" s="17">
        <v>50</v>
      </c>
    </row>
    <row r="87" spans="1:20" ht="14.25" customHeight="1" x14ac:dyDescent="0.35">
      <c r="A87" s="9" t="s">
        <v>106</v>
      </c>
      <c r="B87" s="17" t="s">
        <v>232</v>
      </c>
      <c r="C87" s="17">
        <v>1</v>
      </c>
      <c r="D87" s="17">
        <v>0</v>
      </c>
      <c r="E87" s="17">
        <v>1</v>
      </c>
      <c r="F87" s="17">
        <v>0</v>
      </c>
      <c r="G87" s="17">
        <v>1</v>
      </c>
      <c r="H87" s="17">
        <v>1</v>
      </c>
      <c r="I87" s="17">
        <v>0</v>
      </c>
      <c r="J87" s="17">
        <v>1</v>
      </c>
      <c r="K87" s="17">
        <v>1</v>
      </c>
      <c r="L87" s="17">
        <v>1</v>
      </c>
      <c r="M87" s="17">
        <v>0.5</v>
      </c>
      <c r="N87" s="17">
        <v>1</v>
      </c>
      <c r="O87" s="17">
        <v>0.5</v>
      </c>
      <c r="P87" s="17">
        <v>1</v>
      </c>
      <c r="Q87" s="17">
        <v>1</v>
      </c>
      <c r="R87" s="17">
        <f t="shared" si="0"/>
        <v>0.5</v>
      </c>
      <c r="S87" s="17">
        <v>0</v>
      </c>
      <c r="T87" s="17">
        <v>50</v>
      </c>
    </row>
    <row r="88" spans="1:20" ht="14.25" customHeight="1" x14ac:dyDescent="0.35">
      <c r="A88" s="9" t="s">
        <v>107</v>
      </c>
      <c r="B88" s="17" t="s">
        <v>232</v>
      </c>
      <c r="C88" s="17">
        <v>1</v>
      </c>
      <c r="D88" s="17">
        <v>0</v>
      </c>
      <c r="E88" s="17">
        <v>1</v>
      </c>
      <c r="F88" s="17">
        <v>0</v>
      </c>
      <c r="G88" s="17">
        <v>1</v>
      </c>
      <c r="H88" s="17">
        <v>1</v>
      </c>
      <c r="I88" s="17">
        <v>0</v>
      </c>
      <c r="J88" s="17">
        <v>1</v>
      </c>
      <c r="K88" s="17">
        <v>1</v>
      </c>
      <c r="L88" s="17">
        <v>1</v>
      </c>
      <c r="M88" s="17">
        <v>0.5</v>
      </c>
      <c r="N88" s="17">
        <v>1</v>
      </c>
      <c r="O88" s="17">
        <v>0.5</v>
      </c>
      <c r="P88" s="17">
        <v>1</v>
      </c>
      <c r="Q88" s="17">
        <v>1</v>
      </c>
      <c r="R88" s="17">
        <f t="shared" si="0"/>
        <v>0.5</v>
      </c>
      <c r="S88" s="17">
        <v>0</v>
      </c>
      <c r="T88" s="17">
        <v>50</v>
      </c>
    </row>
    <row r="89" spans="1:20" ht="14.25" customHeight="1" x14ac:dyDescent="0.35">
      <c r="A89" s="9" t="s">
        <v>108</v>
      </c>
      <c r="B89" s="17" t="s">
        <v>232</v>
      </c>
      <c r="C89" s="17">
        <v>1</v>
      </c>
      <c r="D89" s="17">
        <v>0</v>
      </c>
      <c r="E89" s="17">
        <v>1</v>
      </c>
      <c r="F89" s="17">
        <v>0</v>
      </c>
      <c r="G89" s="17">
        <v>1</v>
      </c>
      <c r="H89" s="17">
        <v>1</v>
      </c>
      <c r="I89" s="17">
        <v>0</v>
      </c>
      <c r="J89" s="17">
        <v>1</v>
      </c>
      <c r="K89" s="17">
        <v>1</v>
      </c>
      <c r="L89" s="17">
        <v>1</v>
      </c>
      <c r="M89" s="17">
        <v>0.5</v>
      </c>
      <c r="N89" s="17">
        <v>1</v>
      </c>
      <c r="O89" s="17">
        <v>0.5</v>
      </c>
      <c r="P89" s="17">
        <v>1</v>
      </c>
      <c r="Q89" s="17">
        <v>1</v>
      </c>
      <c r="R89" s="17">
        <f t="shared" si="0"/>
        <v>0.5</v>
      </c>
      <c r="S89" s="17">
        <v>0</v>
      </c>
      <c r="T89" s="17">
        <v>50</v>
      </c>
    </row>
    <row r="90" spans="1:20" ht="14.25" customHeight="1" x14ac:dyDescent="0.35">
      <c r="A90" s="9" t="s">
        <v>109</v>
      </c>
      <c r="B90" s="17" t="s">
        <v>232</v>
      </c>
      <c r="C90" s="17">
        <v>1</v>
      </c>
      <c r="D90" s="17">
        <v>0</v>
      </c>
      <c r="E90" s="17">
        <v>1</v>
      </c>
      <c r="F90" s="17">
        <v>0</v>
      </c>
      <c r="G90" s="17">
        <v>1</v>
      </c>
      <c r="H90" s="17">
        <v>1</v>
      </c>
      <c r="I90" s="17">
        <v>0</v>
      </c>
      <c r="J90" s="17">
        <v>1</v>
      </c>
      <c r="K90" s="17">
        <v>1</v>
      </c>
      <c r="L90" s="17">
        <v>1</v>
      </c>
      <c r="M90" s="17">
        <v>0.5</v>
      </c>
      <c r="N90" s="17">
        <v>1</v>
      </c>
      <c r="O90" s="17">
        <v>0.5</v>
      </c>
      <c r="P90" s="17">
        <v>1</v>
      </c>
      <c r="Q90" s="17">
        <v>1</v>
      </c>
      <c r="R90" s="17">
        <f t="shared" si="0"/>
        <v>0.5</v>
      </c>
      <c r="S90" s="17">
        <v>0</v>
      </c>
      <c r="T90" s="17">
        <v>50</v>
      </c>
    </row>
    <row r="91" spans="1:20" ht="14.25" customHeight="1" x14ac:dyDescent="0.35">
      <c r="A91" s="9" t="s">
        <v>110</v>
      </c>
      <c r="B91" s="17" t="s">
        <v>232</v>
      </c>
      <c r="C91" s="17">
        <v>1</v>
      </c>
      <c r="D91" s="17">
        <v>0</v>
      </c>
      <c r="E91" s="17">
        <v>1</v>
      </c>
      <c r="F91" s="17">
        <v>0</v>
      </c>
      <c r="G91" s="17">
        <v>1</v>
      </c>
      <c r="H91" s="17">
        <v>1</v>
      </c>
      <c r="I91" s="17">
        <v>0</v>
      </c>
      <c r="J91" s="17">
        <v>1</v>
      </c>
      <c r="K91" s="17">
        <v>1</v>
      </c>
      <c r="L91" s="17">
        <v>1</v>
      </c>
      <c r="M91" s="17">
        <v>0.5</v>
      </c>
      <c r="N91" s="17">
        <v>1</v>
      </c>
      <c r="O91" s="17">
        <v>0.5</v>
      </c>
      <c r="P91" s="17">
        <v>1</v>
      </c>
      <c r="Q91" s="17">
        <v>1</v>
      </c>
      <c r="R91" s="17">
        <f t="shared" si="0"/>
        <v>0.5</v>
      </c>
      <c r="S91" s="17">
        <v>0</v>
      </c>
      <c r="T91" s="17">
        <v>50</v>
      </c>
    </row>
    <row r="92" spans="1:20" ht="14.25" customHeight="1" x14ac:dyDescent="0.35">
      <c r="A92" s="9" t="s">
        <v>111</v>
      </c>
      <c r="B92" s="17" t="s">
        <v>232</v>
      </c>
      <c r="C92" s="17">
        <v>1</v>
      </c>
      <c r="D92" s="17">
        <v>0</v>
      </c>
      <c r="E92" s="17">
        <v>1</v>
      </c>
      <c r="F92" s="17">
        <v>0</v>
      </c>
      <c r="G92" s="17">
        <v>1</v>
      </c>
      <c r="H92" s="17">
        <v>1</v>
      </c>
      <c r="I92" s="17">
        <v>0</v>
      </c>
      <c r="J92" s="17">
        <v>1</v>
      </c>
      <c r="K92" s="17">
        <v>1</v>
      </c>
      <c r="L92" s="17">
        <v>1</v>
      </c>
      <c r="M92" s="17">
        <v>0.5</v>
      </c>
      <c r="N92" s="17">
        <v>1</v>
      </c>
      <c r="O92" s="17">
        <v>0.5</v>
      </c>
      <c r="P92" s="17">
        <v>1</v>
      </c>
      <c r="Q92" s="17">
        <v>1</v>
      </c>
      <c r="R92" s="17">
        <f t="shared" si="0"/>
        <v>0.5</v>
      </c>
      <c r="S92" s="17">
        <v>0</v>
      </c>
      <c r="T92" s="17">
        <v>50</v>
      </c>
    </row>
    <row r="93" spans="1:20" ht="14.25" customHeight="1" x14ac:dyDescent="0.35">
      <c r="A93" s="9" t="s">
        <v>112</v>
      </c>
      <c r="B93" s="17" t="s">
        <v>232</v>
      </c>
      <c r="C93" s="17">
        <v>1</v>
      </c>
      <c r="D93" s="17">
        <v>0</v>
      </c>
      <c r="E93" s="17">
        <v>1</v>
      </c>
      <c r="F93" s="17">
        <v>0</v>
      </c>
      <c r="G93" s="17">
        <v>1</v>
      </c>
      <c r="H93" s="17">
        <v>1</v>
      </c>
      <c r="I93" s="17">
        <v>0</v>
      </c>
      <c r="J93" s="17">
        <v>1</v>
      </c>
      <c r="K93" s="17">
        <v>1</v>
      </c>
      <c r="L93" s="17">
        <v>1</v>
      </c>
      <c r="M93" s="17">
        <v>0.5</v>
      </c>
      <c r="N93" s="17">
        <v>1</v>
      </c>
      <c r="O93" s="17">
        <v>0.5</v>
      </c>
      <c r="P93" s="17">
        <v>1</v>
      </c>
      <c r="Q93" s="17">
        <v>1</v>
      </c>
      <c r="R93" s="17">
        <f t="shared" si="0"/>
        <v>0.5</v>
      </c>
      <c r="S93" s="17">
        <v>0</v>
      </c>
      <c r="T93" s="17">
        <v>50</v>
      </c>
    </row>
    <row r="94" spans="1:20" ht="14.25" customHeight="1" x14ac:dyDescent="0.35">
      <c r="A94" s="9" t="s">
        <v>113</v>
      </c>
      <c r="B94" s="17" t="s">
        <v>232</v>
      </c>
      <c r="C94" s="17">
        <v>1</v>
      </c>
      <c r="D94" s="17">
        <v>0</v>
      </c>
      <c r="E94" s="17">
        <v>1</v>
      </c>
      <c r="F94" s="17">
        <v>0</v>
      </c>
      <c r="G94" s="17">
        <v>1</v>
      </c>
      <c r="H94" s="17">
        <v>1</v>
      </c>
      <c r="I94" s="17">
        <v>0</v>
      </c>
      <c r="J94" s="17">
        <v>1</v>
      </c>
      <c r="K94" s="17">
        <v>1</v>
      </c>
      <c r="L94" s="17">
        <v>1</v>
      </c>
      <c r="M94" s="17">
        <v>0.5</v>
      </c>
      <c r="N94" s="17">
        <v>1</v>
      </c>
      <c r="O94" s="17">
        <v>0.5</v>
      </c>
      <c r="P94" s="17">
        <v>1</v>
      </c>
      <c r="Q94" s="17">
        <v>1</v>
      </c>
      <c r="R94" s="17">
        <f t="shared" si="0"/>
        <v>0.5</v>
      </c>
      <c r="S94" s="17">
        <v>0</v>
      </c>
      <c r="T94" s="17">
        <v>50</v>
      </c>
    </row>
    <row r="95" spans="1:20" ht="14.25" customHeight="1" x14ac:dyDescent="0.35">
      <c r="A95" s="9" t="s">
        <v>114</v>
      </c>
      <c r="B95" s="17" t="s">
        <v>232</v>
      </c>
      <c r="C95" s="17">
        <v>1</v>
      </c>
      <c r="D95" s="17">
        <v>0</v>
      </c>
      <c r="E95" s="17">
        <v>1</v>
      </c>
      <c r="F95" s="17">
        <v>0</v>
      </c>
      <c r="G95" s="17">
        <v>1</v>
      </c>
      <c r="H95" s="17">
        <v>1</v>
      </c>
      <c r="I95" s="17">
        <v>0</v>
      </c>
      <c r="J95" s="17">
        <v>1</v>
      </c>
      <c r="K95" s="17">
        <v>1</v>
      </c>
      <c r="L95" s="17">
        <v>1</v>
      </c>
      <c r="M95" s="17">
        <v>0.5</v>
      </c>
      <c r="N95" s="17">
        <v>1</v>
      </c>
      <c r="O95" s="17">
        <v>0.5</v>
      </c>
      <c r="P95" s="17">
        <v>1</v>
      </c>
      <c r="Q95" s="17">
        <v>1</v>
      </c>
      <c r="R95" s="17">
        <f t="shared" si="0"/>
        <v>0.5</v>
      </c>
      <c r="S95" s="17">
        <v>0</v>
      </c>
      <c r="T95" s="17">
        <v>50</v>
      </c>
    </row>
    <row r="96" spans="1:20" ht="14.25" customHeight="1" x14ac:dyDescent="0.35">
      <c r="A96" s="9" t="s">
        <v>115</v>
      </c>
      <c r="B96" s="17" t="s">
        <v>232</v>
      </c>
      <c r="C96" s="17">
        <v>1</v>
      </c>
      <c r="D96" s="17">
        <v>0</v>
      </c>
      <c r="E96" s="17">
        <v>1</v>
      </c>
      <c r="F96" s="17">
        <v>0</v>
      </c>
      <c r="G96" s="17">
        <v>1</v>
      </c>
      <c r="H96" s="17">
        <v>1</v>
      </c>
      <c r="I96" s="17">
        <v>0</v>
      </c>
      <c r="J96" s="17">
        <v>1</v>
      </c>
      <c r="K96" s="17">
        <v>1</v>
      </c>
      <c r="L96" s="17">
        <v>1</v>
      </c>
      <c r="M96" s="17">
        <v>0.5</v>
      </c>
      <c r="N96" s="17">
        <v>1</v>
      </c>
      <c r="O96" s="17">
        <v>0.5</v>
      </c>
      <c r="P96" s="17">
        <v>1</v>
      </c>
      <c r="Q96" s="17">
        <v>1</v>
      </c>
      <c r="R96" s="17">
        <f t="shared" si="0"/>
        <v>0.5</v>
      </c>
      <c r="S96" s="17">
        <v>0</v>
      </c>
      <c r="T96" s="17">
        <v>50</v>
      </c>
    </row>
    <row r="97" spans="1:20" ht="14.25" customHeight="1" x14ac:dyDescent="0.35">
      <c r="A97" s="9" t="s">
        <v>116</v>
      </c>
      <c r="B97" s="17" t="s">
        <v>232</v>
      </c>
      <c r="C97" s="17">
        <v>1</v>
      </c>
      <c r="D97" s="17">
        <v>0</v>
      </c>
      <c r="E97" s="17">
        <v>1</v>
      </c>
      <c r="F97" s="17">
        <v>0</v>
      </c>
      <c r="G97" s="17">
        <v>1</v>
      </c>
      <c r="H97" s="17">
        <v>1</v>
      </c>
      <c r="I97" s="17">
        <v>0</v>
      </c>
      <c r="J97" s="17">
        <v>1</v>
      </c>
      <c r="K97" s="17">
        <v>1</v>
      </c>
      <c r="L97" s="17">
        <v>1</v>
      </c>
      <c r="M97" s="17">
        <v>0.5</v>
      </c>
      <c r="N97" s="17">
        <v>1</v>
      </c>
      <c r="O97" s="17">
        <v>0.5</v>
      </c>
      <c r="P97" s="17">
        <v>1</v>
      </c>
      <c r="Q97" s="17">
        <v>1</v>
      </c>
      <c r="R97" s="17">
        <f t="shared" si="0"/>
        <v>0.5</v>
      </c>
      <c r="S97" s="17">
        <v>0</v>
      </c>
      <c r="T97" s="17">
        <v>50</v>
      </c>
    </row>
    <row r="98" spans="1:20" ht="14.25" customHeight="1" x14ac:dyDescent="0.35">
      <c r="A98" s="9" t="s">
        <v>117</v>
      </c>
      <c r="B98" s="17" t="s">
        <v>232</v>
      </c>
      <c r="C98" s="17">
        <v>1</v>
      </c>
      <c r="D98" s="17">
        <v>0</v>
      </c>
      <c r="E98" s="17">
        <v>1</v>
      </c>
      <c r="F98" s="17">
        <v>0</v>
      </c>
      <c r="G98" s="17">
        <v>1</v>
      </c>
      <c r="H98" s="17">
        <v>1</v>
      </c>
      <c r="I98" s="17">
        <v>0</v>
      </c>
      <c r="J98" s="17">
        <v>1</v>
      </c>
      <c r="K98" s="17">
        <v>1</v>
      </c>
      <c r="L98" s="17">
        <v>1</v>
      </c>
      <c r="M98" s="17">
        <v>0.5</v>
      </c>
      <c r="N98" s="17">
        <v>1</v>
      </c>
      <c r="O98" s="17">
        <v>0.5</v>
      </c>
      <c r="P98" s="17">
        <v>1</v>
      </c>
      <c r="Q98" s="17">
        <v>1</v>
      </c>
      <c r="R98" s="17">
        <f t="shared" si="0"/>
        <v>0.5</v>
      </c>
      <c r="S98" s="17">
        <v>0</v>
      </c>
      <c r="T98" s="17">
        <v>50</v>
      </c>
    </row>
    <row r="99" spans="1:20" ht="14.25" customHeight="1" x14ac:dyDescent="0.35">
      <c r="A99" s="9" t="s">
        <v>118</v>
      </c>
      <c r="B99" s="17" t="s">
        <v>232</v>
      </c>
      <c r="C99" s="17">
        <v>1</v>
      </c>
      <c r="D99" s="17">
        <v>0</v>
      </c>
      <c r="E99" s="17">
        <v>1</v>
      </c>
      <c r="F99" s="17">
        <v>0</v>
      </c>
      <c r="G99" s="17">
        <v>1</v>
      </c>
      <c r="H99" s="17">
        <v>1</v>
      </c>
      <c r="I99" s="17">
        <v>0</v>
      </c>
      <c r="J99" s="17">
        <v>1</v>
      </c>
      <c r="K99" s="17">
        <v>1</v>
      </c>
      <c r="L99" s="17">
        <v>1</v>
      </c>
      <c r="M99" s="17">
        <v>0.5</v>
      </c>
      <c r="N99" s="17">
        <v>1</v>
      </c>
      <c r="O99" s="17">
        <v>0.5</v>
      </c>
      <c r="P99" s="17">
        <v>1</v>
      </c>
      <c r="Q99" s="17">
        <v>1</v>
      </c>
      <c r="R99" s="17">
        <f t="shared" si="0"/>
        <v>0.5</v>
      </c>
      <c r="S99" s="17">
        <v>0</v>
      </c>
      <c r="T99" s="17">
        <v>50</v>
      </c>
    </row>
    <row r="100" spans="1:20" ht="14.25" customHeight="1" x14ac:dyDescent="0.35">
      <c r="A100" s="9" t="s">
        <v>119</v>
      </c>
      <c r="B100" s="17" t="s">
        <v>232</v>
      </c>
      <c r="C100" s="17">
        <v>1</v>
      </c>
      <c r="D100" s="17">
        <v>0</v>
      </c>
      <c r="E100" s="17">
        <v>1</v>
      </c>
      <c r="F100" s="17">
        <v>0</v>
      </c>
      <c r="G100" s="17">
        <v>1</v>
      </c>
      <c r="H100" s="17">
        <v>1</v>
      </c>
      <c r="I100" s="17">
        <v>0</v>
      </c>
      <c r="J100" s="17">
        <v>1</v>
      </c>
      <c r="K100" s="17">
        <v>1</v>
      </c>
      <c r="L100" s="17">
        <v>1</v>
      </c>
      <c r="M100" s="17">
        <v>0.5</v>
      </c>
      <c r="N100" s="17">
        <v>1</v>
      </c>
      <c r="O100" s="17">
        <v>0.5</v>
      </c>
      <c r="P100" s="17">
        <v>1</v>
      </c>
      <c r="Q100" s="17">
        <v>1</v>
      </c>
      <c r="R100" s="17">
        <f t="shared" si="0"/>
        <v>0.5</v>
      </c>
      <c r="S100" s="17">
        <v>0</v>
      </c>
      <c r="T100" s="17">
        <v>50</v>
      </c>
    </row>
    <row r="101" spans="1:20" ht="14.25" customHeight="1" x14ac:dyDescent="0.35">
      <c r="A101" s="9" t="s">
        <v>120</v>
      </c>
      <c r="B101" s="17" t="s">
        <v>232</v>
      </c>
      <c r="C101" s="17">
        <v>1</v>
      </c>
      <c r="D101" s="17">
        <v>0</v>
      </c>
      <c r="E101" s="17">
        <v>1</v>
      </c>
      <c r="F101" s="17">
        <v>0</v>
      </c>
      <c r="G101" s="17">
        <v>1</v>
      </c>
      <c r="H101" s="17">
        <v>1</v>
      </c>
      <c r="I101" s="17">
        <v>0</v>
      </c>
      <c r="J101" s="17">
        <v>1</v>
      </c>
      <c r="K101" s="17">
        <v>1</v>
      </c>
      <c r="L101" s="17">
        <v>1</v>
      </c>
      <c r="M101" s="17">
        <v>0.5</v>
      </c>
      <c r="N101" s="17">
        <v>1</v>
      </c>
      <c r="O101" s="17">
        <v>0.5</v>
      </c>
      <c r="P101" s="17">
        <v>1</v>
      </c>
      <c r="Q101" s="17">
        <v>1</v>
      </c>
      <c r="R101" s="17">
        <f t="shared" si="0"/>
        <v>0.5</v>
      </c>
      <c r="S101" s="17">
        <v>0</v>
      </c>
      <c r="T101" s="17">
        <v>50</v>
      </c>
    </row>
    <row r="102" spans="1:20" ht="14.25" customHeight="1" x14ac:dyDescent="0.35">
      <c r="A102" s="9" t="s">
        <v>121</v>
      </c>
      <c r="B102" s="17" t="s">
        <v>232</v>
      </c>
      <c r="C102" s="17">
        <v>1</v>
      </c>
      <c r="D102" s="17">
        <v>0</v>
      </c>
      <c r="E102" s="17">
        <v>1</v>
      </c>
      <c r="F102" s="17">
        <v>0</v>
      </c>
      <c r="G102" s="17">
        <v>1</v>
      </c>
      <c r="H102" s="17">
        <v>1</v>
      </c>
      <c r="I102" s="17">
        <v>0</v>
      </c>
      <c r="J102" s="17">
        <v>1</v>
      </c>
      <c r="K102" s="17">
        <v>1</v>
      </c>
      <c r="L102" s="17">
        <v>1</v>
      </c>
      <c r="M102" s="17">
        <v>0.5</v>
      </c>
      <c r="N102" s="17">
        <v>1</v>
      </c>
      <c r="O102" s="17">
        <v>0.5</v>
      </c>
      <c r="P102" s="17">
        <v>1</v>
      </c>
      <c r="Q102" s="17">
        <v>1</v>
      </c>
      <c r="R102" s="17">
        <f t="shared" si="0"/>
        <v>0.5</v>
      </c>
      <c r="S102" s="17">
        <v>0</v>
      </c>
      <c r="T102" s="17">
        <v>50</v>
      </c>
    </row>
    <row r="103" spans="1:20" ht="14.25" customHeight="1" x14ac:dyDescent="0.35">
      <c r="A103" s="9" t="s">
        <v>122</v>
      </c>
      <c r="B103" s="17" t="s">
        <v>232</v>
      </c>
      <c r="C103" s="17">
        <v>1</v>
      </c>
      <c r="D103" s="17">
        <v>0</v>
      </c>
      <c r="E103" s="17">
        <v>1</v>
      </c>
      <c r="F103" s="17">
        <v>0</v>
      </c>
      <c r="G103" s="17">
        <v>1</v>
      </c>
      <c r="H103" s="17">
        <v>1</v>
      </c>
      <c r="I103" s="17">
        <v>0</v>
      </c>
      <c r="J103" s="17">
        <v>1</v>
      </c>
      <c r="K103" s="17">
        <v>1</v>
      </c>
      <c r="L103" s="17">
        <v>1</v>
      </c>
      <c r="M103" s="17">
        <v>0.5</v>
      </c>
      <c r="N103" s="17">
        <v>1</v>
      </c>
      <c r="O103" s="17">
        <v>0.5</v>
      </c>
      <c r="P103" s="17">
        <v>1</v>
      </c>
      <c r="Q103" s="17">
        <v>1</v>
      </c>
      <c r="R103" s="17">
        <f t="shared" si="0"/>
        <v>0.5</v>
      </c>
      <c r="S103" s="17">
        <v>0</v>
      </c>
      <c r="T103" s="17">
        <v>50</v>
      </c>
    </row>
    <row r="104" spans="1:20" ht="14.25" customHeight="1" x14ac:dyDescent="0.35">
      <c r="A104" s="9" t="s">
        <v>123</v>
      </c>
      <c r="B104" s="17" t="s">
        <v>232</v>
      </c>
      <c r="C104" s="17">
        <v>1</v>
      </c>
      <c r="D104" s="17">
        <v>0</v>
      </c>
      <c r="E104" s="17">
        <v>1</v>
      </c>
      <c r="F104" s="17">
        <v>0</v>
      </c>
      <c r="G104" s="17">
        <v>1</v>
      </c>
      <c r="H104" s="17">
        <v>1</v>
      </c>
      <c r="I104" s="17">
        <v>0</v>
      </c>
      <c r="J104" s="17">
        <v>1</v>
      </c>
      <c r="K104" s="17">
        <v>1</v>
      </c>
      <c r="L104" s="17">
        <v>1</v>
      </c>
      <c r="M104" s="17">
        <v>0.5</v>
      </c>
      <c r="N104" s="17">
        <v>1</v>
      </c>
      <c r="O104" s="17">
        <v>0.5</v>
      </c>
      <c r="P104" s="17">
        <v>1</v>
      </c>
      <c r="Q104" s="17">
        <v>1</v>
      </c>
      <c r="R104" s="17">
        <f t="shared" si="0"/>
        <v>0.5</v>
      </c>
      <c r="S104" s="17">
        <v>0</v>
      </c>
      <c r="T104" s="17">
        <v>50</v>
      </c>
    </row>
    <row r="105" spans="1:20" ht="14.25" customHeight="1" x14ac:dyDescent="0.35">
      <c r="A105" s="9" t="s">
        <v>124</v>
      </c>
      <c r="B105" s="17" t="s">
        <v>232</v>
      </c>
      <c r="C105" s="17">
        <v>1</v>
      </c>
      <c r="D105" s="17">
        <v>0</v>
      </c>
      <c r="E105" s="17">
        <v>1</v>
      </c>
      <c r="F105" s="17">
        <v>0</v>
      </c>
      <c r="G105" s="17">
        <v>1</v>
      </c>
      <c r="H105" s="17">
        <v>1</v>
      </c>
      <c r="I105" s="17">
        <v>0</v>
      </c>
      <c r="J105" s="17">
        <v>1</v>
      </c>
      <c r="K105" s="17">
        <v>1</v>
      </c>
      <c r="L105" s="17">
        <v>1</v>
      </c>
      <c r="M105" s="17">
        <v>0.5</v>
      </c>
      <c r="N105" s="17">
        <v>1</v>
      </c>
      <c r="O105" s="17">
        <v>0.5</v>
      </c>
      <c r="P105" s="17">
        <v>1</v>
      </c>
      <c r="Q105" s="17">
        <v>1</v>
      </c>
      <c r="R105" s="17">
        <f t="shared" si="0"/>
        <v>0.5</v>
      </c>
      <c r="S105" s="17">
        <v>0</v>
      </c>
      <c r="T105" s="17">
        <v>50</v>
      </c>
    </row>
    <row r="106" spans="1:20" ht="14.25" customHeight="1" x14ac:dyDescent="0.35">
      <c r="A106" s="9" t="s">
        <v>125</v>
      </c>
      <c r="B106" s="17" t="s">
        <v>232</v>
      </c>
      <c r="C106" s="17">
        <v>1</v>
      </c>
      <c r="D106" s="17">
        <v>0</v>
      </c>
      <c r="E106" s="17">
        <v>1</v>
      </c>
      <c r="F106" s="17">
        <v>0</v>
      </c>
      <c r="G106" s="17">
        <v>1</v>
      </c>
      <c r="H106" s="17">
        <v>1</v>
      </c>
      <c r="I106" s="17">
        <v>0</v>
      </c>
      <c r="J106" s="17">
        <v>1</v>
      </c>
      <c r="K106" s="17">
        <v>1</v>
      </c>
      <c r="L106" s="17">
        <v>1</v>
      </c>
      <c r="M106" s="17">
        <v>0.5</v>
      </c>
      <c r="N106" s="17">
        <v>1</v>
      </c>
      <c r="O106" s="17">
        <v>0.5</v>
      </c>
      <c r="P106" s="17">
        <v>1</v>
      </c>
      <c r="Q106" s="17">
        <v>1</v>
      </c>
      <c r="R106" s="17">
        <f t="shared" si="0"/>
        <v>0.5</v>
      </c>
      <c r="S106" s="17">
        <v>0</v>
      </c>
      <c r="T106" s="17">
        <v>50</v>
      </c>
    </row>
    <row r="107" spans="1:20" ht="14.25" customHeight="1" x14ac:dyDescent="0.35">
      <c r="A107" s="9" t="s">
        <v>126</v>
      </c>
      <c r="B107" s="17" t="s">
        <v>232</v>
      </c>
      <c r="C107" s="17">
        <v>1</v>
      </c>
      <c r="D107" s="17">
        <v>0</v>
      </c>
      <c r="E107" s="17">
        <v>1</v>
      </c>
      <c r="F107" s="17">
        <v>0</v>
      </c>
      <c r="G107" s="17">
        <v>1</v>
      </c>
      <c r="H107" s="17">
        <v>1</v>
      </c>
      <c r="I107" s="17">
        <v>0</v>
      </c>
      <c r="J107" s="17">
        <v>1</v>
      </c>
      <c r="K107" s="17">
        <v>1</v>
      </c>
      <c r="L107" s="17">
        <v>1</v>
      </c>
      <c r="M107" s="17">
        <v>0.5</v>
      </c>
      <c r="N107" s="17">
        <v>1</v>
      </c>
      <c r="O107" s="17">
        <v>0.5</v>
      </c>
      <c r="P107" s="17">
        <v>1</v>
      </c>
      <c r="Q107" s="17">
        <v>1</v>
      </c>
      <c r="R107" s="17">
        <f t="shared" si="0"/>
        <v>0.5</v>
      </c>
      <c r="S107" s="17">
        <v>0</v>
      </c>
      <c r="T107" s="17">
        <v>50</v>
      </c>
    </row>
    <row r="108" spans="1:20" ht="14.25" customHeight="1" x14ac:dyDescent="0.35">
      <c r="A108" s="9" t="s">
        <v>127</v>
      </c>
      <c r="B108" s="17" t="s">
        <v>232</v>
      </c>
      <c r="C108" s="17">
        <v>1</v>
      </c>
      <c r="D108" s="17">
        <v>0</v>
      </c>
      <c r="E108" s="17">
        <v>1</v>
      </c>
      <c r="F108" s="17">
        <v>0</v>
      </c>
      <c r="G108" s="17">
        <v>1</v>
      </c>
      <c r="H108" s="17">
        <v>1</v>
      </c>
      <c r="I108" s="17">
        <v>0</v>
      </c>
      <c r="J108" s="17">
        <v>1</v>
      </c>
      <c r="K108" s="17">
        <v>1</v>
      </c>
      <c r="L108" s="17">
        <v>1</v>
      </c>
      <c r="M108" s="17">
        <v>0.5</v>
      </c>
      <c r="N108" s="17">
        <v>1</v>
      </c>
      <c r="O108" s="17">
        <v>0.5</v>
      </c>
      <c r="P108" s="17">
        <v>1</v>
      </c>
      <c r="Q108" s="17">
        <v>1</v>
      </c>
      <c r="R108" s="17">
        <f t="shared" si="0"/>
        <v>0.5</v>
      </c>
      <c r="S108" s="17">
        <v>0</v>
      </c>
      <c r="T108" s="17">
        <v>50</v>
      </c>
    </row>
    <row r="109" spans="1:20" ht="14.25" customHeight="1" x14ac:dyDescent="0.35">
      <c r="A109" s="9" t="s">
        <v>128</v>
      </c>
      <c r="B109" s="17" t="s">
        <v>232</v>
      </c>
      <c r="C109" s="17">
        <v>1</v>
      </c>
      <c r="D109" s="17">
        <v>0</v>
      </c>
      <c r="E109" s="17">
        <v>1</v>
      </c>
      <c r="F109" s="17">
        <v>0</v>
      </c>
      <c r="G109" s="17">
        <v>1</v>
      </c>
      <c r="H109" s="17">
        <v>1</v>
      </c>
      <c r="I109" s="17">
        <v>0</v>
      </c>
      <c r="J109" s="17">
        <v>1</v>
      </c>
      <c r="K109" s="17">
        <v>1</v>
      </c>
      <c r="L109" s="17">
        <v>1</v>
      </c>
      <c r="M109" s="17">
        <v>0.5</v>
      </c>
      <c r="N109" s="17">
        <v>1</v>
      </c>
      <c r="O109" s="17">
        <v>0.5</v>
      </c>
      <c r="P109" s="17">
        <v>1</v>
      </c>
      <c r="Q109" s="17">
        <v>1</v>
      </c>
      <c r="R109" s="17">
        <f t="shared" si="0"/>
        <v>0.5</v>
      </c>
      <c r="S109" s="17">
        <v>0</v>
      </c>
      <c r="T109" s="17">
        <v>50</v>
      </c>
    </row>
    <row r="110" spans="1:20" ht="14.25" customHeight="1" x14ac:dyDescent="0.35">
      <c r="A110" s="9" t="s">
        <v>129</v>
      </c>
      <c r="B110" s="17" t="s">
        <v>232</v>
      </c>
      <c r="C110" s="17">
        <v>1</v>
      </c>
      <c r="D110" s="17">
        <v>0</v>
      </c>
      <c r="E110" s="17">
        <v>1</v>
      </c>
      <c r="F110" s="17">
        <v>0</v>
      </c>
      <c r="G110" s="17">
        <v>1</v>
      </c>
      <c r="H110" s="17">
        <v>1</v>
      </c>
      <c r="I110" s="17">
        <v>0</v>
      </c>
      <c r="J110" s="17">
        <v>1</v>
      </c>
      <c r="K110" s="17">
        <v>1</v>
      </c>
      <c r="L110" s="17">
        <v>1</v>
      </c>
      <c r="M110" s="17">
        <v>0.5</v>
      </c>
      <c r="N110" s="17">
        <v>1</v>
      </c>
      <c r="O110" s="17">
        <v>0.5</v>
      </c>
      <c r="P110" s="17">
        <v>1</v>
      </c>
      <c r="Q110" s="17">
        <v>1</v>
      </c>
      <c r="R110" s="17">
        <f t="shared" si="0"/>
        <v>0.5</v>
      </c>
      <c r="S110" s="17">
        <v>0</v>
      </c>
      <c r="T110" s="17">
        <v>50</v>
      </c>
    </row>
    <row r="111" spans="1:20" ht="14.25" customHeight="1" x14ac:dyDescent="0.35">
      <c r="A111" s="9" t="s">
        <v>130</v>
      </c>
      <c r="B111" s="17" t="s">
        <v>232</v>
      </c>
      <c r="C111" s="17">
        <v>1</v>
      </c>
      <c r="D111" s="17">
        <v>0</v>
      </c>
      <c r="E111" s="17">
        <v>1</v>
      </c>
      <c r="F111" s="17">
        <v>0</v>
      </c>
      <c r="G111" s="17">
        <v>1</v>
      </c>
      <c r="H111" s="17">
        <v>1</v>
      </c>
      <c r="I111" s="17">
        <v>0</v>
      </c>
      <c r="J111" s="17">
        <v>1</v>
      </c>
      <c r="K111" s="17">
        <v>1</v>
      </c>
      <c r="L111" s="17">
        <v>1</v>
      </c>
      <c r="M111" s="17">
        <v>0.5</v>
      </c>
      <c r="N111" s="17">
        <v>1</v>
      </c>
      <c r="O111" s="17">
        <v>0.5</v>
      </c>
      <c r="P111" s="17">
        <v>1</v>
      </c>
      <c r="Q111" s="17">
        <v>1</v>
      </c>
      <c r="R111" s="17">
        <f t="shared" si="0"/>
        <v>0.5</v>
      </c>
      <c r="S111" s="17">
        <v>0</v>
      </c>
      <c r="T111" s="17">
        <v>50</v>
      </c>
    </row>
    <row r="112" spans="1:20" ht="14.25" customHeight="1" x14ac:dyDescent="0.35">
      <c r="A112" s="9" t="s">
        <v>131</v>
      </c>
      <c r="B112" s="17" t="s">
        <v>232</v>
      </c>
      <c r="C112" s="17">
        <v>1</v>
      </c>
      <c r="D112" s="17">
        <v>0</v>
      </c>
      <c r="E112" s="17">
        <v>1</v>
      </c>
      <c r="F112" s="17">
        <v>0</v>
      </c>
      <c r="G112" s="17">
        <v>1</v>
      </c>
      <c r="H112" s="17">
        <v>1</v>
      </c>
      <c r="I112" s="17">
        <v>0</v>
      </c>
      <c r="J112" s="17">
        <v>1</v>
      </c>
      <c r="K112" s="17">
        <v>1</v>
      </c>
      <c r="L112" s="17">
        <v>1</v>
      </c>
      <c r="M112" s="17">
        <v>0.5</v>
      </c>
      <c r="N112" s="17">
        <v>1</v>
      </c>
      <c r="O112" s="17">
        <v>0.5</v>
      </c>
      <c r="P112" s="17">
        <v>1</v>
      </c>
      <c r="Q112" s="17">
        <v>1</v>
      </c>
      <c r="R112" s="17">
        <f t="shared" si="0"/>
        <v>0.5</v>
      </c>
      <c r="S112" s="17">
        <v>0</v>
      </c>
      <c r="T112" s="17">
        <v>50</v>
      </c>
    </row>
    <row r="113" spans="1:20" ht="14.25" customHeight="1" x14ac:dyDescent="0.35">
      <c r="A113" s="9" t="s">
        <v>132</v>
      </c>
      <c r="B113" s="17" t="s">
        <v>232</v>
      </c>
      <c r="C113" s="17">
        <v>1</v>
      </c>
      <c r="D113" s="17">
        <v>0</v>
      </c>
      <c r="E113" s="17">
        <v>1</v>
      </c>
      <c r="F113" s="17">
        <v>0</v>
      </c>
      <c r="G113" s="17">
        <v>1</v>
      </c>
      <c r="H113" s="17">
        <v>1</v>
      </c>
      <c r="I113" s="17">
        <v>0</v>
      </c>
      <c r="J113" s="17">
        <v>1</v>
      </c>
      <c r="K113" s="17">
        <v>1</v>
      </c>
      <c r="L113" s="17">
        <v>1</v>
      </c>
      <c r="M113" s="17">
        <v>0.5</v>
      </c>
      <c r="N113" s="17">
        <v>1</v>
      </c>
      <c r="O113" s="17">
        <v>0.5</v>
      </c>
      <c r="P113" s="17">
        <v>1</v>
      </c>
      <c r="Q113" s="17">
        <v>1</v>
      </c>
      <c r="R113" s="17">
        <f t="shared" si="0"/>
        <v>0.5</v>
      </c>
      <c r="S113" s="17">
        <v>0</v>
      </c>
      <c r="T113" s="17">
        <v>50</v>
      </c>
    </row>
    <row r="114" spans="1:20" ht="14.25" customHeight="1" x14ac:dyDescent="0.35">
      <c r="A114" s="9" t="s">
        <v>133</v>
      </c>
      <c r="B114" s="17" t="s">
        <v>232</v>
      </c>
      <c r="C114" s="17">
        <v>1</v>
      </c>
      <c r="D114" s="17">
        <v>0</v>
      </c>
      <c r="E114" s="17">
        <v>1</v>
      </c>
      <c r="F114" s="17">
        <v>0</v>
      </c>
      <c r="G114" s="17">
        <v>1</v>
      </c>
      <c r="H114" s="17">
        <v>1</v>
      </c>
      <c r="I114" s="17">
        <v>0</v>
      </c>
      <c r="J114" s="17">
        <v>1</v>
      </c>
      <c r="K114" s="17">
        <v>1</v>
      </c>
      <c r="L114" s="17">
        <v>1</v>
      </c>
      <c r="M114" s="17">
        <v>0.5</v>
      </c>
      <c r="N114" s="17">
        <v>1</v>
      </c>
      <c r="O114" s="17">
        <v>0.5</v>
      </c>
      <c r="P114" s="17">
        <v>1</v>
      </c>
      <c r="Q114" s="17">
        <v>1</v>
      </c>
      <c r="R114" s="17">
        <f t="shared" si="0"/>
        <v>0.5</v>
      </c>
      <c r="S114" s="17">
        <v>0</v>
      </c>
      <c r="T114" s="17">
        <v>50</v>
      </c>
    </row>
    <row r="115" spans="1:20" ht="14.25" customHeight="1" x14ac:dyDescent="0.35">
      <c r="A115" s="9" t="s">
        <v>134</v>
      </c>
      <c r="B115" s="17" t="s">
        <v>232</v>
      </c>
      <c r="C115" s="17">
        <v>1</v>
      </c>
      <c r="D115" s="17">
        <v>0</v>
      </c>
      <c r="E115" s="17">
        <v>1</v>
      </c>
      <c r="F115" s="17">
        <v>0</v>
      </c>
      <c r="G115" s="17">
        <v>1</v>
      </c>
      <c r="H115" s="17">
        <v>1</v>
      </c>
      <c r="I115" s="17">
        <v>0</v>
      </c>
      <c r="J115" s="17">
        <v>1</v>
      </c>
      <c r="K115" s="17">
        <v>1</v>
      </c>
      <c r="L115" s="17">
        <v>1</v>
      </c>
      <c r="M115" s="17">
        <v>0.5</v>
      </c>
      <c r="N115" s="17">
        <v>1</v>
      </c>
      <c r="O115" s="17">
        <v>0</v>
      </c>
      <c r="P115" s="17">
        <v>1</v>
      </c>
      <c r="Q115" s="17">
        <v>1</v>
      </c>
      <c r="R115" s="17">
        <f t="shared" si="0"/>
        <v>0.5</v>
      </c>
      <c r="S115" s="17">
        <v>0</v>
      </c>
      <c r="T115" s="17">
        <v>50</v>
      </c>
    </row>
    <row r="116" spans="1:20" ht="14.25" customHeight="1" x14ac:dyDescent="0.35">
      <c r="A116" s="9" t="s">
        <v>135</v>
      </c>
      <c r="B116" s="17" t="s">
        <v>232</v>
      </c>
      <c r="C116" s="17">
        <v>1</v>
      </c>
      <c r="D116" s="17">
        <v>0</v>
      </c>
      <c r="E116" s="17">
        <v>1</v>
      </c>
      <c r="F116" s="17">
        <v>0</v>
      </c>
      <c r="G116" s="17">
        <v>1</v>
      </c>
      <c r="H116" s="17">
        <v>1</v>
      </c>
      <c r="I116" s="17">
        <v>0</v>
      </c>
      <c r="J116" s="17">
        <v>1</v>
      </c>
      <c r="K116" s="17">
        <v>1</v>
      </c>
      <c r="L116" s="17">
        <v>1</v>
      </c>
      <c r="M116" s="17">
        <v>0.5</v>
      </c>
      <c r="N116" s="17">
        <v>1</v>
      </c>
      <c r="O116" s="17">
        <v>0</v>
      </c>
      <c r="P116" s="17">
        <v>1</v>
      </c>
      <c r="Q116" s="17">
        <v>1</v>
      </c>
      <c r="R116" s="17">
        <f t="shared" si="0"/>
        <v>0.5</v>
      </c>
      <c r="S116" s="17">
        <v>0</v>
      </c>
      <c r="T116" s="17">
        <v>50</v>
      </c>
    </row>
    <row r="117" spans="1:20" ht="14.25" customHeight="1" x14ac:dyDescent="0.35">
      <c r="A117" s="9" t="s">
        <v>136</v>
      </c>
      <c r="B117" s="17" t="s">
        <v>232</v>
      </c>
      <c r="C117" s="17">
        <v>1</v>
      </c>
      <c r="D117" s="17">
        <v>0</v>
      </c>
      <c r="E117" s="17">
        <v>1</v>
      </c>
      <c r="F117" s="17">
        <v>0</v>
      </c>
      <c r="G117" s="17">
        <v>1</v>
      </c>
      <c r="H117" s="17">
        <v>1</v>
      </c>
      <c r="I117" s="17">
        <v>0</v>
      </c>
      <c r="J117" s="17">
        <v>1</v>
      </c>
      <c r="K117" s="17">
        <v>1</v>
      </c>
      <c r="L117" s="17">
        <v>1</v>
      </c>
      <c r="M117" s="17">
        <v>0.5</v>
      </c>
      <c r="N117" s="17">
        <v>1</v>
      </c>
      <c r="O117" s="17">
        <v>0</v>
      </c>
      <c r="P117" s="17">
        <v>1</v>
      </c>
      <c r="Q117" s="17">
        <v>1</v>
      </c>
      <c r="R117" s="17">
        <f t="shared" si="0"/>
        <v>0.5</v>
      </c>
      <c r="S117" s="17">
        <v>0</v>
      </c>
      <c r="T117" s="17">
        <v>50</v>
      </c>
    </row>
    <row r="118" spans="1:20" ht="14.25" customHeight="1" x14ac:dyDescent="0.35">
      <c r="A118" s="9" t="s">
        <v>137</v>
      </c>
      <c r="B118" s="17" t="s">
        <v>232</v>
      </c>
      <c r="C118" s="17">
        <v>1</v>
      </c>
      <c r="D118" s="17">
        <v>0</v>
      </c>
      <c r="E118" s="17">
        <v>1</v>
      </c>
      <c r="F118" s="17">
        <v>0</v>
      </c>
      <c r="G118" s="17">
        <v>1</v>
      </c>
      <c r="H118" s="17">
        <v>1</v>
      </c>
      <c r="I118" s="17">
        <v>0</v>
      </c>
      <c r="J118" s="17">
        <v>1</v>
      </c>
      <c r="K118" s="17">
        <v>1</v>
      </c>
      <c r="L118" s="17">
        <v>1</v>
      </c>
      <c r="M118" s="17">
        <v>0.5</v>
      </c>
      <c r="N118" s="17">
        <v>1</v>
      </c>
      <c r="O118" s="17">
        <v>0</v>
      </c>
      <c r="P118" s="17">
        <v>1</v>
      </c>
      <c r="Q118" s="17">
        <v>1</v>
      </c>
      <c r="R118" s="17">
        <f t="shared" si="0"/>
        <v>0.5</v>
      </c>
      <c r="S118" s="17">
        <v>0</v>
      </c>
      <c r="T118" s="17">
        <v>50</v>
      </c>
    </row>
    <row r="119" spans="1:20" ht="14.25" customHeight="1" x14ac:dyDescent="0.35">
      <c r="A119" s="10" t="s">
        <v>138</v>
      </c>
      <c r="B119" s="17" t="s">
        <v>232</v>
      </c>
      <c r="C119" s="17">
        <v>1</v>
      </c>
      <c r="D119" s="17">
        <v>0</v>
      </c>
      <c r="E119" s="17">
        <v>1</v>
      </c>
      <c r="F119" s="17">
        <v>0</v>
      </c>
      <c r="G119" s="17">
        <v>1</v>
      </c>
      <c r="H119" s="17">
        <v>1</v>
      </c>
      <c r="I119" s="17">
        <v>0</v>
      </c>
      <c r="J119" s="17">
        <v>0</v>
      </c>
      <c r="K119" s="17">
        <v>0.5</v>
      </c>
      <c r="L119" s="17">
        <v>1</v>
      </c>
      <c r="M119" s="17">
        <v>0.5</v>
      </c>
      <c r="N119" s="17">
        <v>0.5</v>
      </c>
      <c r="O119" s="17">
        <v>0</v>
      </c>
      <c r="P119" s="17">
        <v>1</v>
      </c>
      <c r="Q119" s="17">
        <v>1</v>
      </c>
      <c r="R119" s="17">
        <f t="shared" si="0"/>
        <v>0.5</v>
      </c>
      <c r="S119" s="17">
        <v>0</v>
      </c>
      <c r="T119" s="17">
        <v>50</v>
      </c>
    </row>
    <row r="120" spans="1:20" ht="14.25" customHeight="1" x14ac:dyDescent="0.35">
      <c r="A120" s="9" t="s">
        <v>139</v>
      </c>
      <c r="B120" s="17" t="s">
        <v>232</v>
      </c>
      <c r="C120" s="17">
        <v>1</v>
      </c>
      <c r="D120" s="17">
        <v>0</v>
      </c>
      <c r="E120" s="17">
        <v>1</v>
      </c>
      <c r="F120" s="17">
        <v>0</v>
      </c>
      <c r="G120" s="17">
        <v>1</v>
      </c>
      <c r="H120" s="17">
        <v>1</v>
      </c>
      <c r="I120" s="17">
        <v>0</v>
      </c>
      <c r="J120" s="17">
        <v>0</v>
      </c>
      <c r="K120" s="17">
        <v>0.5</v>
      </c>
      <c r="L120" s="17">
        <v>1</v>
      </c>
      <c r="M120" s="17">
        <v>0.5</v>
      </c>
      <c r="N120" s="17">
        <v>0.5</v>
      </c>
      <c r="O120" s="17">
        <v>0</v>
      </c>
      <c r="P120" s="17">
        <v>1</v>
      </c>
      <c r="Q120" s="17">
        <v>1</v>
      </c>
      <c r="R120" s="17">
        <f t="shared" si="0"/>
        <v>0.5</v>
      </c>
      <c r="S120" s="17">
        <v>0</v>
      </c>
      <c r="T120" s="17">
        <v>50</v>
      </c>
    </row>
    <row r="121" spans="1:20" ht="14.25" customHeight="1" x14ac:dyDescent="0.35">
      <c r="A121" s="9" t="s">
        <v>140</v>
      </c>
      <c r="B121" s="17" t="s">
        <v>232</v>
      </c>
      <c r="C121" s="17">
        <v>1</v>
      </c>
      <c r="D121" s="17">
        <v>0</v>
      </c>
      <c r="E121" s="17">
        <v>1</v>
      </c>
      <c r="F121" s="17">
        <v>0</v>
      </c>
      <c r="G121" s="17">
        <v>1</v>
      </c>
      <c r="H121" s="17">
        <v>1</v>
      </c>
      <c r="I121" s="17">
        <v>0</v>
      </c>
      <c r="J121" s="17">
        <v>0</v>
      </c>
      <c r="K121" s="17">
        <v>0.5</v>
      </c>
      <c r="L121" s="17">
        <v>1</v>
      </c>
      <c r="M121" s="17">
        <v>0.5</v>
      </c>
      <c r="N121" s="17">
        <v>0.5</v>
      </c>
      <c r="O121" s="17">
        <v>0</v>
      </c>
      <c r="P121" s="17">
        <v>1</v>
      </c>
      <c r="Q121" s="17">
        <v>1</v>
      </c>
      <c r="R121" s="17">
        <f t="shared" si="0"/>
        <v>0.5</v>
      </c>
      <c r="S121" s="17">
        <v>0</v>
      </c>
      <c r="T121" s="17">
        <v>50</v>
      </c>
    </row>
    <row r="122" spans="1:20" ht="14.25" customHeight="1" x14ac:dyDescent="0.35">
      <c r="A122" s="9" t="s">
        <v>141</v>
      </c>
      <c r="B122" s="17" t="s">
        <v>232</v>
      </c>
      <c r="C122" s="17">
        <v>1</v>
      </c>
      <c r="D122" s="17">
        <v>0</v>
      </c>
      <c r="E122" s="17">
        <v>1</v>
      </c>
      <c r="F122" s="17">
        <v>0</v>
      </c>
      <c r="G122" s="17">
        <v>1</v>
      </c>
      <c r="H122" s="17">
        <v>1</v>
      </c>
      <c r="I122" s="17">
        <v>0</v>
      </c>
      <c r="J122" s="17">
        <v>0</v>
      </c>
      <c r="K122" s="17">
        <v>0.5</v>
      </c>
      <c r="L122" s="17">
        <v>1</v>
      </c>
      <c r="M122" s="17">
        <v>0.5</v>
      </c>
      <c r="N122" s="17">
        <v>0.5</v>
      </c>
      <c r="O122" s="17">
        <v>0</v>
      </c>
      <c r="P122" s="17">
        <v>1</v>
      </c>
      <c r="Q122" s="17">
        <v>1</v>
      </c>
      <c r="R122" s="17">
        <f t="shared" si="0"/>
        <v>0.5</v>
      </c>
      <c r="S122" s="17">
        <v>0</v>
      </c>
      <c r="T122" s="17">
        <v>50</v>
      </c>
    </row>
    <row r="123" spans="1:20" ht="14.25" customHeight="1" x14ac:dyDescent="0.35">
      <c r="A123" s="9" t="s">
        <v>142</v>
      </c>
      <c r="B123" s="17" t="s">
        <v>232</v>
      </c>
      <c r="C123" s="17">
        <v>1</v>
      </c>
      <c r="D123" s="17">
        <v>0</v>
      </c>
      <c r="E123" s="17">
        <v>1</v>
      </c>
      <c r="F123" s="17">
        <v>0</v>
      </c>
      <c r="G123" s="17">
        <v>1</v>
      </c>
      <c r="H123" s="17">
        <v>1</v>
      </c>
      <c r="I123" s="17">
        <v>0</v>
      </c>
      <c r="J123" s="17">
        <v>0</v>
      </c>
      <c r="K123" s="17">
        <v>0.5</v>
      </c>
      <c r="L123" s="17">
        <v>1</v>
      </c>
      <c r="M123" s="17">
        <v>0.5</v>
      </c>
      <c r="N123" s="17">
        <v>0.5</v>
      </c>
      <c r="O123" s="17">
        <v>0</v>
      </c>
      <c r="P123" s="17">
        <v>1</v>
      </c>
      <c r="Q123" s="17">
        <v>1</v>
      </c>
      <c r="R123" s="17">
        <f t="shared" si="0"/>
        <v>0.5</v>
      </c>
      <c r="S123" s="17">
        <v>0</v>
      </c>
      <c r="T123" s="17">
        <v>50</v>
      </c>
    </row>
    <row r="124" spans="1:20" ht="14.25" customHeight="1" x14ac:dyDescent="0.35">
      <c r="A124" s="9" t="s">
        <v>143</v>
      </c>
      <c r="B124" s="17" t="s">
        <v>232</v>
      </c>
      <c r="C124" s="17">
        <v>1</v>
      </c>
      <c r="D124" s="17">
        <v>0</v>
      </c>
      <c r="E124" s="17">
        <v>1</v>
      </c>
      <c r="F124" s="17">
        <v>0</v>
      </c>
      <c r="G124" s="17">
        <v>1</v>
      </c>
      <c r="H124" s="17">
        <v>1</v>
      </c>
      <c r="I124" s="17">
        <v>0</v>
      </c>
      <c r="J124" s="17">
        <v>0</v>
      </c>
      <c r="K124" s="17">
        <v>0.5</v>
      </c>
      <c r="L124" s="17">
        <v>1</v>
      </c>
      <c r="M124" s="17">
        <v>0.5</v>
      </c>
      <c r="N124" s="17">
        <v>0.5</v>
      </c>
      <c r="O124" s="17">
        <v>0</v>
      </c>
      <c r="P124" s="17">
        <v>1</v>
      </c>
      <c r="Q124" s="17">
        <v>1</v>
      </c>
      <c r="R124" s="17">
        <f t="shared" si="0"/>
        <v>0.5</v>
      </c>
      <c r="S124" s="17">
        <v>0</v>
      </c>
      <c r="T124" s="17">
        <v>50</v>
      </c>
    </row>
    <row r="125" spans="1:20" ht="14.25" customHeight="1" x14ac:dyDescent="0.35">
      <c r="A125" s="9" t="s">
        <v>144</v>
      </c>
      <c r="B125" s="17" t="s">
        <v>232</v>
      </c>
      <c r="C125" s="17">
        <v>1</v>
      </c>
      <c r="D125" s="17">
        <v>0</v>
      </c>
      <c r="E125" s="17">
        <v>1</v>
      </c>
      <c r="F125" s="17">
        <v>0</v>
      </c>
      <c r="G125" s="17">
        <v>1</v>
      </c>
      <c r="H125" s="17">
        <v>1</v>
      </c>
      <c r="I125" s="17">
        <v>0</v>
      </c>
      <c r="J125" s="17">
        <v>0</v>
      </c>
      <c r="K125" s="17">
        <v>0.5</v>
      </c>
      <c r="L125" s="17">
        <v>1</v>
      </c>
      <c r="M125" s="17">
        <v>0.5</v>
      </c>
      <c r="N125" s="17">
        <v>0.5</v>
      </c>
      <c r="O125" s="17">
        <v>0</v>
      </c>
      <c r="P125" s="17">
        <v>1</v>
      </c>
      <c r="Q125" s="17">
        <v>1</v>
      </c>
      <c r="R125" s="17">
        <f t="shared" si="0"/>
        <v>0.5</v>
      </c>
      <c r="S125" s="17">
        <v>0</v>
      </c>
      <c r="T125" s="17">
        <v>50</v>
      </c>
    </row>
    <row r="126" spans="1:20" ht="14.25" customHeight="1" x14ac:dyDescent="0.35">
      <c r="A126" s="9" t="s">
        <v>145</v>
      </c>
      <c r="B126" s="17" t="s">
        <v>232</v>
      </c>
      <c r="C126" s="17">
        <v>1</v>
      </c>
      <c r="D126" s="17">
        <v>0</v>
      </c>
      <c r="E126" s="17">
        <v>1</v>
      </c>
      <c r="F126" s="17">
        <v>0</v>
      </c>
      <c r="G126" s="17">
        <v>1</v>
      </c>
      <c r="H126" s="17">
        <v>1</v>
      </c>
      <c r="I126" s="17">
        <v>0</v>
      </c>
      <c r="J126" s="17">
        <v>0</v>
      </c>
      <c r="K126" s="17">
        <v>0.5</v>
      </c>
      <c r="L126" s="17">
        <v>1</v>
      </c>
      <c r="M126" s="17">
        <v>0.5</v>
      </c>
      <c r="N126" s="17">
        <v>0.5</v>
      </c>
      <c r="O126" s="17">
        <v>0</v>
      </c>
      <c r="P126" s="17">
        <v>1</v>
      </c>
      <c r="Q126" s="17">
        <v>1</v>
      </c>
      <c r="R126" s="17">
        <f t="shared" si="0"/>
        <v>0.5</v>
      </c>
      <c r="S126" s="17">
        <v>0</v>
      </c>
      <c r="T126" s="17">
        <v>50</v>
      </c>
    </row>
    <row r="127" spans="1:20" ht="14.25" customHeight="1" x14ac:dyDescent="0.35">
      <c r="A127" s="9" t="s">
        <v>146</v>
      </c>
      <c r="B127" s="17" t="s">
        <v>232</v>
      </c>
      <c r="C127" s="17">
        <v>1</v>
      </c>
      <c r="D127" s="17">
        <v>0</v>
      </c>
      <c r="E127" s="17">
        <v>1</v>
      </c>
      <c r="F127" s="17">
        <v>0</v>
      </c>
      <c r="G127" s="17">
        <v>1</v>
      </c>
      <c r="H127" s="17">
        <v>1</v>
      </c>
      <c r="I127" s="17">
        <v>0</v>
      </c>
      <c r="J127" s="17">
        <v>0</v>
      </c>
      <c r="K127" s="17">
        <v>0.5</v>
      </c>
      <c r="L127" s="17">
        <v>1</v>
      </c>
      <c r="M127" s="17">
        <v>0.5</v>
      </c>
      <c r="N127" s="17">
        <v>0.5</v>
      </c>
      <c r="O127" s="17">
        <v>0</v>
      </c>
      <c r="P127" s="17">
        <v>1</v>
      </c>
      <c r="Q127" s="17">
        <v>1</v>
      </c>
      <c r="R127" s="17">
        <f t="shared" si="0"/>
        <v>0.5</v>
      </c>
      <c r="S127" s="17">
        <v>0</v>
      </c>
      <c r="T127" s="17">
        <v>50</v>
      </c>
    </row>
    <row r="128" spans="1:20" ht="14.25" customHeight="1" x14ac:dyDescent="0.35">
      <c r="A128" s="9" t="s">
        <v>147</v>
      </c>
      <c r="B128" s="17" t="s">
        <v>232</v>
      </c>
      <c r="C128" s="17">
        <v>1</v>
      </c>
      <c r="D128" s="17">
        <v>0</v>
      </c>
      <c r="E128" s="17">
        <v>1</v>
      </c>
      <c r="F128" s="17">
        <v>0</v>
      </c>
      <c r="G128" s="17">
        <v>1</v>
      </c>
      <c r="H128" s="17">
        <v>1</v>
      </c>
      <c r="I128" s="17">
        <v>0</v>
      </c>
      <c r="J128" s="17">
        <v>0</v>
      </c>
      <c r="K128" s="17">
        <v>0.5</v>
      </c>
      <c r="L128" s="17">
        <v>1</v>
      </c>
      <c r="M128" s="17">
        <v>0.5</v>
      </c>
      <c r="N128" s="17">
        <v>0.5</v>
      </c>
      <c r="O128" s="17">
        <v>0</v>
      </c>
      <c r="P128" s="17">
        <v>1</v>
      </c>
      <c r="Q128" s="17">
        <v>1</v>
      </c>
      <c r="R128" s="17">
        <f t="shared" si="0"/>
        <v>0.5</v>
      </c>
      <c r="S128" s="17">
        <v>0</v>
      </c>
      <c r="T128" s="17">
        <v>50</v>
      </c>
    </row>
    <row r="129" spans="1:20" ht="14.25" customHeight="1" x14ac:dyDescent="0.35">
      <c r="A129" s="9" t="s">
        <v>148</v>
      </c>
      <c r="B129" s="17" t="s">
        <v>232</v>
      </c>
      <c r="C129" s="17">
        <v>1</v>
      </c>
      <c r="D129" s="17">
        <v>0</v>
      </c>
      <c r="E129" s="17">
        <v>1</v>
      </c>
      <c r="F129" s="17">
        <v>0</v>
      </c>
      <c r="G129" s="17">
        <v>1</v>
      </c>
      <c r="H129" s="17">
        <v>1</v>
      </c>
      <c r="I129" s="17">
        <v>0</v>
      </c>
      <c r="J129" s="17">
        <v>0</v>
      </c>
      <c r="K129" s="17">
        <v>0.5</v>
      </c>
      <c r="L129" s="17">
        <v>1</v>
      </c>
      <c r="M129" s="17">
        <v>0.5</v>
      </c>
      <c r="N129" s="17">
        <v>0.5</v>
      </c>
      <c r="O129" s="17">
        <v>0</v>
      </c>
      <c r="P129" s="17">
        <v>1</v>
      </c>
      <c r="Q129" s="17">
        <v>1</v>
      </c>
      <c r="R129" s="17">
        <f t="shared" si="0"/>
        <v>0.5</v>
      </c>
      <c r="S129" s="17">
        <v>0</v>
      </c>
      <c r="T129" s="17">
        <v>50</v>
      </c>
    </row>
    <row r="130" spans="1:20" ht="14.25" customHeight="1" x14ac:dyDescent="0.35">
      <c r="A130" s="9" t="s">
        <v>149</v>
      </c>
      <c r="B130" s="17" t="s">
        <v>232</v>
      </c>
      <c r="C130" s="17">
        <v>1</v>
      </c>
      <c r="D130" s="17">
        <v>0</v>
      </c>
      <c r="E130" s="17">
        <v>1</v>
      </c>
      <c r="F130" s="17">
        <v>0</v>
      </c>
      <c r="G130" s="17">
        <v>1</v>
      </c>
      <c r="H130" s="17">
        <v>1</v>
      </c>
      <c r="I130" s="17">
        <v>0</v>
      </c>
      <c r="J130" s="17">
        <v>0</v>
      </c>
      <c r="K130" s="17">
        <v>0.5</v>
      </c>
      <c r="L130" s="17">
        <v>1</v>
      </c>
      <c r="M130" s="17">
        <v>0.5</v>
      </c>
      <c r="N130" s="17">
        <v>0.5</v>
      </c>
      <c r="O130" s="17">
        <v>0</v>
      </c>
      <c r="P130" s="17">
        <v>1</v>
      </c>
      <c r="Q130" s="17">
        <v>1</v>
      </c>
      <c r="R130" s="17">
        <f t="shared" si="0"/>
        <v>0.5</v>
      </c>
      <c r="S130" s="17">
        <v>0</v>
      </c>
      <c r="T130" s="17">
        <v>50</v>
      </c>
    </row>
    <row r="131" spans="1:20" ht="14.25" customHeight="1" x14ac:dyDescent="0.35">
      <c r="A131" s="9" t="s">
        <v>150</v>
      </c>
      <c r="B131" s="17" t="s">
        <v>232</v>
      </c>
      <c r="C131" s="17">
        <v>1</v>
      </c>
      <c r="D131" s="17">
        <v>0</v>
      </c>
      <c r="E131" s="17">
        <v>1</v>
      </c>
      <c r="F131" s="17">
        <v>0</v>
      </c>
      <c r="G131" s="17">
        <v>1</v>
      </c>
      <c r="H131" s="17">
        <v>1</v>
      </c>
      <c r="I131" s="17">
        <v>0</v>
      </c>
      <c r="J131" s="17">
        <v>0</v>
      </c>
      <c r="K131" s="17">
        <v>0.5</v>
      </c>
      <c r="L131" s="17">
        <v>1</v>
      </c>
      <c r="M131" s="17">
        <v>0.5</v>
      </c>
      <c r="N131" s="17">
        <v>0.5</v>
      </c>
      <c r="O131" s="17">
        <v>0</v>
      </c>
      <c r="P131" s="17">
        <v>1</v>
      </c>
      <c r="Q131" s="17">
        <v>1</v>
      </c>
      <c r="R131" s="17">
        <f t="shared" si="0"/>
        <v>0.5</v>
      </c>
      <c r="S131" s="17">
        <v>0</v>
      </c>
      <c r="T131" s="17">
        <v>50</v>
      </c>
    </row>
    <row r="132" spans="1:20" ht="14.25" customHeight="1" x14ac:dyDescent="0.35">
      <c r="A132" s="9" t="s">
        <v>151</v>
      </c>
      <c r="B132" s="17" t="s">
        <v>232</v>
      </c>
      <c r="C132" s="17">
        <v>1</v>
      </c>
      <c r="D132" s="17">
        <v>0</v>
      </c>
      <c r="E132" s="17">
        <v>1</v>
      </c>
      <c r="F132" s="17">
        <v>0</v>
      </c>
      <c r="G132" s="17">
        <v>0.5</v>
      </c>
      <c r="H132" s="17">
        <v>1</v>
      </c>
      <c r="I132" s="17">
        <v>0</v>
      </c>
      <c r="J132" s="17">
        <v>0</v>
      </c>
      <c r="K132" s="17">
        <v>0.5</v>
      </c>
      <c r="L132" s="17">
        <v>1</v>
      </c>
      <c r="M132" s="17">
        <v>0.5</v>
      </c>
      <c r="N132" s="17">
        <v>0.5</v>
      </c>
      <c r="O132" s="17">
        <v>0</v>
      </c>
      <c r="P132" s="17">
        <v>1</v>
      </c>
      <c r="Q132" s="17">
        <v>1</v>
      </c>
      <c r="R132" s="17">
        <f t="shared" si="0"/>
        <v>0.5</v>
      </c>
      <c r="S132" s="17">
        <v>0</v>
      </c>
      <c r="T132" s="17">
        <v>50</v>
      </c>
    </row>
    <row r="133" spans="1:20" ht="14.25" customHeight="1" x14ac:dyDescent="0.35">
      <c r="A133" s="9" t="s">
        <v>152</v>
      </c>
      <c r="B133" s="17" t="s">
        <v>232</v>
      </c>
      <c r="C133" s="17">
        <v>1</v>
      </c>
      <c r="D133" s="17">
        <v>0</v>
      </c>
      <c r="E133" s="17">
        <v>1</v>
      </c>
      <c r="F133" s="17">
        <v>0</v>
      </c>
      <c r="G133" s="17">
        <v>0.5</v>
      </c>
      <c r="H133" s="17">
        <v>1</v>
      </c>
      <c r="I133" s="17">
        <v>0</v>
      </c>
      <c r="J133" s="17">
        <v>0</v>
      </c>
      <c r="K133" s="17">
        <v>0.5</v>
      </c>
      <c r="L133" s="17">
        <v>1</v>
      </c>
      <c r="M133" s="17">
        <v>0.5</v>
      </c>
      <c r="N133" s="17">
        <v>0.5</v>
      </c>
      <c r="O133" s="17">
        <v>0</v>
      </c>
      <c r="P133" s="17">
        <v>1</v>
      </c>
      <c r="Q133" s="17">
        <v>1</v>
      </c>
      <c r="R133" s="17">
        <f t="shared" si="0"/>
        <v>0.5</v>
      </c>
      <c r="S133" s="17">
        <v>0</v>
      </c>
      <c r="T133" s="17">
        <v>50</v>
      </c>
    </row>
    <row r="134" spans="1:20" ht="14.25" customHeight="1" x14ac:dyDescent="0.35">
      <c r="A134" s="9" t="s">
        <v>153</v>
      </c>
      <c r="B134" s="17" t="s">
        <v>232</v>
      </c>
      <c r="C134" s="17">
        <v>1</v>
      </c>
      <c r="D134" s="17">
        <v>0</v>
      </c>
      <c r="E134" s="17">
        <v>1</v>
      </c>
      <c r="F134" s="17">
        <v>0</v>
      </c>
      <c r="G134" s="17">
        <v>0.5</v>
      </c>
      <c r="H134" s="17">
        <v>1</v>
      </c>
      <c r="I134" s="17">
        <v>0</v>
      </c>
      <c r="J134" s="17">
        <v>0</v>
      </c>
      <c r="K134" s="17">
        <v>0.5</v>
      </c>
      <c r="L134" s="17">
        <v>1</v>
      </c>
      <c r="M134" s="17">
        <v>0.5</v>
      </c>
      <c r="N134" s="17">
        <v>0.5</v>
      </c>
      <c r="O134" s="17">
        <v>0</v>
      </c>
      <c r="P134" s="17">
        <v>1</v>
      </c>
      <c r="Q134" s="17">
        <v>1</v>
      </c>
      <c r="R134" s="17">
        <f t="shared" si="0"/>
        <v>0.5</v>
      </c>
      <c r="S134" s="17">
        <v>0</v>
      </c>
      <c r="T134" s="17">
        <v>50</v>
      </c>
    </row>
    <row r="135" spans="1:20" ht="14.25" customHeight="1" x14ac:dyDescent="0.35">
      <c r="A135" s="9" t="s">
        <v>154</v>
      </c>
      <c r="B135" s="17" t="s">
        <v>232</v>
      </c>
      <c r="C135" s="17">
        <v>1</v>
      </c>
      <c r="D135" s="17">
        <v>0</v>
      </c>
      <c r="E135" s="17">
        <v>1</v>
      </c>
      <c r="F135" s="17">
        <v>0</v>
      </c>
      <c r="G135" s="17">
        <v>0.5</v>
      </c>
      <c r="H135" s="17">
        <v>1</v>
      </c>
      <c r="I135" s="17">
        <v>0</v>
      </c>
      <c r="J135" s="17">
        <v>0</v>
      </c>
      <c r="K135" s="17">
        <v>0.5</v>
      </c>
      <c r="L135" s="17">
        <v>1</v>
      </c>
      <c r="M135" s="17">
        <v>0.5</v>
      </c>
      <c r="N135" s="17">
        <v>0.5</v>
      </c>
      <c r="O135" s="17">
        <v>0</v>
      </c>
      <c r="P135" s="17">
        <v>1</v>
      </c>
      <c r="Q135" s="17">
        <v>1</v>
      </c>
      <c r="R135" s="17">
        <f t="shared" si="0"/>
        <v>0.5</v>
      </c>
      <c r="S135" s="17">
        <v>0</v>
      </c>
      <c r="T135" s="17">
        <v>50</v>
      </c>
    </row>
    <row r="136" spans="1:20" ht="14.25" customHeight="1" x14ac:dyDescent="0.35">
      <c r="A136" s="9" t="s">
        <v>155</v>
      </c>
      <c r="B136" s="17" t="s">
        <v>232</v>
      </c>
      <c r="C136" s="17">
        <v>1</v>
      </c>
      <c r="D136" s="17">
        <v>0</v>
      </c>
      <c r="E136" s="17">
        <v>1</v>
      </c>
      <c r="F136" s="17">
        <v>0</v>
      </c>
      <c r="G136" s="17">
        <v>0.5</v>
      </c>
      <c r="H136" s="17">
        <v>1</v>
      </c>
      <c r="I136" s="17">
        <v>0</v>
      </c>
      <c r="J136" s="17">
        <v>0</v>
      </c>
      <c r="K136" s="17">
        <v>0.5</v>
      </c>
      <c r="L136" s="17">
        <v>1</v>
      </c>
      <c r="M136" s="17">
        <v>0.5</v>
      </c>
      <c r="N136" s="17">
        <v>0.5</v>
      </c>
      <c r="O136" s="17">
        <v>0</v>
      </c>
      <c r="P136" s="17">
        <v>1</v>
      </c>
      <c r="Q136" s="17">
        <v>1</v>
      </c>
      <c r="R136" s="17">
        <f t="shared" si="0"/>
        <v>0.5</v>
      </c>
      <c r="S136" s="17">
        <v>0</v>
      </c>
      <c r="T136" s="17">
        <v>50</v>
      </c>
    </row>
    <row r="137" spans="1:20" ht="14.25" customHeight="1" x14ac:dyDescent="0.35">
      <c r="A137" s="9" t="s">
        <v>156</v>
      </c>
      <c r="B137" s="17" t="s">
        <v>232</v>
      </c>
      <c r="C137" s="17">
        <v>1</v>
      </c>
      <c r="D137" s="17">
        <v>0</v>
      </c>
      <c r="E137" s="17">
        <v>1</v>
      </c>
      <c r="F137" s="17">
        <v>0</v>
      </c>
      <c r="G137" s="17">
        <v>0.5</v>
      </c>
      <c r="H137" s="17">
        <v>1</v>
      </c>
      <c r="I137" s="17">
        <v>0</v>
      </c>
      <c r="J137" s="17">
        <v>0</v>
      </c>
      <c r="K137" s="17">
        <v>0.5</v>
      </c>
      <c r="L137" s="17">
        <v>1</v>
      </c>
      <c r="M137" s="17">
        <v>0.5</v>
      </c>
      <c r="N137" s="17">
        <v>0.5</v>
      </c>
      <c r="O137" s="17">
        <v>0</v>
      </c>
      <c r="P137" s="17">
        <v>1</v>
      </c>
      <c r="Q137" s="17">
        <v>1</v>
      </c>
      <c r="R137" s="17">
        <f t="shared" si="0"/>
        <v>0.5</v>
      </c>
      <c r="S137" s="17">
        <v>0</v>
      </c>
      <c r="T137" s="17">
        <v>50</v>
      </c>
    </row>
    <row r="138" spans="1:20" ht="14.25" customHeight="1" x14ac:dyDescent="0.35">
      <c r="A138" s="9" t="s">
        <v>157</v>
      </c>
      <c r="B138" s="17" t="s">
        <v>232</v>
      </c>
      <c r="C138" s="17">
        <v>1</v>
      </c>
      <c r="D138" s="17">
        <v>0</v>
      </c>
      <c r="E138" s="17">
        <v>1</v>
      </c>
      <c r="F138" s="17">
        <v>0</v>
      </c>
      <c r="G138" s="17">
        <v>0.5</v>
      </c>
      <c r="H138" s="17">
        <v>1</v>
      </c>
      <c r="I138" s="17">
        <v>0</v>
      </c>
      <c r="J138" s="17">
        <v>0</v>
      </c>
      <c r="K138" s="17">
        <v>0.5</v>
      </c>
      <c r="L138" s="17">
        <v>1</v>
      </c>
      <c r="M138" s="17">
        <v>0.5</v>
      </c>
      <c r="N138" s="17">
        <v>0.5</v>
      </c>
      <c r="O138" s="17">
        <v>0</v>
      </c>
      <c r="P138" s="17">
        <v>1</v>
      </c>
      <c r="Q138" s="17">
        <v>1</v>
      </c>
      <c r="R138" s="17">
        <f t="shared" si="0"/>
        <v>0.5</v>
      </c>
      <c r="S138" s="17">
        <v>0</v>
      </c>
      <c r="T138" s="17">
        <v>50</v>
      </c>
    </row>
    <row r="139" spans="1:20" ht="14.25" customHeight="1" x14ac:dyDescent="0.35">
      <c r="A139" s="9" t="s">
        <v>158</v>
      </c>
      <c r="B139" s="17" t="s">
        <v>232</v>
      </c>
      <c r="C139" s="17">
        <v>1</v>
      </c>
      <c r="D139" s="17">
        <v>0</v>
      </c>
      <c r="E139" s="17">
        <v>1</v>
      </c>
      <c r="F139" s="17">
        <v>0</v>
      </c>
      <c r="G139" s="17">
        <v>0.5</v>
      </c>
      <c r="H139" s="17">
        <v>1</v>
      </c>
      <c r="I139" s="17">
        <v>0</v>
      </c>
      <c r="J139" s="17">
        <v>0</v>
      </c>
      <c r="K139" s="17">
        <v>0.5</v>
      </c>
      <c r="L139" s="17">
        <v>1</v>
      </c>
      <c r="M139" s="17">
        <v>0.5</v>
      </c>
      <c r="N139" s="17">
        <v>0.5</v>
      </c>
      <c r="O139" s="17">
        <v>0</v>
      </c>
      <c r="P139" s="17">
        <v>1</v>
      </c>
      <c r="Q139" s="17">
        <v>1</v>
      </c>
      <c r="R139" s="17">
        <f t="shared" si="0"/>
        <v>0.5</v>
      </c>
      <c r="S139" s="17">
        <v>0</v>
      </c>
      <c r="T139" s="17">
        <v>50</v>
      </c>
    </row>
    <row r="140" spans="1:20" ht="14.25" customHeight="1" x14ac:dyDescent="0.35">
      <c r="A140" s="9" t="s">
        <v>159</v>
      </c>
      <c r="B140" s="17" t="s">
        <v>232</v>
      </c>
      <c r="C140" s="17">
        <v>1</v>
      </c>
      <c r="D140" s="17">
        <v>0</v>
      </c>
      <c r="E140" s="17">
        <v>1</v>
      </c>
      <c r="F140" s="17">
        <v>0</v>
      </c>
      <c r="G140" s="17">
        <v>0.5</v>
      </c>
      <c r="H140" s="17">
        <v>1</v>
      </c>
      <c r="I140" s="17">
        <v>0</v>
      </c>
      <c r="J140" s="17">
        <v>0</v>
      </c>
      <c r="K140" s="17">
        <v>0.5</v>
      </c>
      <c r="L140" s="17">
        <v>1</v>
      </c>
      <c r="M140" s="17">
        <v>0.5</v>
      </c>
      <c r="N140" s="17">
        <v>0.5</v>
      </c>
      <c r="O140" s="17">
        <v>0</v>
      </c>
      <c r="P140" s="17">
        <v>1</v>
      </c>
      <c r="Q140" s="17">
        <v>1</v>
      </c>
      <c r="R140" s="17">
        <f t="shared" si="0"/>
        <v>0.5</v>
      </c>
      <c r="S140" s="17">
        <v>0</v>
      </c>
      <c r="T140" s="17">
        <v>50</v>
      </c>
    </row>
    <row r="141" spans="1:20" ht="14.25" customHeight="1" x14ac:dyDescent="0.35">
      <c r="A141" s="9" t="s">
        <v>160</v>
      </c>
      <c r="B141" s="17" t="s">
        <v>232</v>
      </c>
      <c r="C141" s="17">
        <v>1</v>
      </c>
      <c r="D141" s="17">
        <v>0</v>
      </c>
      <c r="E141" s="17">
        <v>1</v>
      </c>
      <c r="F141" s="17">
        <v>0</v>
      </c>
      <c r="G141" s="17">
        <v>0.5</v>
      </c>
      <c r="H141" s="17">
        <v>1</v>
      </c>
      <c r="I141" s="17">
        <v>0</v>
      </c>
      <c r="J141" s="17">
        <v>0</v>
      </c>
      <c r="K141" s="17">
        <v>0.5</v>
      </c>
      <c r="L141" s="17">
        <v>1</v>
      </c>
      <c r="M141" s="17">
        <v>0.5</v>
      </c>
      <c r="N141" s="17">
        <v>0.5</v>
      </c>
      <c r="O141" s="17">
        <v>0</v>
      </c>
      <c r="P141" s="17">
        <v>1</v>
      </c>
      <c r="Q141" s="17">
        <v>1</v>
      </c>
      <c r="R141" s="17">
        <f t="shared" si="0"/>
        <v>0.5</v>
      </c>
      <c r="S141" s="17">
        <v>0</v>
      </c>
      <c r="T141" s="17">
        <v>50</v>
      </c>
    </row>
    <row r="142" spans="1:20" ht="14.25" customHeight="1" x14ac:dyDescent="0.35">
      <c r="A142" s="9" t="s">
        <v>161</v>
      </c>
      <c r="B142" s="17" t="s">
        <v>232</v>
      </c>
      <c r="C142" s="17">
        <v>1</v>
      </c>
      <c r="D142" s="17">
        <v>0</v>
      </c>
      <c r="E142" s="17">
        <v>1</v>
      </c>
      <c r="F142" s="17">
        <v>0</v>
      </c>
      <c r="G142" s="17">
        <v>0.5</v>
      </c>
      <c r="H142" s="17">
        <v>1</v>
      </c>
      <c r="I142" s="17">
        <v>0</v>
      </c>
      <c r="J142" s="17">
        <v>0</v>
      </c>
      <c r="K142" s="17">
        <v>0.5</v>
      </c>
      <c r="L142" s="17">
        <v>1</v>
      </c>
      <c r="M142" s="17">
        <v>0.5</v>
      </c>
      <c r="N142" s="17">
        <v>0.5</v>
      </c>
      <c r="O142" s="17">
        <v>0</v>
      </c>
      <c r="P142" s="17">
        <v>1</v>
      </c>
      <c r="Q142" s="17">
        <v>1</v>
      </c>
      <c r="R142" s="17">
        <f t="shared" si="0"/>
        <v>0.5</v>
      </c>
      <c r="S142" s="17">
        <v>0</v>
      </c>
      <c r="T142" s="17">
        <v>50</v>
      </c>
    </row>
    <row r="143" spans="1:20" ht="14.25" customHeight="1" x14ac:dyDescent="0.35">
      <c r="A143" s="9" t="s">
        <v>162</v>
      </c>
      <c r="B143" s="17" t="s">
        <v>232</v>
      </c>
      <c r="C143" s="17">
        <v>1</v>
      </c>
      <c r="D143" s="17">
        <v>0</v>
      </c>
      <c r="E143" s="17">
        <v>1</v>
      </c>
      <c r="F143" s="17">
        <v>0</v>
      </c>
      <c r="G143" s="17">
        <v>0.5</v>
      </c>
      <c r="H143" s="17">
        <v>1</v>
      </c>
      <c r="I143" s="17">
        <v>0</v>
      </c>
      <c r="J143" s="17">
        <v>0</v>
      </c>
      <c r="K143" s="17">
        <v>0.5</v>
      </c>
      <c r="L143" s="17">
        <v>1</v>
      </c>
      <c r="M143" s="17">
        <v>0.5</v>
      </c>
      <c r="N143" s="17">
        <v>0.5</v>
      </c>
      <c r="O143" s="17">
        <v>0</v>
      </c>
      <c r="P143" s="17">
        <v>1</v>
      </c>
      <c r="Q143" s="17">
        <v>1</v>
      </c>
      <c r="R143" s="17">
        <f t="shared" si="0"/>
        <v>0.5</v>
      </c>
      <c r="S143" s="17">
        <v>0</v>
      </c>
      <c r="T143" s="17">
        <v>50</v>
      </c>
    </row>
    <row r="144" spans="1:20" ht="14.25" customHeight="1" x14ac:dyDescent="0.35">
      <c r="A144" s="9" t="s">
        <v>163</v>
      </c>
      <c r="B144" s="17" t="s">
        <v>232</v>
      </c>
      <c r="C144" s="17">
        <v>1</v>
      </c>
      <c r="D144" s="17">
        <v>0</v>
      </c>
      <c r="E144" s="17">
        <v>1</v>
      </c>
      <c r="F144" s="17">
        <v>0</v>
      </c>
      <c r="G144" s="17">
        <v>0.5</v>
      </c>
      <c r="H144" s="17">
        <v>1</v>
      </c>
      <c r="I144" s="17">
        <v>0</v>
      </c>
      <c r="J144" s="17">
        <v>0</v>
      </c>
      <c r="K144" s="17">
        <v>0.5</v>
      </c>
      <c r="L144" s="17">
        <v>1</v>
      </c>
      <c r="M144" s="17">
        <v>0.5</v>
      </c>
      <c r="N144" s="17">
        <v>0.5</v>
      </c>
      <c r="O144" s="17">
        <v>0</v>
      </c>
      <c r="P144" s="17">
        <v>1</v>
      </c>
      <c r="Q144" s="17">
        <v>1</v>
      </c>
      <c r="R144" s="17">
        <f t="shared" si="0"/>
        <v>0.5</v>
      </c>
      <c r="S144" s="17">
        <v>0</v>
      </c>
      <c r="T144" s="17">
        <v>50</v>
      </c>
    </row>
    <row r="145" spans="1:27" ht="14.25" customHeight="1" x14ac:dyDescent="0.35">
      <c r="A145" s="9" t="s">
        <v>164</v>
      </c>
      <c r="B145" s="17" t="s">
        <v>232</v>
      </c>
      <c r="C145" s="17">
        <v>1</v>
      </c>
      <c r="D145" s="17">
        <v>0</v>
      </c>
      <c r="E145" s="17">
        <v>1</v>
      </c>
      <c r="F145" s="17">
        <v>0</v>
      </c>
      <c r="G145" s="17">
        <v>0.5</v>
      </c>
      <c r="H145" s="17">
        <v>1</v>
      </c>
      <c r="I145" s="17">
        <v>0</v>
      </c>
      <c r="J145" s="17">
        <v>0</v>
      </c>
      <c r="K145" s="17">
        <v>0.5</v>
      </c>
      <c r="L145" s="17">
        <v>1</v>
      </c>
      <c r="M145" s="17">
        <v>0.5</v>
      </c>
      <c r="N145" s="17">
        <v>0.5</v>
      </c>
      <c r="O145" s="17">
        <v>0</v>
      </c>
      <c r="P145" s="17">
        <v>1</v>
      </c>
      <c r="Q145" s="17">
        <v>1</v>
      </c>
      <c r="R145" s="17">
        <f t="shared" si="0"/>
        <v>0.5</v>
      </c>
      <c r="S145" s="17">
        <v>0</v>
      </c>
      <c r="T145" s="17">
        <v>50</v>
      </c>
    </row>
    <row r="146" spans="1:27" ht="14.25" customHeight="1" x14ac:dyDescent="0.35">
      <c r="A146" s="9" t="s">
        <v>165</v>
      </c>
      <c r="B146" s="17" t="s">
        <v>232</v>
      </c>
      <c r="C146" s="17">
        <v>1</v>
      </c>
      <c r="D146" s="17">
        <v>0</v>
      </c>
      <c r="E146" s="17">
        <v>1</v>
      </c>
      <c r="F146" s="17">
        <v>0</v>
      </c>
      <c r="G146" s="17">
        <v>0.5</v>
      </c>
      <c r="H146" s="17">
        <v>1</v>
      </c>
      <c r="I146" s="17">
        <v>0</v>
      </c>
      <c r="J146" s="17">
        <v>0</v>
      </c>
      <c r="K146" s="17">
        <v>0.5</v>
      </c>
      <c r="L146" s="17">
        <v>1</v>
      </c>
      <c r="M146" s="17">
        <v>0.5</v>
      </c>
      <c r="N146" s="17">
        <v>0.5</v>
      </c>
      <c r="O146" s="17">
        <v>0</v>
      </c>
      <c r="P146" s="17">
        <v>1</v>
      </c>
      <c r="Q146" s="17">
        <v>1</v>
      </c>
      <c r="R146" s="17">
        <f t="shared" si="0"/>
        <v>0.5</v>
      </c>
      <c r="S146" s="17">
        <v>0</v>
      </c>
      <c r="T146" s="17">
        <v>50</v>
      </c>
    </row>
    <row r="147" spans="1:27" ht="14.25" customHeight="1" x14ac:dyDescent="0.35">
      <c r="A147" s="9" t="s">
        <v>166</v>
      </c>
      <c r="B147" s="17" t="s">
        <v>232</v>
      </c>
      <c r="C147" s="17">
        <v>1</v>
      </c>
      <c r="D147" s="17">
        <v>0</v>
      </c>
      <c r="E147" s="17">
        <v>1</v>
      </c>
      <c r="F147" s="17">
        <v>0</v>
      </c>
      <c r="G147" s="17">
        <v>0.5</v>
      </c>
      <c r="H147" s="17">
        <v>1</v>
      </c>
      <c r="I147" s="17">
        <v>0</v>
      </c>
      <c r="J147" s="17">
        <v>0</v>
      </c>
      <c r="K147" s="17">
        <v>0.5</v>
      </c>
      <c r="L147" s="17">
        <v>1</v>
      </c>
      <c r="M147" s="17">
        <v>0.5</v>
      </c>
      <c r="N147" s="17">
        <v>0.5</v>
      </c>
      <c r="O147" s="17">
        <v>0</v>
      </c>
      <c r="P147" s="17">
        <v>1</v>
      </c>
      <c r="Q147" s="17">
        <v>1</v>
      </c>
      <c r="R147" s="17">
        <f t="shared" si="0"/>
        <v>0.5</v>
      </c>
      <c r="S147" s="17">
        <v>0</v>
      </c>
      <c r="T147" s="17">
        <v>50</v>
      </c>
    </row>
    <row r="148" spans="1:27" ht="14.25" customHeight="1" x14ac:dyDescent="0.35">
      <c r="A148" s="9" t="s">
        <v>167</v>
      </c>
      <c r="B148" s="17" t="s">
        <v>232</v>
      </c>
      <c r="C148" s="17">
        <v>1</v>
      </c>
      <c r="D148" s="17">
        <v>0</v>
      </c>
      <c r="E148" s="17">
        <v>1</v>
      </c>
      <c r="F148" s="17">
        <v>0</v>
      </c>
      <c r="G148" s="17">
        <v>0.5</v>
      </c>
      <c r="H148" s="17">
        <v>1</v>
      </c>
      <c r="I148" s="17">
        <v>0</v>
      </c>
      <c r="J148" s="17">
        <v>0</v>
      </c>
      <c r="K148" s="17">
        <v>0.5</v>
      </c>
      <c r="L148" s="17">
        <v>1</v>
      </c>
      <c r="M148" s="17">
        <v>0.5</v>
      </c>
      <c r="N148" s="17">
        <v>0.5</v>
      </c>
      <c r="O148" s="17">
        <v>0</v>
      </c>
      <c r="P148" s="17">
        <v>1</v>
      </c>
      <c r="Q148" s="17">
        <v>1</v>
      </c>
      <c r="R148" s="17">
        <f t="shared" si="0"/>
        <v>0.5</v>
      </c>
      <c r="S148" s="17">
        <v>0</v>
      </c>
      <c r="T148" s="17">
        <v>50</v>
      </c>
    </row>
    <row r="149" spans="1:27" ht="14.25" customHeight="1" x14ac:dyDescent="0.35">
      <c r="A149" s="9" t="s">
        <v>168</v>
      </c>
      <c r="B149" s="17" t="s">
        <v>232</v>
      </c>
      <c r="C149" s="17">
        <v>1</v>
      </c>
      <c r="D149" s="17">
        <v>0</v>
      </c>
      <c r="E149" s="17">
        <v>1</v>
      </c>
      <c r="F149" s="17">
        <v>0</v>
      </c>
      <c r="G149" s="17">
        <v>0.5</v>
      </c>
      <c r="H149" s="17">
        <v>1</v>
      </c>
      <c r="I149" s="17">
        <v>0</v>
      </c>
      <c r="J149" s="17">
        <v>0</v>
      </c>
      <c r="K149" s="17">
        <v>0.5</v>
      </c>
      <c r="L149" s="17">
        <v>1</v>
      </c>
      <c r="M149" s="17">
        <v>0.5</v>
      </c>
      <c r="N149" s="17">
        <v>0.5</v>
      </c>
      <c r="O149" s="17">
        <v>0</v>
      </c>
      <c r="P149" s="17">
        <v>1</v>
      </c>
      <c r="Q149" s="17">
        <v>1</v>
      </c>
      <c r="R149" s="17">
        <f t="shared" si="0"/>
        <v>0.5</v>
      </c>
      <c r="S149" s="17">
        <v>0</v>
      </c>
      <c r="T149" s="17">
        <v>50</v>
      </c>
    </row>
    <row r="150" spans="1:27" ht="14.25" customHeight="1" x14ac:dyDescent="0.35">
      <c r="A150" s="10" t="s">
        <v>169</v>
      </c>
      <c r="B150" s="17" t="s">
        <v>232</v>
      </c>
      <c r="C150" s="17">
        <v>1</v>
      </c>
      <c r="D150" s="17">
        <v>0</v>
      </c>
      <c r="E150" s="17">
        <v>1</v>
      </c>
      <c r="F150" s="17">
        <v>0</v>
      </c>
      <c r="G150" s="17">
        <v>0.5</v>
      </c>
      <c r="H150" s="17">
        <v>1</v>
      </c>
      <c r="I150" s="17">
        <v>0</v>
      </c>
      <c r="J150" s="17">
        <v>0</v>
      </c>
      <c r="K150" s="17">
        <v>0</v>
      </c>
      <c r="L150" s="17">
        <v>0.5</v>
      </c>
      <c r="M150" s="17">
        <v>0.5</v>
      </c>
      <c r="N150" s="17">
        <v>0.5</v>
      </c>
      <c r="O150" s="17">
        <v>0</v>
      </c>
      <c r="P150" s="17">
        <v>1</v>
      </c>
      <c r="Q150" s="17">
        <v>1</v>
      </c>
      <c r="R150" s="17">
        <f t="shared" si="0"/>
        <v>0.5</v>
      </c>
      <c r="S150" s="17">
        <v>0</v>
      </c>
      <c r="T150" s="17">
        <v>50</v>
      </c>
    </row>
    <row r="151" spans="1:27" ht="14.25" customHeight="1" x14ac:dyDescent="0.35">
      <c r="A151" s="9" t="s">
        <v>170</v>
      </c>
      <c r="B151" s="17" t="s">
        <v>232</v>
      </c>
      <c r="C151" s="17">
        <v>1</v>
      </c>
      <c r="D151" s="17">
        <v>0</v>
      </c>
      <c r="E151" s="17">
        <v>1</v>
      </c>
      <c r="F151" s="17">
        <v>0</v>
      </c>
      <c r="G151" s="17">
        <v>0.5</v>
      </c>
      <c r="H151" s="17">
        <v>1</v>
      </c>
      <c r="I151" s="17">
        <v>0</v>
      </c>
      <c r="J151" s="17">
        <v>0</v>
      </c>
      <c r="K151" s="17">
        <v>0</v>
      </c>
      <c r="L151" s="17">
        <v>0.5</v>
      </c>
      <c r="M151" s="17">
        <v>0.5</v>
      </c>
      <c r="N151" s="17">
        <v>0.5</v>
      </c>
      <c r="O151" s="17">
        <v>0</v>
      </c>
      <c r="P151" s="17">
        <v>1</v>
      </c>
      <c r="Q151" s="17">
        <v>1</v>
      </c>
      <c r="R151" s="17">
        <f t="shared" si="0"/>
        <v>0.5</v>
      </c>
      <c r="S151" s="17">
        <v>0</v>
      </c>
      <c r="T151" s="17">
        <v>50</v>
      </c>
    </row>
    <row r="152" spans="1:27" ht="14.25" customHeight="1" x14ac:dyDescent="0.35">
      <c r="A152" s="9" t="s">
        <v>171</v>
      </c>
      <c r="B152" s="17" t="s">
        <v>232</v>
      </c>
      <c r="C152" s="17">
        <v>1</v>
      </c>
      <c r="D152" s="17">
        <v>0</v>
      </c>
      <c r="E152" s="17">
        <v>1</v>
      </c>
      <c r="F152" s="17">
        <v>0</v>
      </c>
      <c r="G152" s="17">
        <v>0.5</v>
      </c>
      <c r="H152" s="17">
        <v>1</v>
      </c>
      <c r="I152" s="17">
        <v>0</v>
      </c>
      <c r="J152" s="17">
        <v>0</v>
      </c>
      <c r="K152" s="17">
        <v>0</v>
      </c>
      <c r="L152" s="17">
        <v>0.5</v>
      </c>
      <c r="M152" s="17">
        <v>0.5</v>
      </c>
      <c r="N152" s="17">
        <v>0.5</v>
      </c>
      <c r="O152" s="17">
        <v>0</v>
      </c>
      <c r="P152" s="17">
        <v>1</v>
      </c>
      <c r="Q152" s="17">
        <v>1</v>
      </c>
      <c r="R152" s="17">
        <f t="shared" si="0"/>
        <v>0.5</v>
      </c>
      <c r="S152" s="17">
        <v>0</v>
      </c>
      <c r="T152" s="17">
        <v>50</v>
      </c>
    </row>
    <row r="153" spans="1:27" ht="14.25" customHeight="1" x14ac:dyDescent="0.35">
      <c r="A153" s="9" t="s">
        <v>172</v>
      </c>
      <c r="B153" s="17" t="s">
        <v>232</v>
      </c>
      <c r="C153" s="17">
        <v>1</v>
      </c>
      <c r="D153" s="17">
        <v>0</v>
      </c>
      <c r="E153" s="17">
        <v>1</v>
      </c>
      <c r="F153" s="17">
        <v>0</v>
      </c>
      <c r="G153" s="17">
        <v>0.5</v>
      </c>
      <c r="H153" s="17">
        <v>1</v>
      </c>
      <c r="I153" s="17">
        <v>0</v>
      </c>
      <c r="J153" s="17">
        <v>0</v>
      </c>
      <c r="K153" s="17">
        <v>0</v>
      </c>
      <c r="L153" s="17">
        <v>0.5</v>
      </c>
      <c r="M153" s="17">
        <v>0.5</v>
      </c>
      <c r="N153" s="17">
        <v>0.5</v>
      </c>
      <c r="O153" s="17">
        <v>0</v>
      </c>
      <c r="P153" s="17">
        <v>1</v>
      </c>
      <c r="Q153" s="17">
        <v>1</v>
      </c>
      <c r="R153" s="17">
        <f t="shared" si="0"/>
        <v>0.5</v>
      </c>
      <c r="S153" s="17">
        <v>0</v>
      </c>
      <c r="T153" s="17">
        <v>50</v>
      </c>
    </row>
    <row r="154" spans="1:27" ht="14.25" customHeight="1" x14ac:dyDescent="0.35">
      <c r="A154" s="9" t="s">
        <v>173</v>
      </c>
      <c r="B154" s="17" t="s">
        <v>232</v>
      </c>
      <c r="C154" s="17">
        <v>1</v>
      </c>
      <c r="D154" s="17">
        <v>0</v>
      </c>
      <c r="E154" s="17">
        <v>1</v>
      </c>
      <c r="F154" s="17">
        <v>0</v>
      </c>
      <c r="G154" s="17">
        <v>0.5</v>
      </c>
      <c r="H154" s="17">
        <v>1</v>
      </c>
      <c r="I154" s="17">
        <v>0</v>
      </c>
      <c r="J154" s="17">
        <v>0</v>
      </c>
      <c r="K154" s="17">
        <v>0</v>
      </c>
      <c r="L154" s="17">
        <v>0.5</v>
      </c>
      <c r="M154" s="17">
        <v>0.5</v>
      </c>
      <c r="N154" s="17">
        <v>0.5</v>
      </c>
      <c r="O154" s="17">
        <v>0</v>
      </c>
      <c r="P154" s="17">
        <v>1</v>
      </c>
      <c r="Q154" s="17">
        <v>1</v>
      </c>
      <c r="R154" s="17">
        <f t="shared" si="0"/>
        <v>0.5</v>
      </c>
      <c r="S154" s="17">
        <v>0</v>
      </c>
      <c r="T154" s="17">
        <v>50</v>
      </c>
    </row>
    <row r="155" spans="1:27" ht="14.25" customHeight="1" x14ac:dyDescent="0.35">
      <c r="A155" s="9" t="s">
        <v>174</v>
      </c>
      <c r="B155" s="17" t="s">
        <v>232</v>
      </c>
      <c r="C155" s="17">
        <v>1</v>
      </c>
      <c r="D155" s="17">
        <v>0</v>
      </c>
      <c r="E155" s="17">
        <v>1</v>
      </c>
      <c r="F155" s="17">
        <v>0</v>
      </c>
      <c r="G155" s="17">
        <v>0.5</v>
      </c>
      <c r="H155" s="17">
        <v>1</v>
      </c>
      <c r="I155" s="17">
        <v>0</v>
      </c>
      <c r="J155" s="17">
        <v>0</v>
      </c>
      <c r="K155" s="17">
        <v>0</v>
      </c>
      <c r="L155" s="17">
        <v>0.5</v>
      </c>
      <c r="M155" s="17">
        <v>0.5</v>
      </c>
      <c r="N155" s="17">
        <v>0.5</v>
      </c>
      <c r="O155" s="17">
        <v>0</v>
      </c>
      <c r="P155" s="17">
        <v>1</v>
      </c>
      <c r="Q155" s="17">
        <v>1</v>
      </c>
      <c r="R155" s="17">
        <f t="shared" si="0"/>
        <v>0.5</v>
      </c>
      <c r="S155" s="17">
        <v>0</v>
      </c>
      <c r="T155" s="17">
        <v>50</v>
      </c>
      <c r="U155" s="2"/>
      <c r="V155" s="2"/>
      <c r="W155" s="2"/>
      <c r="X155" s="2"/>
      <c r="Y155" s="2"/>
      <c r="Z155" s="2"/>
      <c r="AA155" s="2"/>
    </row>
    <row r="156" spans="1:27" ht="14.25" customHeight="1" x14ac:dyDescent="0.35">
      <c r="A156" s="9" t="s">
        <v>175</v>
      </c>
      <c r="B156" s="17" t="s">
        <v>232</v>
      </c>
      <c r="C156" s="17">
        <v>1</v>
      </c>
      <c r="D156" s="17">
        <v>0</v>
      </c>
      <c r="E156" s="17">
        <v>1</v>
      </c>
      <c r="F156" s="17">
        <v>0</v>
      </c>
      <c r="G156" s="17">
        <v>0.5</v>
      </c>
      <c r="H156" s="17">
        <v>1</v>
      </c>
      <c r="I156" s="17">
        <v>0</v>
      </c>
      <c r="J156" s="17">
        <v>0</v>
      </c>
      <c r="K156" s="17">
        <v>0</v>
      </c>
      <c r="L156" s="17">
        <v>0.5</v>
      </c>
      <c r="M156" s="17">
        <v>0.5</v>
      </c>
      <c r="N156" s="17">
        <v>0.5</v>
      </c>
      <c r="O156" s="17">
        <v>0</v>
      </c>
      <c r="P156" s="17">
        <v>1</v>
      </c>
      <c r="Q156" s="17">
        <v>1</v>
      </c>
      <c r="R156" s="17">
        <f t="shared" si="0"/>
        <v>0.5</v>
      </c>
      <c r="S156" s="17">
        <v>0</v>
      </c>
      <c r="T156" s="17">
        <v>50</v>
      </c>
    </row>
    <row r="157" spans="1:27" ht="14.25" customHeight="1" x14ac:dyDescent="0.35">
      <c r="A157" s="9" t="s">
        <v>176</v>
      </c>
      <c r="B157" s="17" t="s">
        <v>232</v>
      </c>
      <c r="C157" s="17">
        <v>1</v>
      </c>
      <c r="D157" s="17">
        <v>0</v>
      </c>
      <c r="E157" s="17">
        <v>1</v>
      </c>
      <c r="F157" s="17">
        <v>0</v>
      </c>
      <c r="G157" s="17">
        <v>1</v>
      </c>
      <c r="H157" s="17">
        <v>1</v>
      </c>
      <c r="I157" s="17">
        <v>0</v>
      </c>
      <c r="J157" s="17">
        <v>0</v>
      </c>
      <c r="K157" s="17">
        <v>0</v>
      </c>
      <c r="L157" s="17">
        <v>0.5</v>
      </c>
      <c r="M157" s="17">
        <v>0.5</v>
      </c>
      <c r="N157" s="17">
        <v>0.5</v>
      </c>
      <c r="O157" s="17">
        <v>0</v>
      </c>
      <c r="P157" s="17">
        <v>1</v>
      </c>
      <c r="Q157" s="17">
        <v>1</v>
      </c>
      <c r="R157" s="17">
        <f t="shared" si="0"/>
        <v>0.5</v>
      </c>
      <c r="S157" s="17">
        <v>0</v>
      </c>
      <c r="T157" s="17">
        <v>50</v>
      </c>
    </row>
    <row r="158" spans="1:27" ht="14.25" customHeight="1" x14ac:dyDescent="0.35">
      <c r="A158" s="9" t="s">
        <v>177</v>
      </c>
      <c r="B158" s="17" t="s">
        <v>232</v>
      </c>
      <c r="C158" s="17">
        <v>1</v>
      </c>
      <c r="D158" s="17">
        <v>0</v>
      </c>
      <c r="E158" s="17">
        <v>1</v>
      </c>
      <c r="F158" s="17">
        <v>0</v>
      </c>
      <c r="G158" s="17">
        <v>1</v>
      </c>
      <c r="H158" s="17">
        <v>1</v>
      </c>
      <c r="I158" s="17">
        <v>0</v>
      </c>
      <c r="J158" s="17">
        <v>0</v>
      </c>
      <c r="K158" s="17">
        <v>0</v>
      </c>
      <c r="L158" s="17">
        <v>0.5</v>
      </c>
      <c r="M158" s="17">
        <v>0.5</v>
      </c>
      <c r="N158" s="17">
        <v>0.5</v>
      </c>
      <c r="O158" s="17">
        <v>0</v>
      </c>
      <c r="P158" s="17">
        <v>1</v>
      </c>
      <c r="Q158" s="17">
        <v>1</v>
      </c>
      <c r="R158" s="17">
        <f t="shared" si="0"/>
        <v>0.5</v>
      </c>
      <c r="S158" s="17">
        <v>0</v>
      </c>
      <c r="T158" s="17">
        <v>50</v>
      </c>
    </row>
    <row r="159" spans="1:27" ht="14.25" customHeight="1" x14ac:dyDescent="0.35">
      <c r="A159" s="9" t="s">
        <v>178</v>
      </c>
      <c r="B159" s="17" t="s">
        <v>232</v>
      </c>
      <c r="C159" s="17">
        <v>1</v>
      </c>
      <c r="D159" s="17">
        <v>0</v>
      </c>
      <c r="E159" s="17">
        <v>1</v>
      </c>
      <c r="F159" s="17">
        <v>0</v>
      </c>
      <c r="G159" s="17">
        <v>1</v>
      </c>
      <c r="H159" s="17">
        <v>1</v>
      </c>
      <c r="I159" s="17">
        <v>0</v>
      </c>
      <c r="J159" s="17">
        <v>0</v>
      </c>
      <c r="K159" s="17">
        <v>0</v>
      </c>
      <c r="L159" s="17">
        <v>0.5</v>
      </c>
      <c r="M159" s="17">
        <v>0.5</v>
      </c>
      <c r="N159" s="17">
        <v>0.5</v>
      </c>
      <c r="O159" s="17">
        <v>0</v>
      </c>
      <c r="P159" s="17">
        <v>1</v>
      </c>
      <c r="Q159" s="17">
        <v>1</v>
      </c>
      <c r="R159" s="17">
        <f t="shared" si="0"/>
        <v>0.5</v>
      </c>
      <c r="S159" s="17">
        <v>0</v>
      </c>
      <c r="T159" s="17">
        <v>50</v>
      </c>
    </row>
    <row r="160" spans="1:27" ht="14.25" customHeight="1" x14ac:dyDescent="0.35">
      <c r="A160" s="9" t="s">
        <v>179</v>
      </c>
      <c r="B160" s="17" t="s">
        <v>232</v>
      </c>
      <c r="C160" s="17">
        <v>1</v>
      </c>
      <c r="D160" s="17">
        <v>0</v>
      </c>
      <c r="E160" s="17">
        <v>1</v>
      </c>
      <c r="F160" s="17">
        <v>0</v>
      </c>
      <c r="G160" s="17">
        <v>1</v>
      </c>
      <c r="H160" s="17">
        <v>1</v>
      </c>
      <c r="I160" s="17">
        <v>0</v>
      </c>
      <c r="J160" s="17">
        <v>0</v>
      </c>
      <c r="K160" s="17">
        <v>0</v>
      </c>
      <c r="L160" s="17">
        <v>0.5</v>
      </c>
      <c r="M160" s="17">
        <v>0.5</v>
      </c>
      <c r="N160" s="17">
        <v>0.5</v>
      </c>
      <c r="O160" s="17">
        <v>0</v>
      </c>
      <c r="P160" s="17">
        <v>1</v>
      </c>
      <c r="Q160" s="17">
        <v>1</v>
      </c>
      <c r="R160" s="17">
        <f t="shared" si="0"/>
        <v>0.5</v>
      </c>
      <c r="S160" s="17">
        <v>0</v>
      </c>
      <c r="T160" s="17">
        <v>50</v>
      </c>
    </row>
    <row r="161" spans="1:20" ht="14.25" customHeight="1" x14ac:dyDescent="0.35">
      <c r="A161" s="9" t="s">
        <v>180</v>
      </c>
      <c r="B161" s="17" t="s">
        <v>232</v>
      </c>
      <c r="C161" s="17">
        <v>1</v>
      </c>
      <c r="D161" s="17">
        <v>0</v>
      </c>
      <c r="E161" s="17">
        <v>1</v>
      </c>
      <c r="F161" s="17">
        <v>0</v>
      </c>
      <c r="G161" s="17">
        <v>1</v>
      </c>
      <c r="H161" s="17">
        <v>1</v>
      </c>
      <c r="I161" s="17">
        <v>0</v>
      </c>
      <c r="J161" s="17">
        <v>0</v>
      </c>
      <c r="K161" s="17">
        <v>0</v>
      </c>
      <c r="L161" s="17">
        <v>0.5</v>
      </c>
      <c r="M161" s="17">
        <v>0.5</v>
      </c>
      <c r="N161" s="17">
        <v>0.5</v>
      </c>
      <c r="O161" s="17">
        <v>0</v>
      </c>
      <c r="P161" s="17">
        <v>0.5</v>
      </c>
      <c r="Q161" s="17">
        <v>1</v>
      </c>
      <c r="R161" s="17">
        <f t="shared" si="0"/>
        <v>0.5</v>
      </c>
      <c r="S161" s="17">
        <v>0</v>
      </c>
      <c r="T161" s="17">
        <v>50</v>
      </c>
    </row>
    <row r="162" spans="1:20" ht="14.25" customHeight="1" x14ac:dyDescent="0.35">
      <c r="A162" s="9" t="s">
        <v>181</v>
      </c>
      <c r="B162" s="17" t="s">
        <v>232</v>
      </c>
      <c r="C162" s="17">
        <v>1</v>
      </c>
      <c r="D162" s="17">
        <v>0</v>
      </c>
      <c r="E162" s="17">
        <v>1</v>
      </c>
      <c r="F162" s="17">
        <v>0</v>
      </c>
      <c r="G162" s="17">
        <v>1</v>
      </c>
      <c r="H162" s="17">
        <v>1</v>
      </c>
      <c r="I162" s="17">
        <v>0</v>
      </c>
      <c r="J162" s="17">
        <v>0</v>
      </c>
      <c r="K162" s="17">
        <v>0</v>
      </c>
      <c r="L162" s="17">
        <v>0.5</v>
      </c>
      <c r="M162" s="17">
        <v>0.5</v>
      </c>
      <c r="N162" s="17">
        <v>0.5</v>
      </c>
      <c r="O162" s="17">
        <v>0</v>
      </c>
      <c r="P162" s="17">
        <v>0.5</v>
      </c>
      <c r="Q162" s="17">
        <v>1</v>
      </c>
      <c r="R162" s="17">
        <f t="shared" si="0"/>
        <v>0.5</v>
      </c>
      <c r="S162" s="17">
        <v>0</v>
      </c>
      <c r="T162" s="17">
        <v>50</v>
      </c>
    </row>
    <row r="163" spans="1:20" ht="14.25" customHeight="1" x14ac:dyDescent="0.35">
      <c r="A163" s="9" t="s">
        <v>182</v>
      </c>
      <c r="B163" s="17" t="s">
        <v>232</v>
      </c>
      <c r="C163" s="17">
        <v>1</v>
      </c>
      <c r="D163" s="17">
        <v>0</v>
      </c>
      <c r="E163" s="17">
        <v>1</v>
      </c>
      <c r="F163" s="17">
        <v>0</v>
      </c>
      <c r="G163" s="17">
        <v>1</v>
      </c>
      <c r="H163" s="17">
        <v>1</v>
      </c>
      <c r="I163" s="17">
        <v>0</v>
      </c>
      <c r="J163" s="17">
        <v>0</v>
      </c>
      <c r="K163" s="17">
        <v>0</v>
      </c>
      <c r="L163" s="17">
        <v>0.5</v>
      </c>
      <c r="M163" s="17">
        <v>0.5</v>
      </c>
      <c r="N163" s="17">
        <v>0.5</v>
      </c>
      <c r="O163" s="17">
        <v>0</v>
      </c>
      <c r="P163" s="17">
        <v>0.5</v>
      </c>
      <c r="Q163" s="17">
        <v>1</v>
      </c>
      <c r="R163" s="17">
        <f t="shared" si="0"/>
        <v>0.5</v>
      </c>
      <c r="S163" s="17">
        <v>0</v>
      </c>
      <c r="T163" s="17">
        <v>50</v>
      </c>
    </row>
    <row r="164" spans="1:20" ht="14.25" customHeight="1" x14ac:dyDescent="0.35">
      <c r="A164" s="9" t="s">
        <v>183</v>
      </c>
      <c r="B164" s="17" t="s">
        <v>232</v>
      </c>
      <c r="C164" s="17">
        <v>1</v>
      </c>
      <c r="D164" s="17">
        <v>0</v>
      </c>
      <c r="E164" s="17">
        <v>1</v>
      </c>
      <c r="F164" s="17">
        <v>0</v>
      </c>
      <c r="G164" s="17">
        <v>1</v>
      </c>
      <c r="H164" s="17">
        <v>1</v>
      </c>
      <c r="I164" s="17">
        <v>0</v>
      </c>
      <c r="J164" s="17">
        <v>0</v>
      </c>
      <c r="K164" s="17">
        <v>0</v>
      </c>
      <c r="L164" s="17">
        <v>0.5</v>
      </c>
      <c r="M164" s="17">
        <v>0.5</v>
      </c>
      <c r="N164" s="17">
        <v>0.5</v>
      </c>
      <c r="O164" s="17">
        <v>0</v>
      </c>
      <c r="P164" s="17">
        <v>0.5</v>
      </c>
      <c r="Q164" s="17">
        <v>1</v>
      </c>
      <c r="R164" s="17">
        <f t="shared" si="0"/>
        <v>0.5</v>
      </c>
      <c r="S164" s="17">
        <v>0</v>
      </c>
      <c r="T164" s="17">
        <v>50</v>
      </c>
    </row>
    <row r="165" spans="1:20" ht="14.25" customHeight="1" x14ac:dyDescent="0.35">
      <c r="A165" s="9" t="s">
        <v>184</v>
      </c>
      <c r="B165" s="17" t="s">
        <v>232</v>
      </c>
      <c r="C165" s="17">
        <v>1</v>
      </c>
      <c r="D165" s="17">
        <v>0</v>
      </c>
      <c r="E165" s="17">
        <v>1</v>
      </c>
      <c r="F165" s="17">
        <v>0</v>
      </c>
      <c r="G165" s="17">
        <v>1</v>
      </c>
      <c r="H165" s="17">
        <v>1</v>
      </c>
      <c r="I165" s="17">
        <v>0</v>
      </c>
      <c r="J165" s="17">
        <v>0</v>
      </c>
      <c r="K165" s="17">
        <v>0</v>
      </c>
      <c r="L165" s="17">
        <v>0.5</v>
      </c>
      <c r="M165" s="17">
        <v>0.5</v>
      </c>
      <c r="N165" s="17">
        <v>0.5</v>
      </c>
      <c r="O165" s="17">
        <v>0</v>
      </c>
      <c r="P165" s="17">
        <v>0.5</v>
      </c>
      <c r="Q165" s="17">
        <v>1</v>
      </c>
      <c r="R165" s="17">
        <f t="shared" si="0"/>
        <v>0.5</v>
      </c>
      <c r="S165" s="17">
        <v>0</v>
      </c>
      <c r="T165" s="17">
        <v>50</v>
      </c>
    </row>
    <row r="166" spans="1:20" ht="14.25" customHeight="1" x14ac:dyDescent="0.35">
      <c r="A166" s="9" t="s">
        <v>185</v>
      </c>
      <c r="B166" s="17" t="s">
        <v>232</v>
      </c>
      <c r="C166" s="17">
        <v>1</v>
      </c>
      <c r="D166" s="17">
        <v>0</v>
      </c>
      <c r="E166" s="17">
        <v>1</v>
      </c>
      <c r="F166" s="17">
        <v>0</v>
      </c>
      <c r="G166" s="17">
        <v>1</v>
      </c>
      <c r="H166" s="17">
        <v>1</v>
      </c>
      <c r="I166" s="17">
        <v>0</v>
      </c>
      <c r="J166" s="17">
        <v>0</v>
      </c>
      <c r="K166" s="17">
        <v>0</v>
      </c>
      <c r="L166" s="17">
        <v>0.5</v>
      </c>
      <c r="M166" s="17">
        <v>0.5</v>
      </c>
      <c r="N166" s="17">
        <v>0.5</v>
      </c>
      <c r="O166" s="17">
        <v>0</v>
      </c>
      <c r="P166" s="17">
        <v>0.5</v>
      </c>
      <c r="Q166" s="17">
        <v>1</v>
      </c>
      <c r="R166" s="17">
        <f t="shared" si="0"/>
        <v>0.5</v>
      </c>
      <c r="S166" s="17">
        <v>0</v>
      </c>
      <c r="T166" s="17">
        <v>50</v>
      </c>
    </row>
    <row r="167" spans="1:20" ht="14.25" customHeight="1" x14ac:dyDescent="0.35">
      <c r="A167" s="9" t="s">
        <v>186</v>
      </c>
      <c r="B167" s="17" t="s">
        <v>232</v>
      </c>
      <c r="C167" s="17">
        <v>1</v>
      </c>
      <c r="D167" s="17">
        <v>0</v>
      </c>
      <c r="E167" s="17">
        <v>1</v>
      </c>
      <c r="F167" s="17">
        <v>0</v>
      </c>
      <c r="G167" s="17">
        <v>1</v>
      </c>
      <c r="H167" s="17">
        <v>1</v>
      </c>
      <c r="I167" s="17">
        <v>0</v>
      </c>
      <c r="J167" s="17">
        <v>0</v>
      </c>
      <c r="K167" s="17">
        <v>0</v>
      </c>
      <c r="L167" s="17">
        <v>0.5</v>
      </c>
      <c r="M167" s="17">
        <v>0.5</v>
      </c>
      <c r="N167" s="17">
        <v>0.5</v>
      </c>
      <c r="O167" s="17">
        <v>0</v>
      </c>
      <c r="P167" s="17">
        <v>0.5</v>
      </c>
      <c r="Q167" s="17">
        <v>1</v>
      </c>
      <c r="R167" s="17">
        <f t="shared" si="0"/>
        <v>0.5</v>
      </c>
      <c r="S167" s="17">
        <v>0</v>
      </c>
      <c r="T167" s="17">
        <v>50</v>
      </c>
    </row>
    <row r="168" spans="1:20" ht="14.25" customHeight="1" x14ac:dyDescent="0.35">
      <c r="A168" s="9" t="s">
        <v>187</v>
      </c>
      <c r="B168" s="17" t="s">
        <v>232</v>
      </c>
      <c r="C168" s="17">
        <v>1</v>
      </c>
      <c r="D168" s="17">
        <v>0</v>
      </c>
      <c r="E168" s="17">
        <v>1</v>
      </c>
      <c r="F168" s="17">
        <v>0</v>
      </c>
      <c r="G168" s="17">
        <v>1</v>
      </c>
      <c r="H168" s="17">
        <v>1</v>
      </c>
      <c r="I168" s="17">
        <v>0</v>
      </c>
      <c r="J168" s="17">
        <v>0</v>
      </c>
      <c r="K168" s="17">
        <v>0</v>
      </c>
      <c r="L168" s="17">
        <v>0.5</v>
      </c>
      <c r="M168" s="17">
        <v>0.5</v>
      </c>
      <c r="N168" s="17">
        <v>0.5</v>
      </c>
      <c r="O168" s="17">
        <v>0</v>
      </c>
      <c r="P168" s="17">
        <v>0.5</v>
      </c>
      <c r="Q168" s="17">
        <v>1</v>
      </c>
      <c r="R168" s="17">
        <f t="shared" si="0"/>
        <v>0.5</v>
      </c>
      <c r="S168" s="17">
        <v>0</v>
      </c>
      <c r="T168" s="17">
        <v>50</v>
      </c>
    </row>
    <row r="169" spans="1:20" ht="14.25" customHeight="1" x14ac:dyDescent="0.35">
      <c r="A169" s="9" t="s">
        <v>188</v>
      </c>
      <c r="B169" s="17" t="s">
        <v>232</v>
      </c>
      <c r="C169" s="17">
        <v>1</v>
      </c>
      <c r="D169" s="17">
        <v>0</v>
      </c>
      <c r="E169" s="17">
        <v>1</v>
      </c>
      <c r="F169" s="17">
        <v>0</v>
      </c>
      <c r="G169" s="17">
        <v>1</v>
      </c>
      <c r="H169" s="17">
        <v>1</v>
      </c>
      <c r="I169" s="17">
        <v>0</v>
      </c>
      <c r="J169" s="17">
        <v>0</v>
      </c>
      <c r="K169" s="17">
        <v>0</v>
      </c>
      <c r="L169" s="17">
        <v>0.5</v>
      </c>
      <c r="M169" s="17">
        <v>0.5</v>
      </c>
      <c r="N169" s="17">
        <v>0.5</v>
      </c>
      <c r="O169" s="17">
        <v>0</v>
      </c>
      <c r="P169" s="17">
        <v>0.5</v>
      </c>
      <c r="Q169" s="17">
        <v>1</v>
      </c>
      <c r="R169" s="17">
        <f t="shared" si="0"/>
        <v>0.5</v>
      </c>
      <c r="S169" s="17">
        <v>0</v>
      </c>
      <c r="T169" s="17">
        <v>50</v>
      </c>
    </row>
    <row r="170" spans="1:20" ht="14.25" customHeight="1" x14ac:dyDescent="0.35">
      <c r="A170" s="9" t="s">
        <v>189</v>
      </c>
      <c r="B170" s="17" t="s">
        <v>232</v>
      </c>
      <c r="C170" s="17">
        <v>1</v>
      </c>
      <c r="D170" s="17">
        <v>0</v>
      </c>
      <c r="E170" s="17">
        <v>1</v>
      </c>
      <c r="F170" s="17">
        <v>0</v>
      </c>
      <c r="G170" s="17">
        <v>1</v>
      </c>
      <c r="H170" s="17">
        <v>1</v>
      </c>
      <c r="I170" s="17">
        <v>0</v>
      </c>
      <c r="J170" s="17">
        <v>0</v>
      </c>
      <c r="K170" s="17">
        <v>0</v>
      </c>
      <c r="L170" s="17">
        <v>0.5</v>
      </c>
      <c r="M170" s="17">
        <v>0.5</v>
      </c>
      <c r="N170" s="17">
        <v>0.5</v>
      </c>
      <c r="O170" s="17">
        <v>0</v>
      </c>
      <c r="P170" s="17">
        <v>0.5</v>
      </c>
      <c r="Q170" s="17">
        <v>1</v>
      </c>
      <c r="R170" s="17">
        <f t="shared" si="0"/>
        <v>0.5</v>
      </c>
      <c r="S170" s="17">
        <v>0</v>
      </c>
      <c r="T170" s="17">
        <v>50</v>
      </c>
    </row>
    <row r="171" spans="1:20" ht="14.25" customHeight="1" x14ac:dyDescent="0.35">
      <c r="A171" s="9" t="s">
        <v>190</v>
      </c>
      <c r="B171" s="17" t="s">
        <v>232</v>
      </c>
      <c r="C171" s="17">
        <v>1</v>
      </c>
      <c r="D171" s="17">
        <v>0</v>
      </c>
      <c r="E171" s="17">
        <v>1</v>
      </c>
      <c r="F171" s="17">
        <v>0</v>
      </c>
      <c r="G171" s="17">
        <v>1</v>
      </c>
      <c r="H171" s="17">
        <v>1</v>
      </c>
      <c r="I171" s="17">
        <v>0</v>
      </c>
      <c r="J171" s="17">
        <v>0</v>
      </c>
      <c r="K171" s="17">
        <v>0</v>
      </c>
      <c r="L171" s="17">
        <v>0.5</v>
      </c>
      <c r="M171" s="17">
        <v>0.5</v>
      </c>
      <c r="N171" s="17">
        <v>0.5</v>
      </c>
      <c r="O171" s="17">
        <v>0</v>
      </c>
      <c r="P171" s="17">
        <v>0.5</v>
      </c>
      <c r="Q171" s="17">
        <v>1</v>
      </c>
      <c r="R171" s="17">
        <f t="shared" si="0"/>
        <v>0.5</v>
      </c>
      <c r="S171" s="17">
        <v>0</v>
      </c>
      <c r="T171" s="17">
        <v>50</v>
      </c>
    </row>
    <row r="172" spans="1:20" ht="14.25" customHeight="1" x14ac:dyDescent="0.35">
      <c r="A172" s="9" t="s">
        <v>191</v>
      </c>
      <c r="B172" s="17" t="s">
        <v>232</v>
      </c>
      <c r="C172" s="17">
        <v>1</v>
      </c>
      <c r="D172" s="17">
        <v>0</v>
      </c>
      <c r="E172" s="17">
        <v>1</v>
      </c>
      <c r="F172" s="17">
        <v>0</v>
      </c>
      <c r="G172" s="17">
        <v>1</v>
      </c>
      <c r="H172" s="17">
        <v>1</v>
      </c>
      <c r="I172" s="17">
        <v>0</v>
      </c>
      <c r="J172" s="17">
        <v>0</v>
      </c>
      <c r="K172" s="17">
        <v>0</v>
      </c>
      <c r="L172" s="17">
        <v>0.5</v>
      </c>
      <c r="M172" s="17">
        <v>0.5</v>
      </c>
      <c r="N172" s="17">
        <v>0.5</v>
      </c>
      <c r="O172" s="17">
        <v>0</v>
      </c>
      <c r="P172" s="17">
        <v>0.5</v>
      </c>
      <c r="Q172" s="17">
        <v>1</v>
      </c>
      <c r="R172" s="17">
        <f t="shared" si="0"/>
        <v>0.5</v>
      </c>
      <c r="S172" s="17">
        <v>0</v>
      </c>
      <c r="T172" s="17">
        <v>50</v>
      </c>
    </row>
    <row r="173" spans="1:20" ht="14.25" customHeight="1" x14ac:dyDescent="0.35">
      <c r="A173" s="9" t="s">
        <v>192</v>
      </c>
      <c r="B173" s="17" t="s">
        <v>232</v>
      </c>
      <c r="C173" s="17">
        <v>1</v>
      </c>
      <c r="D173" s="17">
        <v>0</v>
      </c>
      <c r="E173" s="17">
        <v>1</v>
      </c>
      <c r="F173" s="17">
        <v>0</v>
      </c>
      <c r="G173" s="17">
        <v>1</v>
      </c>
      <c r="H173" s="17">
        <v>1</v>
      </c>
      <c r="I173" s="17">
        <v>0</v>
      </c>
      <c r="J173" s="17">
        <v>0</v>
      </c>
      <c r="K173" s="17">
        <v>0</v>
      </c>
      <c r="L173" s="17">
        <v>0.5</v>
      </c>
      <c r="M173" s="17">
        <v>0.5</v>
      </c>
      <c r="N173" s="17">
        <v>0.5</v>
      </c>
      <c r="O173" s="17">
        <v>0</v>
      </c>
      <c r="P173" s="17">
        <v>0.5</v>
      </c>
      <c r="Q173" s="17">
        <v>1</v>
      </c>
      <c r="R173" s="17">
        <f t="shared" si="0"/>
        <v>0.5</v>
      </c>
      <c r="S173" s="17">
        <v>0</v>
      </c>
      <c r="T173" s="17">
        <v>50</v>
      </c>
    </row>
    <row r="174" spans="1:20" ht="14.25" customHeight="1" x14ac:dyDescent="0.35">
      <c r="A174" s="9" t="s">
        <v>193</v>
      </c>
      <c r="B174" s="17" t="s">
        <v>232</v>
      </c>
      <c r="C174" s="17">
        <v>1</v>
      </c>
      <c r="D174" s="17">
        <v>0</v>
      </c>
      <c r="E174" s="17">
        <v>1</v>
      </c>
      <c r="F174" s="17">
        <v>0</v>
      </c>
      <c r="G174" s="17">
        <v>1</v>
      </c>
      <c r="H174" s="17">
        <v>1</v>
      </c>
      <c r="I174" s="17">
        <v>0</v>
      </c>
      <c r="J174" s="17">
        <v>0</v>
      </c>
      <c r="K174" s="17">
        <v>0</v>
      </c>
      <c r="L174" s="17">
        <v>0.5</v>
      </c>
      <c r="M174" s="17">
        <v>0.5</v>
      </c>
      <c r="N174" s="17">
        <v>0.5</v>
      </c>
      <c r="O174" s="17">
        <v>0</v>
      </c>
      <c r="P174" s="17">
        <v>0.5</v>
      </c>
      <c r="Q174" s="17">
        <v>1</v>
      </c>
      <c r="R174" s="17">
        <f t="shared" si="0"/>
        <v>0.5</v>
      </c>
      <c r="S174" s="17">
        <v>0</v>
      </c>
      <c r="T174" s="17">
        <v>50</v>
      </c>
    </row>
    <row r="175" spans="1:20" ht="14.25" customHeight="1" x14ac:dyDescent="0.35">
      <c r="A175" s="9" t="s">
        <v>194</v>
      </c>
      <c r="B175" s="17" t="s">
        <v>232</v>
      </c>
      <c r="C175" s="17">
        <v>1</v>
      </c>
      <c r="D175" s="17">
        <v>0</v>
      </c>
      <c r="E175" s="17">
        <v>1</v>
      </c>
      <c r="F175" s="17">
        <v>0</v>
      </c>
      <c r="G175" s="17">
        <v>1</v>
      </c>
      <c r="H175" s="17">
        <v>1</v>
      </c>
      <c r="I175" s="17">
        <v>0</v>
      </c>
      <c r="J175" s="17">
        <v>0</v>
      </c>
      <c r="K175" s="17">
        <v>0</v>
      </c>
      <c r="L175" s="17">
        <v>0.5</v>
      </c>
      <c r="M175" s="17">
        <v>0.5</v>
      </c>
      <c r="N175" s="17">
        <v>0.5</v>
      </c>
      <c r="O175" s="17">
        <v>0</v>
      </c>
      <c r="P175" s="17">
        <v>0.5</v>
      </c>
      <c r="Q175" s="17">
        <v>1</v>
      </c>
      <c r="R175" s="17">
        <f t="shared" si="0"/>
        <v>0.5</v>
      </c>
      <c r="S175" s="17">
        <v>0</v>
      </c>
      <c r="T175" s="17">
        <v>50</v>
      </c>
    </row>
    <row r="176" spans="1:20" ht="14.25" customHeight="1" x14ac:dyDescent="0.35">
      <c r="A176" s="9" t="s">
        <v>195</v>
      </c>
      <c r="B176" s="17" t="s">
        <v>232</v>
      </c>
      <c r="C176" s="17">
        <v>1</v>
      </c>
      <c r="D176" s="17">
        <v>0</v>
      </c>
      <c r="E176" s="17">
        <v>1</v>
      </c>
      <c r="F176" s="17">
        <v>0</v>
      </c>
      <c r="G176" s="17">
        <v>1</v>
      </c>
      <c r="H176" s="17">
        <v>1</v>
      </c>
      <c r="I176" s="17">
        <v>0</v>
      </c>
      <c r="J176" s="17">
        <v>0</v>
      </c>
      <c r="K176" s="17">
        <v>0</v>
      </c>
      <c r="L176" s="17">
        <v>0.5</v>
      </c>
      <c r="M176" s="17">
        <v>0.5</v>
      </c>
      <c r="N176" s="17">
        <v>0.5</v>
      </c>
      <c r="O176" s="17">
        <v>0</v>
      </c>
      <c r="P176" s="17">
        <v>0.5</v>
      </c>
      <c r="Q176" s="17">
        <v>1</v>
      </c>
      <c r="R176" s="17">
        <f t="shared" si="0"/>
        <v>0.5</v>
      </c>
      <c r="S176" s="17">
        <v>0</v>
      </c>
      <c r="T176" s="17">
        <v>50</v>
      </c>
    </row>
    <row r="177" spans="1:20" ht="14.25" customHeight="1" x14ac:dyDescent="0.35">
      <c r="A177" s="9" t="s">
        <v>196</v>
      </c>
      <c r="B177" s="17" t="s">
        <v>232</v>
      </c>
      <c r="C177" s="17">
        <v>1</v>
      </c>
      <c r="D177" s="17">
        <v>0</v>
      </c>
      <c r="E177" s="17">
        <v>1</v>
      </c>
      <c r="F177" s="17">
        <v>0</v>
      </c>
      <c r="G177" s="17">
        <v>1</v>
      </c>
      <c r="H177" s="17">
        <v>1</v>
      </c>
      <c r="I177" s="17">
        <v>0</v>
      </c>
      <c r="J177" s="17">
        <v>0</v>
      </c>
      <c r="K177" s="17">
        <v>0</v>
      </c>
      <c r="L177" s="17">
        <v>0.5</v>
      </c>
      <c r="M177" s="17">
        <v>0.5</v>
      </c>
      <c r="N177" s="17">
        <v>0.5</v>
      </c>
      <c r="O177" s="17">
        <v>0</v>
      </c>
      <c r="P177" s="17">
        <v>0.5</v>
      </c>
      <c r="Q177" s="17">
        <v>1</v>
      </c>
      <c r="R177" s="17">
        <f t="shared" si="0"/>
        <v>0.5</v>
      </c>
      <c r="S177" s="17">
        <v>0</v>
      </c>
      <c r="T177" s="17">
        <v>50</v>
      </c>
    </row>
    <row r="178" spans="1:20" ht="14.25" customHeight="1" x14ac:dyDescent="0.35">
      <c r="A178" s="9" t="s">
        <v>197</v>
      </c>
      <c r="B178" s="17" t="s">
        <v>232</v>
      </c>
      <c r="C178" s="17">
        <v>1</v>
      </c>
      <c r="D178" s="17">
        <v>0</v>
      </c>
      <c r="E178" s="17">
        <v>1</v>
      </c>
      <c r="F178" s="17">
        <v>0</v>
      </c>
      <c r="G178" s="17">
        <v>1</v>
      </c>
      <c r="H178" s="17">
        <v>1</v>
      </c>
      <c r="I178" s="17">
        <v>0</v>
      </c>
      <c r="J178" s="17">
        <v>0</v>
      </c>
      <c r="K178" s="17">
        <v>0</v>
      </c>
      <c r="L178" s="17">
        <v>0.5</v>
      </c>
      <c r="M178" s="17">
        <v>0.5</v>
      </c>
      <c r="N178" s="17">
        <v>0.5</v>
      </c>
      <c r="O178" s="17">
        <v>0</v>
      </c>
      <c r="P178" s="17">
        <v>0.5</v>
      </c>
      <c r="Q178" s="17">
        <v>1</v>
      </c>
      <c r="R178" s="17">
        <f t="shared" si="0"/>
        <v>0.5</v>
      </c>
      <c r="S178" s="17">
        <v>0</v>
      </c>
      <c r="T178" s="17">
        <v>50</v>
      </c>
    </row>
    <row r="179" spans="1:20" ht="14.25" customHeight="1" x14ac:dyDescent="0.35">
      <c r="A179" s="9" t="s">
        <v>198</v>
      </c>
      <c r="B179" s="17" t="s">
        <v>232</v>
      </c>
      <c r="C179" s="17">
        <v>1</v>
      </c>
      <c r="D179" s="17">
        <v>0</v>
      </c>
      <c r="E179" s="17">
        <v>1</v>
      </c>
      <c r="F179" s="17">
        <v>0</v>
      </c>
      <c r="G179" s="17">
        <v>1</v>
      </c>
      <c r="H179" s="17">
        <v>1</v>
      </c>
      <c r="I179" s="17">
        <v>0</v>
      </c>
      <c r="J179" s="17">
        <v>0</v>
      </c>
      <c r="K179" s="17">
        <v>0</v>
      </c>
      <c r="L179" s="17">
        <v>0.5</v>
      </c>
      <c r="M179" s="17">
        <v>0.5</v>
      </c>
      <c r="N179" s="17">
        <v>0.5</v>
      </c>
      <c r="O179" s="17">
        <v>0</v>
      </c>
      <c r="P179" s="17">
        <v>0.5</v>
      </c>
      <c r="Q179" s="17">
        <v>1</v>
      </c>
      <c r="R179" s="17">
        <f t="shared" si="0"/>
        <v>0.5</v>
      </c>
      <c r="S179" s="17">
        <v>0</v>
      </c>
      <c r="T179" s="17">
        <v>50</v>
      </c>
    </row>
    <row r="180" spans="1:20" ht="14.25" customHeight="1" x14ac:dyDescent="0.35">
      <c r="A180" s="9" t="s">
        <v>199</v>
      </c>
      <c r="B180" s="17" t="s">
        <v>232</v>
      </c>
      <c r="C180" s="17">
        <v>1</v>
      </c>
      <c r="D180" s="17">
        <v>0</v>
      </c>
      <c r="E180" s="17">
        <v>1</v>
      </c>
      <c r="F180" s="17">
        <v>0</v>
      </c>
      <c r="G180" s="17">
        <v>1</v>
      </c>
      <c r="H180" s="17">
        <v>1</v>
      </c>
      <c r="I180" s="17">
        <v>0</v>
      </c>
      <c r="J180" s="17">
        <v>0</v>
      </c>
      <c r="K180" s="17">
        <v>0</v>
      </c>
      <c r="L180" s="17">
        <v>0.5</v>
      </c>
      <c r="M180" s="17">
        <v>0.5</v>
      </c>
      <c r="N180" s="17">
        <v>0.5</v>
      </c>
      <c r="O180" s="17">
        <v>0</v>
      </c>
      <c r="P180" s="17">
        <v>0.5</v>
      </c>
      <c r="Q180" s="17">
        <v>1</v>
      </c>
      <c r="R180" s="17">
        <f t="shared" si="0"/>
        <v>0.5</v>
      </c>
      <c r="S180" s="17">
        <v>0</v>
      </c>
      <c r="T180" s="17">
        <v>50</v>
      </c>
    </row>
    <row r="181" spans="1:20" ht="14.25" customHeight="1" x14ac:dyDescent="0.35">
      <c r="A181" s="9" t="s">
        <v>200</v>
      </c>
      <c r="B181" s="17" t="s">
        <v>232</v>
      </c>
      <c r="C181" s="17">
        <v>1</v>
      </c>
      <c r="D181" s="17">
        <v>0</v>
      </c>
      <c r="E181" s="17">
        <v>1</v>
      </c>
      <c r="F181" s="17">
        <v>0</v>
      </c>
      <c r="G181" s="17">
        <v>1</v>
      </c>
      <c r="H181" s="17">
        <v>1</v>
      </c>
      <c r="I181" s="17">
        <v>0</v>
      </c>
      <c r="J181" s="17">
        <v>0</v>
      </c>
      <c r="K181" s="17">
        <v>0</v>
      </c>
      <c r="L181" s="17">
        <v>0.5</v>
      </c>
      <c r="M181" s="17">
        <v>0.5</v>
      </c>
      <c r="N181" s="17">
        <v>0.5</v>
      </c>
      <c r="O181" s="17">
        <v>0</v>
      </c>
      <c r="P181" s="17">
        <v>0.5</v>
      </c>
      <c r="Q181" s="17">
        <v>1</v>
      </c>
      <c r="R181" s="17">
        <f t="shared" si="0"/>
        <v>0.5</v>
      </c>
      <c r="S181" s="17">
        <v>0</v>
      </c>
      <c r="T181" s="17">
        <v>50</v>
      </c>
    </row>
    <row r="182" spans="1:20" ht="14.25" customHeight="1" x14ac:dyDescent="0.35">
      <c r="A182" s="9" t="s">
        <v>201</v>
      </c>
      <c r="B182" s="17" t="s">
        <v>232</v>
      </c>
      <c r="C182" s="17">
        <v>1</v>
      </c>
      <c r="D182" s="17">
        <v>0</v>
      </c>
      <c r="E182" s="17">
        <v>1</v>
      </c>
      <c r="F182" s="17">
        <v>0</v>
      </c>
      <c r="G182" s="17">
        <v>1</v>
      </c>
      <c r="H182" s="17">
        <v>1</v>
      </c>
      <c r="I182" s="17">
        <v>0</v>
      </c>
      <c r="J182" s="17">
        <v>0</v>
      </c>
      <c r="K182" s="17">
        <v>0</v>
      </c>
      <c r="L182" s="17">
        <v>0.5</v>
      </c>
      <c r="M182" s="17">
        <v>0.5</v>
      </c>
      <c r="N182" s="17">
        <v>0.5</v>
      </c>
      <c r="O182" s="17">
        <v>0</v>
      </c>
      <c r="P182" s="17">
        <v>0.5</v>
      </c>
      <c r="Q182" s="17">
        <v>1</v>
      </c>
      <c r="R182" s="17">
        <f t="shared" si="0"/>
        <v>0.5</v>
      </c>
      <c r="S182" s="17">
        <v>0</v>
      </c>
      <c r="T182" s="17">
        <v>50</v>
      </c>
    </row>
    <row r="183" spans="1:20" ht="14.25" customHeight="1" x14ac:dyDescent="0.35">
      <c r="A183" s="9" t="s">
        <v>202</v>
      </c>
      <c r="B183" s="17" t="s">
        <v>232</v>
      </c>
      <c r="C183" s="17">
        <v>1</v>
      </c>
      <c r="D183" s="17">
        <v>0</v>
      </c>
      <c r="E183" s="17">
        <v>1</v>
      </c>
      <c r="F183" s="17">
        <v>0</v>
      </c>
      <c r="G183" s="17">
        <v>1</v>
      </c>
      <c r="H183" s="17">
        <v>1</v>
      </c>
      <c r="I183" s="17">
        <v>0</v>
      </c>
      <c r="J183" s="17">
        <v>0</v>
      </c>
      <c r="K183" s="17">
        <v>0</v>
      </c>
      <c r="L183" s="17">
        <v>0.5</v>
      </c>
      <c r="M183" s="17">
        <v>0.5</v>
      </c>
      <c r="N183" s="17">
        <v>0.5</v>
      </c>
      <c r="O183" s="17">
        <v>0</v>
      </c>
      <c r="P183" s="17">
        <v>0.5</v>
      </c>
      <c r="Q183" s="17">
        <v>1</v>
      </c>
      <c r="R183" s="17">
        <f t="shared" si="0"/>
        <v>0.5</v>
      </c>
      <c r="S183" s="17">
        <v>0</v>
      </c>
      <c r="T183" s="17">
        <v>50</v>
      </c>
    </row>
    <row r="184" spans="1:20" ht="14.25" customHeight="1" x14ac:dyDescent="0.35">
      <c r="A184" s="9" t="s">
        <v>203</v>
      </c>
      <c r="B184" s="17" t="s">
        <v>232</v>
      </c>
      <c r="C184" s="17">
        <v>1</v>
      </c>
      <c r="D184" s="17">
        <v>0</v>
      </c>
      <c r="E184" s="17">
        <v>1</v>
      </c>
      <c r="F184" s="17">
        <v>0</v>
      </c>
      <c r="G184" s="17">
        <v>1</v>
      </c>
      <c r="H184" s="17">
        <v>1</v>
      </c>
      <c r="I184" s="17">
        <v>0</v>
      </c>
      <c r="J184" s="17">
        <v>0</v>
      </c>
      <c r="K184" s="17">
        <v>0</v>
      </c>
      <c r="L184" s="17">
        <v>0.5</v>
      </c>
      <c r="M184" s="17">
        <v>0.5</v>
      </c>
      <c r="N184" s="17">
        <v>0.5</v>
      </c>
      <c r="O184" s="17">
        <v>0</v>
      </c>
      <c r="P184" s="17">
        <v>0.5</v>
      </c>
      <c r="Q184" s="17">
        <v>1</v>
      </c>
      <c r="R184" s="17">
        <f t="shared" si="0"/>
        <v>0.5</v>
      </c>
      <c r="S184" s="17">
        <v>0</v>
      </c>
      <c r="T184" s="17">
        <v>50</v>
      </c>
    </row>
    <row r="185" spans="1:20" ht="14.25" customHeight="1" x14ac:dyDescent="0.35">
      <c r="A185" s="9" t="s">
        <v>204</v>
      </c>
      <c r="B185" s="17" t="s">
        <v>232</v>
      </c>
      <c r="C185" s="17">
        <v>1</v>
      </c>
      <c r="D185" s="17">
        <v>0</v>
      </c>
      <c r="E185" s="17">
        <v>1</v>
      </c>
      <c r="F185" s="17">
        <v>0</v>
      </c>
      <c r="G185" s="17">
        <v>1</v>
      </c>
      <c r="H185" s="17">
        <v>1</v>
      </c>
      <c r="I185" s="17">
        <v>0</v>
      </c>
      <c r="J185" s="17">
        <v>0</v>
      </c>
      <c r="K185" s="17">
        <v>0</v>
      </c>
      <c r="L185" s="17">
        <v>0.5</v>
      </c>
      <c r="M185" s="17">
        <v>0.5</v>
      </c>
      <c r="N185" s="17">
        <v>0.5</v>
      </c>
      <c r="O185" s="17">
        <v>0</v>
      </c>
      <c r="P185" s="17">
        <v>0.5</v>
      </c>
      <c r="Q185" s="17">
        <v>1</v>
      </c>
      <c r="R185" s="17">
        <f t="shared" si="0"/>
        <v>0.5</v>
      </c>
      <c r="S185" s="17">
        <v>0</v>
      </c>
      <c r="T185" s="17">
        <v>50</v>
      </c>
    </row>
    <row r="186" spans="1:20" ht="14.25" customHeight="1" x14ac:dyDescent="0.35">
      <c r="A186" s="9" t="s">
        <v>205</v>
      </c>
      <c r="B186" s="17" t="s">
        <v>232</v>
      </c>
      <c r="C186" s="17">
        <v>1</v>
      </c>
      <c r="D186" s="17">
        <v>0</v>
      </c>
      <c r="E186" s="17">
        <v>1</v>
      </c>
      <c r="F186" s="17">
        <v>0</v>
      </c>
      <c r="G186" s="17">
        <v>1</v>
      </c>
      <c r="H186" s="17">
        <v>1</v>
      </c>
      <c r="I186" s="17">
        <v>0</v>
      </c>
      <c r="J186" s="17">
        <v>0</v>
      </c>
      <c r="K186" s="17">
        <v>0</v>
      </c>
      <c r="L186" s="17">
        <v>0.5</v>
      </c>
      <c r="M186" s="17">
        <v>0.5</v>
      </c>
      <c r="N186" s="17">
        <v>0.5</v>
      </c>
      <c r="O186" s="17">
        <v>0</v>
      </c>
      <c r="P186" s="17">
        <v>0.5</v>
      </c>
      <c r="Q186" s="17">
        <v>1</v>
      </c>
      <c r="R186" s="17">
        <f t="shared" si="0"/>
        <v>0.5</v>
      </c>
      <c r="S186" s="17">
        <v>0</v>
      </c>
      <c r="T186" s="17">
        <v>50</v>
      </c>
    </row>
    <row r="187" spans="1:20" ht="14.25" customHeight="1" x14ac:dyDescent="0.35">
      <c r="A187" s="9" t="s">
        <v>206</v>
      </c>
      <c r="B187" s="17" t="s">
        <v>232</v>
      </c>
      <c r="C187" s="17">
        <v>1</v>
      </c>
      <c r="D187" s="17">
        <v>0</v>
      </c>
      <c r="E187" s="17">
        <v>1</v>
      </c>
      <c r="F187" s="17">
        <v>0</v>
      </c>
      <c r="G187" s="17">
        <v>1</v>
      </c>
      <c r="H187" s="17">
        <v>1</v>
      </c>
      <c r="I187" s="17">
        <v>0</v>
      </c>
      <c r="J187" s="17">
        <v>0</v>
      </c>
      <c r="K187" s="17">
        <v>0</v>
      </c>
      <c r="L187" s="17">
        <v>0.5</v>
      </c>
      <c r="M187" s="17">
        <v>0.5</v>
      </c>
      <c r="N187" s="17">
        <v>0.5</v>
      </c>
      <c r="O187" s="17">
        <v>0</v>
      </c>
      <c r="P187" s="17">
        <v>0.5</v>
      </c>
      <c r="Q187" s="17">
        <v>1</v>
      </c>
      <c r="R187" s="17">
        <f t="shared" si="0"/>
        <v>0.5</v>
      </c>
      <c r="S187" s="17">
        <v>0</v>
      </c>
      <c r="T187" s="17">
        <v>50</v>
      </c>
    </row>
    <row r="188" spans="1:20" ht="14.25" customHeight="1" x14ac:dyDescent="0.35">
      <c r="A188" s="9" t="s">
        <v>207</v>
      </c>
      <c r="B188" s="17" t="s">
        <v>232</v>
      </c>
      <c r="C188" s="17">
        <v>1</v>
      </c>
      <c r="D188" s="17">
        <v>0</v>
      </c>
      <c r="E188" s="17">
        <v>1</v>
      </c>
      <c r="F188" s="17">
        <v>0</v>
      </c>
      <c r="G188" s="17">
        <v>1</v>
      </c>
      <c r="H188" s="17">
        <v>1</v>
      </c>
      <c r="I188" s="17">
        <v>0</v>
      </c>
      <c r="J188" s="17">
        <v>0</v>
      </c>
      <c r="K188" s="17">
        <v>0</v>
      </c>
      <c r="L188" s="17">
        <v>0.5</v>
      </c>
      <c r="M188" s="17">
        <v>0.5</v>
      </c>
      <c r="N188" s="17">
        <v>0.5</v>
      </c>
      <c r="O188" s="17">
        <v>0</v>
      </c>
      <c r="P188" s="17">
        <v>0.5</v>
      </c>
      <c r="Q188" s="17">
        <v>1</v>
      </c>
      <c r="R188" s="17">
        <f t="shared" si="0"/>
        <v>0.5</v>
      </c>
      <c r="S188" s="17">
        <v>0</v>
      </c>
      <c r="T188" s="17">
        <v>50</v>
      </c>
    </row>
    <row r="189" spans="1:20" ht="14.25" customHeight="1" x14ac:dyDescent="0.35">
      <c r="A189" s="9" t="s">
        <v>208</v>
      </c>
      <c r="B189" s="17" t="s">
        <v>232</v>
      </c>
      <c r="C189" s="17">
        <v>1</v>
      </c>
      <c r="D189" s="17">
        <v>0</v>
      </c>
      <c r="E189" s="17">
        <v>1</v>
      </c>
      <c r="F189" s="17">
        <v>0</v>
      </c>
      <c r="G189" s="17">
        <v>1</v>
      </c>
      <c r="H189" s="17">
        <v>1</v>
      </c>
      <c r="I189" s="17">
        <v>0</v>
      </c>
      <c r="J189" s="17">
        <v>0</v>
      </c>
      <c r="K189" s="17">
        <v>0</v>
      </c>
      <c r="L189" s="17">
        <v>0.5</v>
      </c>
      <c r="M189" s="17">
        <v>0.5</v>
      </c>
      <c r="N189" s="17">
        <v>0.5</v>
      </c>
      <c r="O189" s="17">
        <v>0</v>
      </c>
      <c r="P189" s="17">
        <v>0.5</v>
      </c>
      <c r="Q189" s="17">
        <v>1</v>
      </c>
      <c r="R189" s="17">
        <f t="shared" si="0"/>
        <v>0.5</v>
      </c>
      <c r="S189" s="17">
        <v>0</v>
      </c>
      <c r="T189" s="17">
        <v>50</v>
      </c>
    </row>
    <row r="190" spans="1:20" ht="14.25" customHeight="1" x14ac:dyDescent="0.35">
      <c r="A190" s="9" t="s">
        <v>209</v>
      </c>
      <c r="B190" s="17" t="s">
        <v>232</v>
      </c>
      <c r="C190" s="17">
        <v>1</v>
      </c>
      <c r="D190" s="17">
        <v>0</v>
      </c>
      <c r="E190" s="17">
        <v>1</v>
      </c>
      <c r="F190" s="17">
        <v>0</v>
      </c>
      <c r="G190" s="17">
        <v>1</v>
      </c>
      <c r="H190" s="17">
        <v>1</v>
      </c>
      <c r="I190" s="17">
        <v>0</v>
      </c>
      <c r="J190" s="17">
        <v>0</v>
      </c>
      <c r="K190" s="17">
        <v>0</v>
      </c>
      <c r="L190" s="17">
        <v>0.5</v>
      </c>
      <c r="M190" s="17">
        <v>0.5</v>
      </c>
      <c r="N190" s="17">
        <v>0.5</v>
      </c>
      <c r="O190" s="17">
        <v>0</v>
      </c>
      <c r="P190" s="17">
        <v>0.5</v>
      </c>
      <c r="Q190" s="17">
        <v>1</v>
      </c>
      <c r="R190" s="17">
        <f t="shared" si="0"/>
        <v>0.5</v>
      </c>
      <c r="S190" s="17">
        <v>0</v>
      </c>
      <c r="T190" s="17">
        <v>50</v>
      </c>
    </row>
    <row r="191" spans="1:20" ht="14.25" customHeight="1" x14ac:dyDescent="0.35">
      <c r="A191" s="9" t="s">
        <v>210</v>
      </c>
      <c r="B191" s="17" t="s">
        <v>232</v>
      </c>
      <c r="C191" s="17">
        <v>1</v>
      </c>
      <c r="D191" s="17">
        <v>0</v>
      </c>
      <c r="E191" s="17">
        <v>1</v>
      </c>
      <c r="F191" s="17">
        <v>0</v>
      </c>
      <c r="G191" s="17">
        <v>1</v>
      </c>
      <c r="H191" s="17">
        <v>1</v>
      </c>
      <c r="I191" s="17">
        <v>0</v>
      </c>
      <c r="J191" s="17">
        <v>0</v>
      </c>
      <c r="K191" s="17">
        <v>0</v>
      </c>
      <c r="L191" s="17">
        <v>0.5</v>
      </c>
      <c r="M191" s="17">
        <v>0.5</v>
      </c>
      <c r="N191" s="17">
        <v>0.5</v>
      </c>
      <c r="O191" s="17">
        <v>0</v>
      </c>
      <c r="P191" s="17">
        <v>0.5</v>
      </c>
      <c r="Q191" s="17">
        <v>1</v>
      </c>
      <c r="R191" s="17">
        <f t="shared" si="0"/>
        <v>0.5</v>
      </c>
      <c r="S191" s="17">
        <v>0</v>
      </c>
      <c r="T191" s="17">
        <v>50</v>
      </c>
    </row>
    <row r="192" spans="1:20" ht="14.25" customHeight="1" x14ac:dyDescent="0.35">
      <c r="A192" s="9" t="s">
        <v>211</v>
      </c>
      <c r="B192" s="17" t="s">
        <v>232</v>
      </c>
      <c r="C192" s="17">
        <v>1</v>
      </c>
      <c r="D192" s="17">
        <v>0</v>
      </c>
      <c r="E192" s="17">
        <v>1</v>
      </c>
      <c r="F192" s="17">
        <v>0</v>
      </c>
      <c r="G192" s="17">
        <v>1</v>
      </c>
      <c r="H192" s="17">
        <v>1</v>
      </c>
      <c r="I192" s="17">
        <v>0</v>
      </c>
      <c r="J192" s="17">
        <v>0</v>
      </c>
      <c r="K192" s="17">
        <v>0</v>
      </c>
      <c r="L192" s="17">
        <v>0.5</v>
      </c>
      <c r="M192" s="17">
        <v>0.5</v>
      </c>
      <c r="N192" s="17">
        <v>0.5</v>
      </c>
      <c r="O192" s="17">
        <v>0</v>
      </c>
      <c r="P192" s="17">
        <v>0.5</v>
      </c>
      <c r="Q192" s="17">
        <v>1</v>
      </c>
      <c r="R192" s="17">
        <f t="shared" si="0"/>
        <v>0.5</v>
      </c>
      <c r="S192" s="17">
        <v>0</v>
      </c>
      <c r="T192" s="17">
        <v>50</v>
      </c>
    </row>
    <row r="193" spans="1:20" ht="14.25" customHeight="1" x14ac:dyDescent="0.35">
      <c r="A193" s="9" t="s">
        <v>212</v>
      </c>
      <c r="B193" s="17" t="s">
        <v>232</v>
      </c>
      <c r="C193" s="17">
        <v>1</v>
      </c>
      <c r="D193" s="17">
        <v>0</v>
      </c>
      <c r="E193" s="17">
        <v>1</v>
      </c>
      <c r="F193" s="17">
        <v>0</v>
      </c>
      <c r="G193" s="17">
        <v>1</v>
      </c>
      <c r="H193" s="17">
        <v>1</v>
      </c>
      <c r="I193" s="17">
        <v>0</v>
      </c>
      <c r="J193" s="17">
        <v>0</v>
      </c>
      <c r="K193" s="17">
        <v>0</v>
      </c>
      <c r="L193" s="17">
        <v>0.5</v>
      </c>
      <c r="M193" s="17">
        <v>0.5</v>
      </c>
      <c r="N193" s="17">
        <v>0.5</v>
      </c>
      <c r="O193" s="17">
        <v>0</v>
      </c>
      <c r="P193" s="17">
        <v>0.5</v>
      </c>
      <c r="Q193" s="17">
        <v>1</v>
      </c>
      <c r="R193" s="17">
        <f t="shared" si="0"/>
        <v>0.5</v>
      </c>
      <c r="S193" s="17">
        <v>0</v>
      </c>
      <c r="T193" s="17">
        <v>50</v>
      </c>
    </row>
    <row r="194" spans="1:20" ht="14.25" customHeight="1" x14ac:dyDescent="0.35">
      <c r="A194" s="9" t="s">
        <v>213</v>
      </c>
      <c r="B194" s="17" t="s">
        <v>232</v>
      </c>
      <c r="C194" s="17">
        <v>1</v>
      </c>
      <c r="D194" s="17">
        <v>0</v>
      </c>
      <c r="E194" s="17">
        <v>1</v>
      </c>
      <c r="F194" s="17">
        <v>0</v>
      </c>
      <c r="G194" s="17">
        <v>1</v>
      </c>
      <c r="H194" s="17">
        <v>1</v>
      </c>
      <c r="I194" s="17">
        <v>0</v>
      </c>
      <c r="J194" s="17">
        <v>0</v>
      </c>
      <c r="K194" s="17">
        <v>0</v>
      </c>
      <c r="L194" s="17">
        <v>0.5</v>
      </c>
      <c r="M194" s="17">
        <v>0.5</v>
      </c>
      <c r="N194" s="17">
        <v>0.5</v>
      </c>
      <c r="O194" s="17">
        <v>0</v>
      </c>
      <c r="P194" s="17">
        <v>0.5</v>
      </c>
      <c r="Q194" s="17">
        <v>1</v>
      </c>
      <c r="R194" s="17">
        <f t="shared" si="0"/>
        <v>0.5</v>
      </c>
      <c r="S194" s="17">
        <v>0</v>
      </c>
      <c r="T194" s="17">
        <v>50</v>
      </c>
    </row>
    <row r="195" spans="1:20" ht="14.25" customHeight="1" x14ac:dyDescent="0.35">
      <c r="A195" s="9" t="s">
        <v>214</v>
      </c>
      <c r="B195" s="17" t="s">
        <v>232</v>
      </c>
      <c r="C195" s="17">
        <v>1</v>
      </c>
      <c r="D195" s="17">
        <v>0</v>
      </c>
      <c r="E195" s="17">
        <v>1</v>
      </c>
      <c r="F195" s="17">
        <v>0</v>
      </c>
      <c r="G195" s="17">
        <v>1</v>
      </c>
      <c r="H195" s="17">
        <v>1</v>
      </c>
      <c r="I195" s="17">
        <v>0</v>
      </c>
      <c r="J195" s="17">
        <v>0</v>
      </c>
      <c r="K195" s="17">
        <v>0</v>
      </c>
      <c r="L195" s="17">
        <v>0.5</v>
      </c>
      <c r="M195" s="17">
        <v>0.5</v>
      </c>
      <c r="N195" s="17">
        <v>0.5</v>
      </c>
      <c r="O195" s="17">
        <v>0</v>
      </c>
      <c r="P195" s="17">
        <v>0.5</v>
      </c>
      <c r="Q195" s="17">
        <v>1</v>
      </c>
      <c r="R195" s="17">
        <f t="shared" si="0"/>
        <v>0.5</v>
      </c>
      <c r="S195" s="17">
        <v>0</v>
      </c>
      <c r="T195" s="17">
        <v>50</v>
      </c>
    </row>
    <row r="196" spans="1:20" ht="14.25" customHeight="1" x14ac:dyDescent="0.35">
      <c r="A196" s="9" t="s">
        <v>215</v>
      </c>
      <c r="B196" s="17" t="s">
        <v>232</v>
      </c>
      <c r="C196" s="17">
        <v>1</v>
      </c>
      <c r="D196" s="17">
        <v>0</v>
      </c>
      <c r="E196" s="17">
        <v>1</v>
      </c>
      <c r="F196" s="17">
        <v>0</v>
      </c>
      <c r="G196" s="17">
        <v>1</v>
      </c>
      <c r="H196" s="17">
        <v>1</v>
      </c>
      <c r="I196" s="17">
        <v>0</v>
      </c>
      <c r="J196" s="17">
        <v>0</v>
      </c>
      <c r="K196" s="17">
        <v>0</v>
      </c>
      <c r="L196" s="17">
        <v>0.5</v>
      </c>
      <c r="M196" s="17">
        <v>0.5</v>
      </c>
      <c r="N196" s="17">
        <v>0.5</v>
      </c>
      <c r="O196" s="17">
        <v>0</v>
      </c>
      <c r="P196" s="17">
        <v>0.5</v>
      </c>
      <c r="Q196" s="17">
        <v>1</v>
      </c>
      <c r="R196" s="17">
        <f t="shared" si="0"/>
        <v>0.5</v>
      </c>
      <c r="S196" s="17">
        <v>0</v>
      </c>
      <c r="T196" s="17">
        <v>50</v>
      </c>
    </row>
    <row r="197" spans="1:20" ht="14.25" customHeight="1" x14ac:dyDescent="0.35">
      <c r="A197" s="9" t="s">
        <v>216</v>
      </c>
      <c r="B197" s="17" t="s">
        <v>232</v>
      </c>
      <c r="C197" s="17">
        <v>1</v>
      </c>
      <c r="D197" s="17">
        <v>0</v>
      </c>
      <c r="E197" s="17">
        <v>1</v>
      </c>
      <c r="F197" s="17">
        <v>0</v>
      </c>
      <c r="G197" s="17">
        <v>1</v>
      </c>
      <c r="H197" s="17">
        <v>1</v>
      </c>
      <c r="I197" s="17">
        <v>0</v>
      </c>
      <c r="J197" s="17">
        <v>0</v>
      </c>
      <c r="K197" s="17">
        <v>0</v>
      </c>
      <c r="L197" s="17">
        <v>0.5</v>
      </c>
      <c r="M197" s="17">
        <v>0.5</v>
      </c>
      <c r="N197" s="17">
        <v>0.5</v>
      </c>
      <c r="O197" s="17">
        <v>0</v>
      </c>
      <c r="P197" s="17">
        <v>0.5</v>
      </c>
      <c r="Q197" s="17">
        <v>1</v>
      </c>
      <c r="R197" s="17">
        <f t="shared" si="0"/>
        <v>0.5</v>
      </c>
      <c r="S197" s="17">
        <v>0</v>
      </c>
      <c r="T197" s="17">
        <v>50</v>
      </c>
    </row>
    <row r="198" spans="1:20" ht="14.25" customHeight="1" x14ac:dyDescent="0.35">
      <c r="A198" s="9" t="s">
        <v>217</v>
      </c>
      <c r="B198" s="17" t="s">
        <v>232</v>
      </c>
      <c r="C198" s="17">
        <v>1</v>
      </c>
      <c r="D198" s="17">
        <v>0</v>
      </c>
      <c r="E198" s="17">
        <v>1</v>
      </c>
      <c r="F198" s="17">
        <v>0</v>
      </c>
      <c r="G198" s="17">
        <v>1</v>
      </c>
      <c r="H198" s="17">
        <v>1</v>
      </c>
      <c r="I198" s="17">
        <v>0</v>
      </c>
      <c r="J198" s="17">
        <v>0</v>
      </c>
      <c r="K198" s="17">
        <v>0</v>
      </c>
      <c r="L198" s="17">
        <v>0.5</v>
      </c>
      <c r="M198" s="17">
        <v>0.5</v>
      </c>
      <c r="N198" s="17">
        <v>0.5</v>
      </c>
      <c r="O198" s="17">
        <v>0</v>
      </c>
      <c r="P198" s="17">
        <v>0.5</v>
      </c>
      <c r="Q198" s="17">
        <v>1</v>
      </c>
      <c r="R198" s="17">
        <f t="shared" si="0"/>
        <v>0.5</v>
      </c>
      <c r="S198" s="17">
        <v>0</v>
      </c>
      <c r="T198" s="17">
        <v>50</v>
      </c>
    </row>
    <row r="199" spans="1:20" ht="14.25" customHeight="1" x14ac:dyDescent="0.35">
      <c r="A199" s="9" t="s">
        <v>218</v>
      </c>
      <c r="B199" s="17" t="s">
        <v>232</v>
      </c>
      <c r="C199" s="17">
        <v>1</v>
      </c>
      <c r="D199" s="17">
        <v>0</v>
      </c>
      <c r="E199" s="17">
        <v>1</v>
      </c>
      <c r="F199" s="17">
        <v>0</v>
      </c>
      <c r="G199" s="17">
        <v>1</v>
      </c>
      <c r="H199" s="17">
        <v>1</v>
      </c>
      <c r="I199" s="17">
        <v>0</v>
      </c>
      <c r="J199" s="17">
        <v>0</v>
      </c>
      <c r="K199" s="17">
        <v>0</v>
      </c>
      <c r="L199" s="17">
        <v>0.5</v>
      </c>
      <c r="M199" s="17">
        <v>0.5</v>
      </c>
      <c r="N199" s="17">
        <v>0.5</v>
      </c>
      <c r="O199" s="17">
        <v>0</v>
      </c>
      <c r="P199" s="17">
        <v>0.5</v>
      </c>
      <c r="Q199" s="17">
        <v>1</v>
      </c>
      <c r="R199" s="17">
        <f t="shared" si="0"/>
        <v>0.5</v>
      </c>
      <c r="S199" s="17">
        <v>0</v>
      </c>
      <c r="T199" s="17">
        <v>50</v>
      </c>
    </row>
    <row r="200" spans="1:20" ht="14.25" customHeight="1" x14ac:dyDescent="0.35">
      <c r="A200" s="9" t="s">
        <v>219</v>
      </c>
      <c r="B200" s="17" t="s">
        <v>232</v>
      </c>
      <c r="C200" s="17">
        <v>1</v>
      </c>
      <c r="D200" s="17">
        <v>0</v>
      </c>
      <c r="E200" s="17">
        <v>1</v>
      </c>
      <c r="F200" s="17">
        <v>0</v>
      </c>
      <c r="G200" s="17">
        <v>1</v>
      </c>
      <c r="H200" s="17">
        <v>1</v>
      </c>
      <c r="I200" s="17">
        <v>0</v>
      </c>
      <c r="J200" s="17">
        <v>0</v>
      </c>
      <c r="K200" s="17">
        <v>0</v>
      </c>
      <c r="L200" s="17">
        <v>0.5</v>
      </c>
      <c r="M200" s="17">
        <v>0.5</v>
      </c>
      <c r="N200" s="17">
        <v>0.5</v>
      </c>
      <c r="O200" s="17">
        <v>0</v>
      </c>
      <c r="P200" s="17">
        <v>0.5</v>
      </c>
      <c r="Q200" s="17">
        <v>1</v>
      </c>
      <c r="R200" s="17">
        <f t="shared" si="0"/>
        <v>0.5</v>
      </c>
      <c r="S200" s="17">
        <v>0</v>
      </c>
      <c r="T200" s="17">
        <v>50</v>
      </c>
    </row>
    <row r="201" spans="1:20" ht="14.25" customHeight="1" x14ac:dyDescent="0.35">
      <c r="A201" s="9" t="s">
        <v>220</v>
      </c>
      <c r="B201" s="17" t="s">
        <v>232</v>
      </c>
      <c r="C201" s="17">
        <v>1</v>
      </c>
      <c r="D201" s="17">
        <v>0</v>
      </c>
      <c r="E201" s="17">
        <v>1</v>
      </c>
      <c r="F201" s="17">
        <v>0</v>
      </c>
      <c r="G201" s="17">
        <v>1</v>
      </c>
      <c r="H201" s="17">
        <v>1</v>
      </c>
      <c r="I201" s="17">
        <v>0</v>
      </c>
      <c r="J201" s="17">
        <v>0</v>
      </c>
      <c r="K201" s="17">
        <v>0</v>
      </c>
      <c r="L201" s="17">
        <v>0.5</v>
      </c>
      <c r="M201" s="17">
        <v>0.5</v>
      </c>
      <c r="N201" s="17">
        <v>0.5</v>
      </c>
      <c r="O201" s="17">
        <v>0</v>
      </c>
      <c r="P201" s="17">
        <v>0.5</v>
      </c>
      <c r="Q201" s="17">
        <v>1</v>
      </c>
      <c r="R201" s="17">
        <f t="shared" si="0"/>
        <v>0.5</v>
      </c>
      <c r="S201" s="17">
        <v>0</v>
      </c>
      <c r="T201" s="17">
        <v>50</v>
      </c>
    </row>
    <row r="202" spans="1:20" ht="14.25" customHeight="1" x14ac:dyDescent="0.35">
      <c r="A202" s="9" t="s">
        <v>221</v>
      </c>
      <c r="B202" s="17" t="s">
        <v>232</v>
      </c>
      <c r="C202" s="17">
        <v>1</v>
      </c>
      <c r="D202" s="17">
        <v>0</v>
      </c>
      <c r="E202" s="17">
        <v>1</v>
      </c>
      <c r="F202" s="17">
        <v>0</v>
      </c>
      <c r="G202" s="17">
        <v>1</v>
      </c>
      <c r="H202" s="17">
        <v>1</v>
      </c>
      <c r="I202" s="17">
        <v>0</v>
      </c>
      <c r="J202" s="17">
        <v>0</v>
      </c>
      <c r="K202" s="17">
        <v>0</v>
      </c>
      <c r="L202" s="17">
        <v>0.5</v>
      </c>
      <c r="M202" s="17">
        <v>0.5</v>
      </c>
      <c r="N202" s="17">
        <v>0.5</v>
      </c>
      <c r="O202" s="17">
        <v>0</v>
      </c>
      <c r="P202" s="17">
        <v>0.5</v>
      </c>
      <c r="Q202" s="17">
        <v>1</v>
      </c>
      <c r="R202" s="17">
        <f t="shared" si="0"/>
        <v>0.5</v>
      </c>
      <c r="S202" s="17">
        <v>0</v>
      </c>
      <c r="T202" s="17">
        <v>50</v>
      </c>
    </row>
    <row r="203" spans="1:20" ht="14.25" customHeight="1" x14ac:dyDescent="0.35">
      <c r="A203" s="9" t="s">
        <v>222</v>
      </c>
      <c r="B203" s="17" t="s">
        <v>232</v>
      </c>
      <c r="C203" s="17">
        <v>1</v>
      </c>
      <c r="D203" s="17">
        <v>0</v>
      </c>
      <c r="E203" s="17">
        <v>1</v>
      </c>
      <c r="F203" s="17">
        <v>0</v>
      </c>
      <c r="G203" s="17">
        <v>1</v>
      </c>
      <c r="H203" s="17">
        <v>1</v>
      </c>
      <c r="I203" s="17">
        <v>0</v>
      </c>
      <c r="J203" s="17">
        <v>0</v>
      </c>
      <c r="K203" s="17">
        <v>0</v>
      </c>
      <c r="L203" s="17">
        <v>0.5</v>
      </c>
      <c r="M203" s="17">
        <v>0.5</v>
      </c>
      <c r="N203" s="17">
        <v>0.5</v>
      </c>
      <c r="O203" s="17">
        <v>0</v>
      </c>
      <c r="P203" s="17">
        <v>0.5</v>
      </c>
      <c r="Q203" s="17">
        <v>1</v>
      </c>
      <c r="R203" s="17">
        <f t="shared" si="0"/>
        <v>0.5</v>
      </c>
      <c r="S203" s="17">
        <v>0</v>
      </c>
      <c r="T203" s="17">
        <v>50</v>
      </c>
    </row>
    <row r="204" spans="1:20" ht="14.25" customHeight="1" x14ac:dyDescent="0.35">
      <c r="A204" s="9" t="s">
        <v>223</v>
      </c>
      <c r="B204" s="17" t="s">
        <v>232</v>
      </c>
      <c r="C204" s="17">
        <v>1</v>
      </c>
      <c r="D204" s="17">
        <v>0</v>
      </c>
      <c r="E204" s="17">
        <v>1</v>
      </c>
      <c r="F204" s="17">
        <v>0</v>
      </c>
      <c r="G204" s="17">
        <v>1</v>
      </c>
      <c r="H204" s="17">
        <v>1</v>
      </c>
      <c r="I204" s="17">
        <v>0</v>
      </c>
      <c r="J204" s="17">
        <v>0</v>
      </c>
      <c r="K204" s="17">
        <v>0</v>
      </c>
      <c r="L204" s="17">
        <v>0.5</v>
      </c>
      <c r="M204" s="17">
        <v>0.5</v>
      </c>
      <c r="N204" s="17">
        <v>0.5</v>
      </c>
      <c r="O204" s="17">
        <v>0</v>
      </c>
      <c r="P204" s="17">
        <v>0.5</v>
      </c>
      <c r="Q204" s="17">
        <v>1</v>
      </c>
      <c r="R204" s="17">
        <f t="shared" si="0"/>
        <v>0.5</v>
      </c>
      <c r="S204" s="17">
        <v>0</v>
      </c>
      <c r="T204" s="17">
        <v>50</v>
      </c>
    </row>
    <row r="205" spans="1:20" ht="14.25" customHeight="1" x14ac:dyDescent="0.35">
      <c r="A205" s="9" t="s">
        <v>224</v>
      </c>
      <c r="B205" s="17" t="s">
        <v>232</v>
      </c>
      <c r="C205" s="17">
        <v>1</v>
      </c>
      <c r="D205" s="17">
        <v>0</v>
      </c>
      <c r="E205" s="17">
        <v>1</v>
      </c>
      <c r="F205" s="17">
        <v>0</v>
      </c>
      <c r="G205" s="17">
        <v>1</v>
      </c>
      <c r="H205" s="17">
        <v>1</v>
      </c>
      <c r="I205" s="17">
        <v>0</v>
      </c>
      <c r="J205" s="17">
        <v>0</v>
      </c>
      <c r="K205" s="17">
        <v>0</v>
      </c>
      <c r="L205" s="17">
        <v>0.5</v>
      </c>
      <c r="M205" s="17">
        <v>0.5</v>
      </c>
      <c r="N205" s="17">
        <v>0.5</v>
      </c>
      <c r="O205" s="17">
        <v>0</v>
      </c>
      <c r="P205" s="17">
        <v>0.5</v>
      </c>
      <c r="Q205" s="17">
        <v>1</v>
      </c>
      <c r="R205" s="17">
        <f t="shared" si="0"/>
        <v>0.5</v>
      </c>
      <c r="S205" s="17">
        <v>0</v>
      </c>
      <c r="T205" s="17">
        <v>50</v>
      </c>
    </row>
    <row r="206" spans="1:20" ht="14.25" customHeight="1" x14ac:dyDescent="0.35">
      <c r="A206" s="9" t="s">
        <v>225</v>
      </c>
      <c r="B206" s="17" t="s">
        <v>232</v>
      </c>
      <c r="C206" s="17">
        <v>1</v>
      </c>
      <c r="D206" s="17">
        <v>0</v>
      </c>
      <c r="E206" s="17">
        <v>1</v>
      </c>
      <c r="F206" s="17">
        <v>0</v>
      </c>
      <c r="G206" s="17">
        <v>1</v>
      </c>
      <c r="H206" s="17">
        <v>1</v>
      </c>
      <c r="I206" s="17">
        <v>0</v>
      </c>
      <c r="J206" s="17">
        <v>0</v>
      </c>
      <c r="K206" s="17">
        <v>0</v>
      </c>
      <c r="L206" s="17">
        <v>0.5</v>
      </c>
      <c r="M206" s="17">
        <v>0.5</v>
      </c>
      <c r="N206" s="17">
        <v>0.5</v>
      </c>
      <c r="O206" s="17">
        <v>0</v>
      </c>
      <c r="P206" s="17">
        <v>0.5</v>
      </c>
      <c r="Q206" s="17">
        <v>1</v>
      </c>
      <c r="R206" s="17">
        <f t="shared" si="0"/>
        <v>0.5</v>
      </c>
      <c r="S206" s="17">
        <v>0</v>
      </c>
      <c r="T206" s="17">
        <v>50</v>
      </c>
    </row>
    <row r="207" spans="1:20" ht="14.25" customHeight="1" x14ac:dyDescent="0.35">
      <c r="A207" s="9" t="s">
        <v>226</v>
      </c>
      <c r="B207" s="17" t="s">
        <v>232</v>
      </c>
      <c r="C207" s="17">
        <v>1</v>
      </c>
      <c r="D207" s="17">
        <v>0</v>
      </c>
      <c r="E207" s="17">
        <v>1</v>
      </c>
      <c r="F207" s="17">
        <v>0</v>
      </c>
      <c r="G207" s="17">
        <v>1</v>
      </c>
      <c r="H207" s="17">
        <v>1</v>
      </c>
      <c r="I207" s="17">
        <v>0</v>
      </c>
      <c r="J207" s="17">
        <v>0</v>
      </c>
      <c r="K207" s="17">
        <v>0</v>
      </c>
      <c r="L207" s="17">
        <v>0.5</v>
      </c>
      <c r="M207" s="17">
        <v>0.5</v>
      </c>
      <c r="N207" s="17">
        <v>0.5</v>
      </c>
      <c r="O207" s="17">
        <v>0</v>
      </c>
      <c r="P207" s="17">
        <v>0.5</v>
      </c>
      <c r="Q207" s="17">
        <v>1</v>
      </c>
      <c r="R207" s="17">
        <f t="shared" si="0"/>
        <v>0.5</v>
      </c>
      <c r="S207" s="17">
        <v>0</v>
      </c>
      <c r="T207" s="17">
        <v>50</v>
      </c>
    </row>
    <row r="208" spans="1:20" ht="14.25" customHeight="1" x14ac:dyDescent="0.35">
      <c r="A208" s="9" t="s">
        <v>227</v>
      </c>
      <c r="B208" s="17" t="s">
        <v>232</v>
      </c>
      <c r="C208" s="17">
        <v>1</v>
      </c>
      <c r="D208" s="17">
        <v>0</v>
      </c>
      <c r="E208" s="17">
        <v>1</v>
      </c>
      <c r="F208" s="17">
        <v>0</v>
      </c>
      <c r="G208" s="17">
        <v>1</v>
      </c>
      <c r="H208" s="17">
        <v>1</v>
      </c>
      <c r="I208" s="17">
        <v>0</v>
      </c>
      <c r="J208" s="17">
        <v>0</v>
      </c>
      <c r="K208" s="17">
        <v>0</v>
      </c>
      <c r="L208" s="17">
        <v>0.5</v>
      </c>
      <c r="M208" s="17">
        <v>0.5</v>
      </c>
      <c r="N208" s="17">
        <v>0.5</v>
      </c>
      <c r="O208" s="17">
        <v>0</v>
      </c>
      <c r="P208" s="17">
        <v>0.5</v>
      </c>
      <c r="Q208" s="17">
        <v>1</v>
      </c>
      <c r="R208" s="17">
        <f t="shared" si="0"/>
        <v>0.5</v>
      </c>
      <c r="S208" s="17">
        <v>0</v>
      </c>
      <c r="T208" s="17">
        <v>50</v>
      </c>
    </row>
    <row r="209" spans="1:20" ht="14.25" customHeight="1" x14ac:dyDescent="0.35">
      <c r="A209" s="9" t="s">
        <v>228</v>
      </c>
      <c r="B209" s="17" t="s">
        <v>232</v>
      </c>
      <c r="C209" s="17">
        <v>1</v>
      </c>
      <c r="D209" s="17">
        <v>0</v>
      </c>
      <c r="E209" s="17">
        <v>1</v>
      </c>
      <c r="F209" s="17">
        <v>0</v>
      </c>
      <c r="G209" s="17">
        <v>1</v>
      </c>
      <c r="H209" s="17">
        <v>1</v>
      </c>
      <c r="I209" s="17">
        <v>0</v>
      </c>
      <c r="J209" s="17">
        <v>0</v>
      </c>
      <c r="K209" s="17">
        <v>0</v>
      </c>
      <c r="L209" s="17">
        <v>0.5</v>
      </c>
      <c r="M209" s="17">
        <v>0.5</v>
      </c>
      <c r="N209" s="17">
        <v>0.5</v>
      </c>
      <c r="O209" s="17">
        <v>0</v>
      </c>
      <c r="P209" s="17">
        <v>0.5</v>
      </c>
      <c r="Q209" s="17">
        <v>1</v>
      </c>
      <c r="R209" s="17">
        <f t="shared" si="0"/>
        <v>0.5</v>
      </c>
      <c r="S209" s="17">
        <v>0</v>
      </c>
      <c r="T209" s="17">
        <v>50</v>
      </c>
    </row>
    <row r="210" spans="1:20" ht="14.25" customHeight="1" x14ac:dyDescent="0.35">
      <c r="A210" s="9" t="s">
        <v>229</v>
      </c>
      <c r="B210" s="17" t="s">
        <v>232</v>
      </c>
      <c r="C210" s="17">
        <v>1</v>
      </c>
      <c r="D210" s="17">
        <v>0</v>
      </c>
      <c r="E210" s="17">
        <v>1</v>
      </c>
      <c r="F210" s="17">
        <v>0</v>
      </c>
      <c r="G210" s="17">
        <v>1</v>
      </c>
      <c r="H210" s="17">
        <v>1</v>
      </c>
      <c r="I210" s="17">
        <v>0</v>
      </c>
      <c r="J210" s="17">
        <v>0</v>
      </c>
      <c r="K210" s="17">
        <v>0</v>
      </c>
      <c r="L210" s="17">
        <v>0.5</v>
      </c>
      <c r="M210" s="17">
        <v>0.5</v>
      </c>
      <c r="N210" s="17">
        <v>0.5</v>
      </c>
      <c r="O210" s="17">
        <v>0</v>
      </c>
      <c r="P210" s="17">
        <v>0.5</v>
      </c>
      <c r="Q210" s="17">
        <v>1</v>
      </c>
      <c r="R210" s="17">
        <f t="shared" si="0"/>
        <v>0.5</v>
      </c>
      <c r="S210" s="17">
        <v>0</v>
      </c>
      <c r="T210" s="17">
        <v>50</v>
      </c>
    </row>
    <row r="211" spans="1:20" ht="14.25" customHeight="1" x14ac:dyDescent="0.35">
      <c r="A211" s="9" t="s">
        <v>230</v>
      </c>
      <c r="B211" s="17" t="s">
        <v>232</v>
      </c>
      <c r="C211" s="17">
        <v>1</v>
      </c>
      <c r="D211" s="17">
        <v>0</v>
      </c>
      <c r="E211" s="17">
        <v>1</v>
      </c>
      <c r="F211" s="17">
        <v>0</v>
      </c>
      <c r="G211" s="17">
        <v>1</v>
      </c>
      <c r="H211" s="17">
        <v>1</v>
      </c>
      <c r="I211" s="17">
        <v>0</v>
      </c>
      <c r="J211" s="17">
        <v>0</v>
      </c>
      <c r="K211" s="17">
        <v>0</v>
      </c>
      <c r="L211" s="17">
        <v>0.5</v>
      </c>
      <c r="M211" s="17">
        <v>0.5</v>
      </c>
      <c r="N211" s="17">
        <v>0.5</v>
      </c>
      <c r="O211" s="17">
        <v>0</v>
      </c>
      <c r="P211" s="17">
        <v>0.5</v>
      </c>
      <c r="Q211" s="17">
        <v>1</v>
      </c>
      <c r="R211" s="17">
        <f t="shared" si="0"/>
        <v>0.5</v>
      </c>
      <c r="S211" s="17">
        <v>0</v>
      </c>
      <c r="T211" s="17">
        <v>50</v>
      </c>
    </row>
    <row r="212" spans="1:20" ht="14.25" customHeight="1" x14ac:dyDescent="0.35">
      <c r="A212" s="9" t="s">
        <v>231</v>
      </c>
      <c r="B212" s="17" t="s">
        <v>232</v>
      </c>
      <c r="C212" s="17">
        <v>1</v>
      </c>
      <c r="D212" s="17">
        <v>0</v>
      </c>
      <c r="E212" s="17">
        <v>1</v>
      </c>
      <c r="F212" s="17">
        <v>0</v>
      </c>
      <c r="G212" s="17">
        <v>1</v>
      </c>
      <c r="H212" s="17">
        <v>1</v>
      </c>
      <c r="I212" s="17">
        <v>0</v>
      </c>
      <c r="J212" s="17">
        <v>0</v>
      </c>
      <c r="K212" s="17">
        <v>0</v>
      </c>
      <c r="L212" s="17">
        <v>0.5</v>
      </c>
      <c r="M212" s="17">
        <v>0.5</v>
      </c>
      <c r="N212" s="17">
        <v>0.5</v>
      </c>
      <c r="O212" s="17">
        <v>0</v>
      </c>
      <c r="P212" s="17">
        <v>0.5</v>
      </c>
      <c r="Q212" s="17">
        <v>1</v>
      </c>
      <c r="R212" s="17">
        <f t="shared" si="0"/>
        <v>0.5</v>
      </c>
      <c r="S212" s="17">
        <v>0</v>
      </c>
      <c r="T212" s="17">
        <v>50</v>
      </c>
    </row>
    <row r="213" spans="1:20" ht="14.25" customHeight="1" x14ac:dyDescent="0.35">
      <c r="A213" s="24" t="s">
        <v>723</v>
      </c>
      <c r="B213" s="17" t="s">
        <v>232</v>
      </c>
      <c r="C213" s="17">
        <v>1</v>
      </c>
      <c r="D213" s="17">
        <v>0</v>
      </c>
      <c r="E213" s="17">
        <v>1</v>
      </c>
      <c r="F213" s="17">
        <v>0</v>
      </c>
      <c r="G213" s="17">
        <v>1</v>
      </c>
      <c r="H213" s="17">
        <v>1</v>
      </c>
      <c r="I213" s="17">
        <v>0</v>
      </c>
      <c r="J213" s="17">
        <v>0</v>
      </c>
      <c r="K213" s="17">
        <v>0</v>
      </c>
      <c r="L213" s="17">
        <v>0.5</v>
      </c>
      <c r="M213" s="17">
        <v>0.5</v>
      </c>
      <c r="N213" s="17">
        <v>0.5</v>
      </c>
      <c r="O213" s="17">
        <v>0</v>
      </c>
      <c r="P213" s="17">
        <v>0.5</v>
      </c>
      <c r="Q213" s="17">
        <v>1</v>
      </c>
      <c r="R213" s="17">
        <f t="shared" ref="R213:R220" si="1">IF(T213="",0,IF(T213&lt;50,1-T213/100,25/T213))</f>
        <v>0.5</v>
      </c>
      <c r="S213" s="17">
        <v>0</v>
      </c>
      <c r="T213" s="17">
        <v>50</v>
      </c>
    </row>
    <row r="214" spans="1:20" ht="14.25" customHeight="1" x14ac:dyDescent="0.35">
      <c r="A214" s="24" t="s">
        <v>724</v>
      </c>
      <c r="B214" s="17" t="s">
        <v>232</v>
      </c>
      <c r="C214" s="17">
        <v>1</v>
      </c>
      <c r="D214" s="17">
        <v>0</v>
      </c>
      <c r="E214" s="17">
        <v>1</v>
      </c>
      <c r="F214" s="17">
        <v>0</v>
      </c>
      <c r="G214" s="17">
        <v>1</v>
      </c>
      <c r="H214" s="17">
        <v>1</v>
      </c>
      <c r="I214" s="17">
        <v>0</v>
      </c>
      <c r="J214" s="17">
        <v>0</v>
      </c>
      <c r="K214" s="17">
        <v>0</v>
      </c>
      <c r="L214" s="17">
        <v>0.5</v>
      </c>
      <c r="M214" s="17">
        <v>0.5</v>
      </c>
      <c r="N214" s="17">
        <v>0.5</v>
      </c>
      <c r="O214" s="17">
        <v>0</v>
      </c>
      <c r="P214" s="17">
        <v>0.5</v>
      </c>
      <c r="Q214" s="17">
        <v>1</v>
      </c>
      <c r="R214" s="17">
        <f t="shared" si="1"/>
        <v>0.5</v>
      </c>
      <c r="S214" s="17">
        <v>0</v>
      </c>
      <c r="T214" s="17">
        <v>50</v>
      </c>
    </row>
    <row r="215" spans="1:20" ht="14.25" customHeight="1" x14ac:dyDescent="0.35">
      <c r="A215" s="24" t="s">
        <v>725</v>
      </c>
      <c r="B215" s="17" t="s">
        <v>232</v>
      </c>
      <c r="C215" s="17">
        <v>1</v>
      </c>
      <c r="D215" s="17">
        <v>0</v>
      </c>
      <c r="E215" s="17">
        <v>1</v>
      </c>
      <c r="F215" s="17">
        <v>0</v>
      </c>
      <c r="G215" s="17">
        <v>1</v>
      </c>
      <c r="H215" s="17">
        <v>1</v>
      </c>
      <c r="I215" s="17">
        <v>0</v>
      </c>
      <c r="J215" s="17">
        <v>0</v>
      </c>
      <c r="K215" s="17">
        <v>0</v>
      </c>
      <c r="L215" s="17">
        <v>0.5</v>
      </c>
      <c r="M215" s="17">
        <v>0.5</v>
      </c>
      <c r="N215" s="17">
        <v>0.5</v>
      </c>
      <c r="O215" s="17">
        <v>0</v>
      </c>
      <c r="P215" s="17">
        <v>0.5</v>
      </c>
      <c r="Q215" s="17">
        <v>1</v>
      </c>
      <c r="R215" s="17">
        <f t="shared" si="1"/>
        <v>0.5</v>
      </c>
      <c r="S215" s="17">
        <v>0</v>
      </c>
      <c r="T215" s="17">
        <v>50</v>
      </c>
    </row>
    <row r="216" spans="1:20" ht="14.25" customHeight="1" x14ac:dyDescent="0.35">
      <c r="A216" s="24" t="s">
        <v>726</v>
      </c>
      <c r="B216" s="17" t="s">
        <v>232</v>
      </c>
      <c r="C216" s="17">
        <v>1</v>
      </c>
      <c r="D216" s="17">
        <v>0</v>
      </c>
      <c r="E216" s="17">
        <v>1</v>
      </c>
      <c r="F216" s="17">
        <v>0</v>
      </c>
      <c r="G216" s="17">
        <v>1</v>
      </c>
      <c r="H216" s="17">
        <v>1</v>
      </c>
      <c r="I216" s="17">
        <v>0</v>
      </c>
      <c r="J216" s="17">
        <v>0</v>
      </c>
      <c r="K216" s="17">
        <v>0</v>
      </c>
      <c r="L216" s="17">
        <v>0.5</v>
      </c>
      <c r="M216" s="17">
        <v>0.5</v>
      </c>
      <c r="N216" s="17">
        <v>0.5</v>
      </c>
      <c r="O216" s="17">
        <v>0</v>
      </c>
      <c r="P216" s="17">
        <v>0.5</v>
      </c>
      <c r="Q216" s="17">
        <v>1</v>
      </c>
      <c r="R216" s="17">
        <f t="shared" si="1"/>
        <v>0.5</v>
      </c>
      <c r="S216" s="17">
        <v>0</v>
      </c>
      <c r="T216" s="17">
        <v>50</v>
      </c>
    </row>
    <row r="217" spans="1:20" ht="14.25" customHeight="1" x14ac:dyDescent="0.35">
      <c r="A217" s="24" t="s">
        <v>727</v>
      </c>
      <c r="B217" s="17" t="s">
        <v>232</v>
      </c>
      <c r="C217" s="17">
        <v>1</v>
      </c>
      <c r="D217" s="17">
        <v>0</v>
      </c>
      <c r="E217" s="17">
        <v>1</v>
      </c>
      <c r="F217" s="17">
        <v>0</v>
      </c>
      <c r="G217" s="17">
        <v>1</v>
      </c>
      <c r="H217" s="17">
        <v>1</v>
      </c>
      <c r="I217" s="17">
        <v>0</v>
      </c>
      <c r="J217" s="17">
        <v>0</v>
      </c>
      <c r="K217" s="17">
        <v>0</v>
      </c>
      <c r="L217" s="17">
        <v>0.5</v>
      </c>
      <c r="M217" s="17">
        <v>0.5</v>
      </c>
      <c r="N217" s="17">
        <v>0.5</v>
      </c>
      <c r="O217" s="17">
        <v>0</v>
      </c>
      <c r="P217" s="17">
        <v>0.5</v>
      </c>
      <c r="Q217" s="17">
        <v>1</v>
      </c>
      <c r="R217" s="17">
        <f t="shared" si="1"/>
        <v>0.5</v>
      </c>
      <c r="S217" s="17">
        <v>0</v>
      </c>
      <c r="T217" s="17">
        <v>50</v>
      </c>
    </row>
    <row r="218" spans="1:20" ht="14.25" customHeight="1" x14ac:dyDescent="0.35">
      <c r="A218" s="24" t="s">
        <v>728</v>
      </c>
      <c r="B218" s="17" t="s">
        <v>232</v>
      </c>
      <c r="C218" s="17">
        <v>1</v>
      </c>
      <c r="D218" s="17">
        <v>0</v>
      </c>
      <c r="E218" s="17">
        <v>1</v>
      </c>
      <c r="F218" s="17">
        <v>0</v>
      </c>
      <c r="G218" s="17">
        <v>1</v>
      </c>
      <c r="H218" s="17">
        <v>1</v>
      </c>
      <c r="I218" s="17">
        <v>0</v>
      </c>
      <c r="J218" s="17">
        <v>0</v>
      </c>
      <c r="K218" s="17">
        <v>0</v>
      </c>
      <c r="L218" s="17">
        <v>0.5</v>
      </c>
      <c r="M218" s="17">
        <v>0.5</v>
      </c>
      <c r="N218" s="17">
        <v>0.5</v>
      </c>
      <c r="O218" s="17">
        <v>0</v>
      </c>
      <c r="P218" s="17">
        <v>0.5</v>
      </c>
      <c r="Q218" s="17">
        <v>1</v>
      </c>
      <c r="R218" s="17">
        <f t="shared" si="1"/>
        <v>0.5</v>
      </c>
      <c r="S218" s="17">
        <v>0</v>
      </c>
      <c r="T218" s="17">
        <v>50</v>
      </c>
    </row>
    <row r="219" spans="1:20" ht="14.25" customHeight="1" x14ac:dyDescent="0.35">
      <c r="A219" s="25" t="s">
        <v>729</v>
      </c>
      <c r="B219" s="17" t="s">
        <v>232</v>
      </c>
      <c r="C219" s="17">
        <v>1</v>
      </c>
      <c r="D219" s="17">
        <v>0</v>
      </c>
      <c r="E219" s="17">
        <v>1</v>
      </c>
      <c r="F219" s="17">
        <v>0</v>
      </c>
      <c r="G219" s="17">
        <v>1</v>
      </c>
      <c r="H219" s="17">
        <v>1</v>
      </c>
      <c r="I219" s="17">
        <v>0</v>
      </c>
      <c r="J219" s="17">
        <v>0</v>
      </c>
      <c r="K219" s="17">
        <v>0</v>
      </c>
      <c r="L219" s="17">
        <v>0.5</v>
      </c>
      <c r="M219" s="17">
        <v>0.5</v>
      </c>
      <c r="N219" s="17">
        <v>0.5</v>
      </c>
      <c r="O219" s="17">
        <v>0</v>
      </c>
      <c r="P219" s="17">
        <v>0.5</v>
      </c>
      <c r="Q219" s="17">
        <v>1</v>
      </c>
      <c r="R219" s="17">
        <f t="shared" si="1"/>
        <v>0.5</v>
      </c>
      <c r="S219" s="17">
        <v>0</v>
      </c>
      <c r="T219" s="17">
        <v>50</v>
      </c>
    </row>
    <row r="220" spans="1:20" ht="14.25" customHeight="1" x14ac:dyDescent="0.35">
      <c r="A220" s="25" t="s">
        <v>747</v>
      </c>
      <c r="B220" s="17" t="s">
        <v>232</v>
      </c>
      <c r="C220" s="17">
        <v>1</v>
      </c>
      <c r="D220" s="17">
        <v>0</v>
      </c>
      <c r="E220" s="17">
        <v>1</v>
      </c>
      <c r="F220" s="17">
        <v>0</v>
      </c>
      <c r="G220" s="17">
        <v>1</v>
      </c>
      <c r="H220" s="17">
        <v>1</v>
      </c>
      <c r="I220" s="17">
        <v>0</v>
      </c>
      <c r="J220" s="17">
        <v>0</v>
      </c>
      <c r="K220" s="17">
        <v>0</v>
      </c>
      <c r="L220" s="17">
        <v>0.5</v>
      </c>
      <c r="M220" s="17">
        <v>0.5</v>
      </c>
      <c r="N220" s="17">
        <v>0.5</v>
      </c>
      <c r="O220" s="17">
        <v>0</v>
      </c>
      <c r="P220" s="17">
        <v>0.5</v>
      </c>
      <c r="Q220" s="17">
        <v>1</v>
      </c>
      <c r="R220" s="17">
        <f t="shared" si="1"/>
        <v>0.5</v>
      </c>
      <c r="S220" s="17">
        <v>0</v>
      </c>
      <c r="T220" s="17">
        <v>50</v>
      </c>
    </row>
    <row r="221" spans="1:20" ht="14.25" customHeight="1" x14ac:dyDescent="0.35">
      <c r="A221" s="23" t="s">
        <v>748</v>
      </c>
      <c r="B221" s="17" t="s">
        <v>232</v>
      </c>
      <c r="C221" s="17">
        <v>1</v>
      </c>
      <c r="D221" s="17">
        <v>0</v>
      </c>
      <c r="E221" s="17">
        <v>1</v>
      </c>
      <c r="F221" s="17">
        <v>0</v>
      </c>
      <c r="G221" s="17">
        <v>1</v>
      </c>
      <c r="H221" s="17">
        <v>1</v>
      </c>
      <c r="I221" s="17">
        <v>0</v>
      </c>
      <c r="J221" s="17">
        <v>0</v>
      </c>
      <c r="K221" s="17">
        <v>0</v>
      </c>
      <c r="L221" s="17">
        <v>0.5</v>
      </c>
      <c r="M221" s="17">
        <v>0.5</v>
      </c>
      <c r="N221" s="17">
        <v>0.5</v>
      </c>
      <c r="O221" s="17">
        <v>0</v>
      </c>
      <c r="P221" s="17">
        <v>0.5</v>
      </c>
      <c r="Q221" s="17">
        <v>1</v>
      </c>
      <c r="R221" s="17">
        <f t="shared" ref="R221:R227" si="2">IF(T221="",0,IF(T221&lt;50,1-T221/100,25/T221))</f>
        <v>0.5</v>
      </c>
      <c r="S221" s="17">
        <v>0</v>
      </c>
      <c r="T221" s="17">
        <v>50</v>
      </c>
    </row>
    <row r="222" spans="1:20" ht="14.25" customHeight="1" x14ac:dyDescent="0.35">
      <c r="A222" s="23" t="s">
        <v>749</v>
      </c>
      <c r="B222" s="17" t="s">
        <v>232</v>
      </c>
      <c r="C222" s="17">
        <v>1</v>
      </c>
      <c r="D222" s="17">
        <v>0</v>
      </c>
      <c r="E222" s="17">
        <v>1</v>
      </c>
      <c r="F222" s="17">
        <v>0</v>
      </c>
      <c r="G222" s="17">
        <v>1</v>
      </c>
      <c r="H222" s="17">
        <v>1</v>
      </c>
      <c r="I222" s="17">
        <v>0</v>
      </c>
      <c r="J222" s="17">
        <v>0</v>
      </c>
      <c r="K222" s="17">
        <v>0</v>
      </c>
      <c r="L222" s="17">
        <v>0.5</v>
      </c>
      <c r="M222" s="17">
        <v>0.5</v>
      </c>
      <c r="N222" s="17">
        <v>0.5</v>
      </c>
      <c r="O222" s="17">
        <v>0</v>
      </c>
      <c r="P222" s="17">
        <v>0.5</v>
      </c>
      <c r="Q222" s="17">
        <v>1</v>
      </c>
      <c r="R222" s="17">
        <f t="shared" si="2"/>
        <v>0.5</v>
      </c>
      <c r="S222" s="17">
        <v>0</v>
      </c>
      <c r="T222" s="17">
        <v>50</v>
      </c>
    </row>
    <row r="223" spans="1:20" ht="14.25" customHeight="1" x14ac:dyDescent="0.35">
      <c r="A223" s="23" t="s">
        <v>750</v>
      </c>
      <c r="B223" s="17" t="s">
        <v>232</v>
      </c>
      <c r="C223" s="17">
        <v>1</v>
      </c>
      <c r="D223" s="17">
        <v>0</v>
      </c>
      <c r="E223" s="17">
        <v>1</v>
      </c>
      <c r="F223" s="17">
        <v>0</v>
      </c>
      <c r="G223" s="17">
        <v>1</v>
      </c>
      <c r="H223" s="17">
        <v>1</v>
      </c>
      <c r="I223" s="17">
        <v>0</v>
      </c>
      <c r="J223" s="17">
        <v>0</v>
      </c>
      <c r="K223" s="17">
        <v>0</v>
      </c>
      <c r="L223" s="17">
        <v>0.5</v>
      </c>
      <c r="M223" s="17">
        <v>0.5</v>
      </c>
      <c r="N223" s="17">
        <v>0.5</v>
      </c>
      <c r="O223" s="17">
        <v>0</v>
      </c>
      <c r="P223" s="17">
        <v>0.5</v>
      </c>
      <c r="Q223" s="17">
        <v>1</v>
      </c>
      <c r="R223" s="17">
        <f t="shared" si="2"/>
        <v>0.5</v>
      </c>
      <c r="S223" s="17">
        <v>0</v>
      </c>
      <c r="T223" s="17">
        <v>50</v>
      </c>
    </row>
    <row r="224" spans="1:20" ht="14.25" customHeight="1" x14ac:dyDescent="0.35">
      <c r="A224" s="23" t="s">
        <v>751</v>
      </c>
      <c r="B224" s="17" t="s">
        <v>232</v>
      </c>
      <c r="C224" s="17">
        <v>1</v>
      </c>
      <c r="D224" s="17">
        <v>0</v>
      </c>
      <c r="E224" s="17">
        <v>1</v>
      </c>
      <c r="F224" s="17">
        <v>0</v>
      </c>
      <c r="G224" s="17">
        <v>1</v>
      </c>
      <c r="H224" s="17">
        <v>1</v>
      </c>
      <c r="I224" s="17">
        <v>0</v>
      </c>
      <c r="J224" s="17">
        <v>0</v>
      </c>
      <c r="K224" s="17">
        <v>0</v>
      </c>
      <c r="L224" s="17">
        <v>0.5</v>
      </c>
      <c r="M224" s="17">
        <v>0.5</v>
      </c>
      <c r="N224" s="17">
        <v>0.5</v>
      </c>
      <c r="O224" s="17">
        <v>0</v>
      </c>
      <c r="P224" s="17">
        <v>0.5</v>
      </c>
      <c r="Q224" s="17">
        <v>1</v>
      </c>
      <c r="R224" s="17">
        <f t="shared" si="2"/>
        <v>0.5</v>
      </c>
      <c r="S224" s="17">
        <v>0</v>
      </c>
      <c r="T224" s="17">
        <v>50</v>
      </c>
    </row>
    <row r="225" spans="1:20" ht="14.25" customHeight="1" x14ac:dyDescent="0.35">
      <c r="A225" s="23" t="s">
        <v>752</v>
      </c>
      <c r="B225" s="17" t="s">
        <v>232</v>
      </c>
      <c r="C225" s="17">
        <v>1</v>
      </c>
      <c r="D225" s="17">
        <v>0</v>
      </c>
      <c r="E225" s="17">
        <v>1</v>
      </c>
      <c r="F225" s="17">
        <v>0</v>
      </c>
      <c r="G225" s="17">
        <v>1</v>
      </c>
      <c r="H225" s="17">
        <v>1</v>
      </c>
      <c r="I225" s="17">
        <v>0</v>
      </c>
      <c r="J225" s="17">
        <v>0</v>
      </c>
      <c r="K225" s="17">
        <v>0</v>
      </c>
      <c r="L225" s="17">
        <v>0.5</v>
      </c>
      <c r="M225" s="17">
        <v>0.5</v>
      </c>
      <c r="N225" s="17">
        <v>0.5</v>
      </c>
      <c r="O225" s="17">
        <v>0</v>
      </c>
      <c r="P225" s="17">
        <v>0.5</v>
      </c>
      <c r="Q225" s="17">
        <v>1</v>
      </c>
      <c r="R225" s="17">
        <f t="shared" si="2"/>
        <v>0.5</v>
      </c>
      <c r="S225" s="17">
        <v>0</v>
      </c>
      <c r="T225" s="17">
        <v>50</v>
      </c>
    </row>
    <row r="226" spans="1:20" ht="14.25" customHeight="1" x14ac:dyDescent="0.35">
      <c r="A226" s="23" t="s">
        <v>753</v>
      </c>
      <c r="B226" s="17" t="s">
        <v>232</v>
      </c>
      <c r="C226" s="17">
        <v>1</v>
      </c>
      <c r="D226" s="17">
        <v>0</v>
      </c>
      <c r="E226" s="17">
        <v>1</v>
      </c>
      <c r="F226" s="17">
        <v>0</v>
      </c>
      <c r="G226" s="17">
        <v>1</v>
      </c>
      <c r="H226" s="17">
        <v>1</v>
      </c>
      <c r="I226" s="17">
        <v>0</v>
      </c>
      <c r="J226" s="17">
        <v>0</v>
      </c>
      <c r="K226" s="17">
        <v>0</v>
      </c>
      <c r="L226" s="17">
        <v>0.5</v>
      </c>
      <c r="M226" s="17">
        <v>0.5</v>
      </c>
      <c r="N226" s="17">
        <v>0.5</v>
      </c>
      <c r="O226" s="17">
        <v>0</v>
      </c>
      <c r="P226" s="17">
        <v>0.5</v>
      </c>
      <c r="Q226" s="17">
        <v>1</v>
      </c>
      <c r="R226" s="17">
        <f t="shared" si="2"/>
        <v>0.5</v>
      </c>
      <c r="S226" s="17">
        <v>0</v>
      </c>
      <c r="T226" s="17">
        <v>50</v>
      </c>
    </row>
    <row r="227" spans="1:20" ht="14.25" customHeight="1" x14ac:dyDescent="0.35">
      <c r="A227" s="23" t="s">
        <v>754</v>
      </c>
      <c r="B227" s="17" t="s">
        <v>232</v>
      </c>
      <c r="C227" s="17">
        <v>1</v>
      </c>
      <c r="D227" s="17">
        <v>0</v>
      </c>
      <c r="E227" s="17">
        <v>1</v>
      </c>
      <c r="F227" s="17">
        <v>0</v>
      </c>
      <c r="G227" s="17">
        <v>1</v>
      </c>
      <c r="H227" s="17">
        <v>1</v>
      </c>
      <c r="I227" s="17">
        <v>0</v>
      </c>
      <c r="J227" s="17">
        <v>0</v>
      </c>
      <c r="K227" s="17">
        <v>0</v>
      </c>
      <c r="L227" s="17">
        <v>0.5</v>
      </c>
      <c r="M227" s="17">
        <v>0.5</v>
      </c>
      <c r="N227" s="17">
        <v>0.5</v>
      </c>
      <c r="O227" s="17">
        <v>0</v>
      </c>
      <c r="P227" s="17">
        <v>0.5</v>
      </c>
      <c r="Q227" s="17">
        <v>1</v>
      </c>
      <c r="R227" s="17">
        <f t="shared" si="2"/>
        <v>0.5</v>
      </c>
      <c r="S227" s="17">
        <v>0</v>
      </c>
      <c r="T227" s="17">
        <v>50</v>
      </c>
    </row>
    <row r="228" spans="1:20" ht="14.25" customHeight="1" x14ac:dyDescent="0.35">
      <c r="A228" s="20" t="s">
        <v>807</v>
      </c>
      <c r="B228" s="17" t="s">
        <v>232</v>
      </c>
      <c r="C228" s="17">
        <v>1</v>
      </c>
      <c r="D228" s="17">
        <v>0</v>
      </c>
      <c r="E228" s="17">
        <v>1</v>
      </c>
      <c r="F228" s="17">
        <v>0</v>
      </c>
      <c r="G228" s="17">
        <v>1</v>
      </c>
      <c r="H228" s="17">
        <v>1</v>
      </c>
      <c r="I228" s="17">
        <v>0</v>
      </c>
      <c r="J228" s="17">
        <v>0</v>
      </c>
      <c r="K228" s="17">
        <v>0</v>
      </c>
      <c r="L228" s="17">
        <v>0.5</v>
      </c>
      <c r="M228" s="17">
        <v>0.5</v>
      </c>
      <c r="N228" s="17">
        <v>0.5</v>
      </c>
      <c r="O228" s="17">
        <v>0</v>
      </c>
      <c r="P228" s="17">
        <v>0.5</v>
      </c>
      <c r="Q228" s="17">
        <v>1</v>
      </c>
      <c r="R228" s="17">
        <f t="shared" ref="R228:R234" si="3">IF(T228="",0,IF(T228&lt;50,1-T228/100,25/T228))</f>
        <v>0.5</v>
      </c>
      <c r="S228" s="17">
        <v>0</v>
      </c>
      <c r="T228" s="17">
        <v>50</v>
      </c>
    </row>
    <row r="229" spans="1:20" ht="14.25" customHeight="1" x14ac:dyDescent="0.35">
      <c r="A229" s="20" t="s">
        <v>808</v>
      </c>
      <c r="B229" s="17" t="s">
        <v>232</v>
      </c>
      <c r="C229" s="17">
        <v>1</v>
      </c>
      <c r="D229" s="17">
        <v>0</v>
      </c>
      <c r="E229" s="17">
        <v>1</v>
      </c>
      <c r="F229" s="17">
        <v>0</v>
      </c>
      <c r="G229" s="17">
        <v>1</v>
      </c>
      <c r="H229" s="17">
        <v>1</v>
      </c>
      <c r="I229" s="17">
        <v>0</v>
      </c>
      <c r="J229" s="17">
        <v>0</v>
      </c>
      <c r="K229" s="17">
        <v>0</v>
      </c>
      <c r="L229" s="17">
        <v>0.5</v>
      </c>
      <c r="M229" s="17">
        <v>0.5</v>
      </c>
      <c r="N229" s="17">
        <v>0.5</v>
      </c>
      <c r="O229" s="17">
        <v>0</v>
      </c>
      <c r="P229" s="17">
        <v>0.5</v>
      </c>
      <c r="Q229" s="17">
        <v>1</v>
      </c>
      <c r="R229" s="17">
        <f t="shared" si="3"/>
        <v>0.5</v>
      </c>
      <c r="S229" s="17">
        <v>0</v>
      </c>
      <c r="T229" s="17">
        <v>50</v>
      </c>
    </row>
    <row r="230" spans="1:20" ht="14.25" customHeight="1" x14ac:dyDescent="0.35">
      <c r="A230" s="20" t="s">
        <v>809</v>
      </c>
      <c r="B230" s="17" t="s">
        <v>232</v>
      </c>
      <c r="C230" s="17">
        <v>1</v>
      </c>
      <c r="D230" s="17">
        <v>0</v>
      </c>
      <c r="E230" s="17">
        <v>1</v>
      </c>
      <c r="F230" s="17">
        <v>0</v>
      </c>
      <c r="G230" s="17">
        <v>1</v>
      </c>
      <c r="H230" s="17">
        <v>1</v>
      </c>
      <c r="I230" s="17">
        <v>0</v>
      </c>
      <c r="J230" s="17">
        <v>0</v>
      </c>
      <c r="K230" s="17">
        <v>0</v>
      </c>
      <c r="L230" s="17">
        <v>0.5</v>
      </c>
      <c r="M230" s="17">
        <v>0.5</v>
      </c>
      <c r="N230" s="17">
        <v>0.5</v>
      </c>
      <c r="O230" s="17">
        <v>0</v>
      </c>
      <c r="P230" s="17">
        <v>0.5</v>
      </c>
      <c r="Q230" s="17">
        <v>1</v>
      </c>
      <c r="R230" s="17">
        <f t="shared" si="3"/>
        <v>0.5</v>
      </c>
      <c r="S230" s="17">
        <v>0</v>
      </c>
      <c r="T230" s="17">
        <v>50</v>
      </c>
    </row>
    <row r="231" spans="1:20" ht="14.25" customHeight="1" x14ac:dyDescent="0.35">
      <c r="A231" s="20" t="s">
        <v>810</v>
      </c>
      <c r="B231" s="17" t="s">
        <v>232</v>
      </c>
      <c r="C231" s="17">
        <v>1</v>
      </c>
      <c r="D231" s="17">
        <v>0</v>
      </c>
      <c r="E231" s="17">
        <v>1</v>
      </c>
      <c r="F231" s="17">
        <v>0</v>
      </c>
      <c r="G231" s="17">
        <v>1</v>
      </c>
      <c r="H231" s="17">
        <v>1</v>
      </c>
      <c r="I231" s="17">
        <v>0</v>
      </c>
      <c r="J231" s="17">
        <v>0</v>
      </c>
      <c r="K231" s="17">
        <v>0.25</v>
      </c>
      <c r="L231" s="17">
        <v>0.75</v>
      </c>
      <c r="M231" s="17">
        <v>0.5</v>
      </c>
      <c r="N231" s="17">
        <v>0.5</v>
      </c>
      <c r="O231" s="17">
        <v>0</v>
      </c>
      <c r="P231" s="17">
        <v>0.5</v>
      </c>
      <c r="Q231" s="17">
        <v>1</v>
      </c>
      <c r="R231" s="17">
        <f t="shared" si="3"/>
        <v>0.5</v>
      </c>
      <c r="S231" s="17">
        <v>0</v>
      </c>
      <c r="T231" s="17">
        <v>50</v>
      </c>
    </row>
    <row r="232" spans="1:20" ht="14.25" customHeight="1" x14ac:dyDescent="0.35">
      <c r="A232" s="20" t="s">
        <v>811</v>
      </c>
      <c r="B232" s="17" t="s">
        <v>232</v>
      </c>
      <c r="C232" s="17">
        <v>1</v>
      </c>
      <c r="D232" s="17">
        <v>0</v>
      </c>
      <c r="E232" s="17">
        <v>1</v>
      </c>
      <c r="F232" s="17">
        <v>0</v>
      </c>
      <c r="G232" s="17">
        <v>1</v>
      </c>
      <c r="H232" s="17">
        <v>1</v>
      </c>
      <c r="I232" s="17">
        <v>0</v>
      </c>
      <c r="J232" s="17">
        <v>0</v>
      </c>
      <c r="K232" s="17">
        <v>0.25</v>
      </c>
      <c r="L232" s="17">
        <v>0.75</v>
      </c>
      <c r="M232" s="17">
        <v>0.5</v>
      </c>
      <c r="N232" s="17">
        <v>0.5</v>
      </c>
      <c r="O232" s="17">
        <v>0</v>
      </c>
      <c r="P232" s="17">
        <v>0.5</v>
      </c>
      <c r="Q232" s="17">
        <v>1</v>
      </c>
      <c r="R232" s="17">
        <f t="shared" si="3"/>
        <v>0.5</v>
      </c>
      <c r="S232" s="17">
        <v>0</v>
      </c>
      <c r="T232" s="17">
        <v>50</v>
      </c>
    </row>
    <row r="233" spans="1:20" ht="14.25" customHeight="1" x14ac:dyDescent="0.35">
      <c r="A233" s="21" t="s">
        <v>812</v>
      </c>
      <c r="B233" s="17" t="s">
        <v>232</v>
      </c>
      <c r="C233" s="17">
        <v>1</v>
      </c>
      <c r="D233" s="17">
        <v>0</v>
      </c>
      <c r="E233" s="17">
        <v>1</v>
      </c>
      <c r="F233" s="17">
        <v>0</v>
      </c>
      <c r="G233" s="17">
        <v>0</v>
      </c>
      <c r="H233" s="17">
        <v>1</v>
      </c>
      <c r="I233" s="17">
        <v>0</v>
      </c>
      <c r="J233" s="17">
        <v>0</v>
      </c>
      <c r="K233" s="17">
        <v>0.25</v>
      </c>
      <c r="L233" s="17">
        <v>0.75</v>
      </c>
      <c r="M233" s="17">
        <v>0.5</v>
      </c>
      <c r="N233" s="17">
        <v>0.5</v>
      </c>
      <c r="O233" s="17">
        <v>0</v>
      </c>
      <c r="P233" s="17">
        <v>0.5</v>
      </c>
      <c r="Q233" s="17">
        <v>1</v>
      </c>
      <c r="R233" s="17">
        <f t="shared" si="3"/>
        <v>0.5</v>
      </c>
      <c r="S233" s="17">
        <v>0</v>
      </c>
      <c r="T233" s="17">
        <v>50</v>
      </c>
    </row>
    <row r="234" spans="1:20" ht="14.25" customHeight="1" x14ac:dyDescent="0.35">
      <c r="A234" s="21" t="s">
        <v>813</v>
      </c>
      <c r="B234" s="17" t="s">
        <v>232</v>
      </c>
      <c r="C234" s="17">
        <v>1</v>
      </c>
      <c r="D234" s="17">
        <v>0</v>
      </c>
      <c r="E234" s="17">
        <v>1</v>
      </c>
      <c r="F234" s="17">
        <v>0</v>
      </c>
      <c r="G234" s="17">
        <v>0</v>
      </c>
      <c r="H234" s="17">
        <v>1</v>
      </c>
      <c r="I234" s="17">
        <v>0</v>
      </c>
      <c r="J234" s="17">
        <v>0</v>
      </c>
      <c r="K234" s="17">
        <v>0.25</v>
      </c>
      <c r="L234" s="17">
        <v>0.75</v>
      </c>
      <c r="M234" s="17">
        <v>0.5</v>
      </c>
      <c r="N234" s="17">
        <v>0.5</v>
      </c>
      <c r="O234" s="17">
        <v>0</v>
      </c>
      <c r="P234" s="17">
        <v>0.5</v>
      </c>
      <c r="Q234" s="17">
        <v>1</v>
      </c>
      <c r="R234" s="17">
        <f t="shared" si="3"/>
        <v>0.5</v>
      </c>
      <c r="S234" s="17">
        <v>0</v>
      </c>
      <c r="T234" s="17">
        <v>50</v>
      </c>
    </row>
    <row r="235" spans="1:20" ht="14.25" customHeight="1" x14ac:dyDescent="0.35">
      <c r="A235" s="21" t="s">
        <v>817</v>
      </c>
      <c r="B235" s="17" t="s">
        <v>232</v>
      </c>
      <c r="C235" s="17">
        <v>1</v>
      </c>
      <c r="D235" s="17">
        <v>0</v>
      </c>
      <c r="E235" s="17">
        <v>1</v>
      </c>
      <c r="F235" s="17">
        <v>0</v>
      </c>
      <c r="G235" s="17">
        <v>0</v>
      </c>
      <c r="H235" s="17">
        <v>1</v>
      </c>
      <c r="I235" s="17">
        <v>0</v>
      </c>
      <c r="J235" s="17">
        <v>0</v>
      </c>
      <c r="K235" s="17">
        <v>0.25</v>
      </c>
      <c r="L235" s="17">
        <v>0.75</v>
      </c>
      <c r="M235" s="17">
        <v>0.5</v>
      </c>
      <c r="N235" s="17">
        <v>0.5</v>
      </c>
      <c r="O235" s="17">
        <v>0</v>
      </c>
      <c r="P235" s="17">
        <v>0.5</v>
      </c>
      <c r="Q235" s="17">
        <v>1</v>
      </c>
      <c r="R235" s="17">
        <f t="shared" ref="R235:R244" si="4">IF(T235="",0,IF(T235&lt;50,1-T235/100,25/T235))</f>
        <v>0.5</v>
      </c>
      <c r="S235" s="17">
        <v>0</v>
      </c>
      <c r="T235" s="17">
        <v>50</v>
      </c>
    </row>
    <row r="236" spans="1:20" ht="14.25" customHeight="1" x14ac:dyDescent="0.35">
      <c r="A236" s="21" t="s">
        <v>818</v>
      </c>
      <c r="B236" s="17" t="s">
        <v>232</v>
      </c>
      <c r="C236" s="17">
        <v>1</v>
      </c>
      <c r="D236" s="17">
        <v>0</v>
      </c>
      <c r="E236" s="17">
        <v>1</v>
      </c>
      <c r="F236" s="17">
        <v>0</v>
      </c>
      <c r="G236" s="17">
        <v>0</v>
      </c>
      <c r="H236" s="17">
        <v>1</v>
      </c>
      <c r="I236" s="17">
        <v>0</v>
      </c>
      <c r="J236" s="17">
        <v>0</v>
      </c>
      <c r="K236" s="17">
        <v>0.25</v>
      </c>
      <c r="L236" s="17">
        <v>0.75</v>
      </c>
      <c r="M236" s="17">
        <v>0.5</v>
      </c>
      <c r="N236" s="17">
        <v>0.5</v>
      </c>
      <c r="O236" s="17">
        <v>0</v>
      </c>
      <c r="P236" s="17">
        <v>0.5</v>
      </c>
      <c r="Q236" s="17">
        <v>1</v>
      </c>
      <c r="R236" s="17">
        <f t="shared" si="4"/>
        <v>0.5</v>
      </c>
      <c r="S236" s="17">
        <v>0</v>
      </c>
      <c r="T236" s="17">
        <v>50</v>
      </c>
    </row>
    <row r="237" spans="1:20" ht="14.25" customHeight="1" x14ac:dyDescent="0.35">
      <c r="A237" s="21" t="s">
        <v>819</v>
      </c>
      <c r="B237" s="17" t="s">
        <v>232</v>
      </c>
      <c r="C237" s="17">
        <v>1</v>
      </c>
      <c r="D237" s="17">
        <v>0</v>
      </c>
      <c r="E237" s="17">
        <v>1</v>
      </c>
      <c r="F237" s="17">
        <v>0</v>
      </c>
      <c r="G237" s="17">
        <v>0</v>
      </c>
      <c r="H237" s="17">
        <v>1</v>
      </c>
      <c r="I237" s="17">
        <v>0</v>
      </c>
      <c r="J237" s="17">
        <v>0</v>
      </c>
      <c r="K237" s="17">
        <v>0.25</v>
      </c>
      <c r="L237" s="17">
        <v>0.75</v>
      </c>
      <c r="M237" s="17">
        <v>0.5</v>
      </c>
      <c r="N237" s="17">
        <v>0.5</v>
      </c>
      <c r="O237" s="17">
        <v>0</v>
      </c>
      <c r="P237" s="17">
        <v>0.5</v>
      </c>
      <c r="Q237" s="17">
        <v>1</v>
      </c>
      <c r="R237" s="17">
        <f t="shared" si="4"/>
        <v>0.5</v>
      </c>
      <c r="S237" s="17">
        <v>0</v>
      </c>
      <c r="T237" s="17">
        <v>50</v>
      </c>
    </row>
    <row r="238" spans="1:20" ht="14.25" customHeight="1" x14ac:dyDescent="0.35">
      <c r="A238" s="21" t="s">
        <v>820</v>
      </c>
      <c r="B238" s="17" t="s">
        <v>232</v>
      </c>
      <c r="C238" s="17">
        <v>1</v>
      </c>
      <c r="D238" s="17">
        <v>0</v>
      </c>
      <c r="E238" s="17">
        <v>1</v>
      </c>
      <c r="F238" s="17">
        <v>0</v>
      </c>
      <c r="G238" s="17">
        <v>0</v>
      </c>
      <c r="H238" s="17">
        <v>1</v>
      </c>
      <c r="I238" s="17">
        <v>0</v>
      </c>
      <c r="J238" s="17">
        <v>0</v>
      </c>
      <c r="K238" s="17">
        <v>0.25</v>
      </c>
      <c r="L238" s="17">
        <v>0.75</v>
      </c>
      <c r="M238" s="17">
        <v>0.5</v>
      </c>
      <c r="N238" s="17">
        <v>0.5</v>
      </c>
      <c r="O238" s="17">
        <v>0</v>
      </c>
      <c r="P238" s="17">
        <v>0.5</v>
      </c>
      <c r="Q238" s="17">
        <v>1</v>
      </c>
      <c r="R238" s="17">
        <f t="shared" si="4"/>
        <v>0.5</v>
      </c>
      <c r="S238" s="17">
        <v>0</v>
      </c>
      <c r="T238" s="17">
        <v>50</v>
      </c>
    </row>
    <row r="239" spans="1:20" ht="14.25" customHeight="1" x14ac:dyDescent="0.35">
      <c r="A239" s="21" t="s">
        <v>821</v>
      </c>
      <c r="B239" s="17" t="s">
        <v>232</v>
      </c>
      <c r="C239" s="17">
        <v>1</v>
      </c>
      <c r="D239" s="17">
        <v>0</v>
      </c>
      <c r="E239" s="17">
        <v>1</v>
      </c>
      <c r="F239" s="17">
        <v>0</v>
      </c>
      <c r="G239" s="17">
        <v>0</v>
      </c>
      <c r="H239" s="17">
        <v>1</v>
      </c>
      <c r="I239" s="17">
        <v>0</v>
      </c>
      <c r="J239" s="17">
        <v>0</v>
      </c>
      <c r="K239" s="17">
        <v>0.25</v>
      </c>
      <c r="L239" s="17">
        <v>0.75</v>
      </c>
      <c r="M239" s="17">
        <v>0.5</v>
      </c>
      <c r="N239" s="17">
        <v>0.5</v>
      </c>
      <c r="O239" s="17">
        <v>0</v>
      </c>
      <c r="P239" s="17">
        <v>0.5</v>
      </c>
      <c r="Q239" s="17">
        <v>1</v>
      </c>
      <c r="R239" s="17">
        <f t="shared" si="4"/>
        <v>0.5</v>
      </c>
      <c r="S239" s="17">
        <v>0</v>
      </c>
      <c r="T239" s="17">
        <v>50</v>
      </c>
    </row>
    <row r="240" spans="1:20" ht="14.25" customHeight="1" x14ac:dyDescent="0.35">
      <c r="A240" s="21" t="s">
        <v>822</v>
      </c>
      <c r="B240" s="17" t="s">
        <v>232</v>
      </c>
      <c r="C240" s="17">
        <v>1</v>
      </c>
      <c r="D240" s="17">
        <v>0</v>
      </c>
      <c r="E240" s="17">
        <v>1</v>
      </c>
      <c r="F240" s="17">
        <v>0</v>
      </c>
      <c r="G240" s="17">
        <v>0</v>
      </c>
      <c r="H240" s="17">
        <v>1</v>
      </c>
      <c r="I240" s="17">
        <v>0</v>
      </c>
      <c r="J240" s="17">
        <v>0</v>
      </c>
      <c r="K240" s="17">
        <v>0.25</v>
      </c>
      <c r="L240" s="17">
        <v>0.75</v>
      </c>
      <c r="M240" s="17">
        <v>0.5</v>
      </c>
      <c r="N240" s="17">
        <v>0.5</v>
      </c>
      <c r="O240" s="17">
        <v>0</v>
      </c>
      <c r="P240" s="17">
        <v>0.5</v>
      </c>
      <c r="Q240" s="17">
        <v>1</v>
      </c>
      <c r="R240" s="17">
        <f t="shared" si="4"/>
        <v>0.5</v>
      </c>
      <c r="S240" s="17">
        <v>0</v>
      </c>
      <c r="T240" s="17">
        <v>50</v>
      </c>
    </row>
    <row r="241" spans="1:20" ht="14.25" customHeight="1" x14ac:dyDescent="0.35">
      <c r="A241" s="21" t="s">
        <v>823</v>
      </c>
      <c r="B241" s="17" t="s">
        <v>232</v>
      </c>
      <c r="C241" s="17">
        <v>1</v>
      </c>
      <c r="D241" s="17">
        <v>0</v>
      </c>
      <c r="E241" s="17">
        <v>1</v>
      </c>
      <c r="F241" s="17">
        <v>0</v>
      </c>
      <c r="G241" s="17">
        <v>0</v>
      </c>
      <c r="H241" s="17">
        <v>1</v>
      </c>
      <c r="I241" s="17">
        <v>0</v>
      </c>
      <c r="J241" s="17">
        <v>0</v>
      </c>
      <c r="K241" s="17">
        <v>0.25</v>
      </c>
      <c r="L241" s="17">
        <v>0.75</v>
      </c>
      <c r="M241" s="17">
        <v>0.5</v>
      </c>
      <c r="N241" s="17">
        <v>0.5</v>
      </c>
      <c r="O241" s="17">
        <v>0</v>
      </c>
      <c r="P241" s="17">
        <v>0.5</v>
      </c>
      <c r="Q241" s="17">
        <v>1</v>
      </c>
      <c r="R241" s="17">
        <f t="shared" si="4"/>
        <v>0.5</v>
      </c>
      <c r="S241" s="17">
        <v>0</v>
      </c>
      <c r="T241" s="17">
        <v>50</v>
      </c>
    </row>
    <row r="242" spans="1:20" ht="14.25" customHeight="1" x14ac:dyDescent="0.35">
      <c r="A242" s="21" t="s">
        <v>824</v>
      </c>
      <c r="B242" s="17" t="s">
        <v>232</v>
      </c>
      <c r="C242" s="17">
        <v>1</v>
      </c>
      <c r="D242" s="17">
        <v>0</v>
      </c>
      <c r="E242" s="17">
        <v>1</v>
      </c>
      <c r="F242" s="17">
        <v>0</v>
      </c>
      <c r="G242" s="17">
        <v>0</v>
      </c>
      <c r="H242" s="17">
        <v>1</v>
      </c>
      <c r="I242" s="17">
        <v>0</v>
      </c>
      <c r="J242" s="17">
        <v>0</v>
      </c>
      <c r="K242" s="17">
        <v>0.25</v>
      </c>
      <c r="L242" s="17">
        <v>0.75</v>
      </c>
      <c r="M242" s="17">
        <v>0.5</v>
      </c>
      <c r="N242" s="17">
        <v>0.5</v>
      </c>
      <c r="O242" s="17">
        <v>0</v>
      </c>
      <c r="P242" s="17">
        <v>0.5</v>
      </c>
      <c r="Q242" s="17">
        <v>1</v>
      </c>
      <c r="R242" s="17">
        <f t="shared" si="4"/>
        <v>0.5</v>
      </c>
      <c r="S242" s="17">
        <v>0</v>
      </c>
      <c r="T242" s="17">
        <v>50</v>
      </c>
    </row>
    <row r="243" spans="1:20" ht="14.25" customHeight="1" x14ac:dyDescent="0.35">
      <c r="A243" s="21" t="s">
        <v>825</v>
      </c>
      <c r="B243" s="17" t="s">
        <v>232</v>
      </c>
      <c r="C243" s="17">
        <v>1</v>
      </c>
      <c r="D243" s="17">
        <v>0</v>
      </c>
      <c r="E243" s="17">
        <v>1</v>
      </c>
      <c r="F243" s="17">
        <v>0</v>
      </c>
      <c r="G243" s="17">
        <v>0</v>
      </c>
      <c r="H243" s="17">
        <v>1</v>
      </c>
      <c r="I243" s="17">
        <v>0</v>
      </c>
      <c r="J243" s="17">
        <v>0</v>
      </c>
      <c r="K243" s="17">
        <v>0.25</v>
      </c>
      <c r="L243" s="17">
        <v>0.75</v>
      </c>
      <c r="M243" s="17">
        <v>0.5</v>
      </c>
      <c r="N243" s="17">
        <v>0.5</v>
      </c>
      <c r="O243" s="17">
        <v>0</v>
      </c>
      <c r="P243" s="17">
        <v>0.5</v>
      </c>
      <c r="Q243" s="17">
        <v>1</v>
      </c>
      <c r="R243" s="17">
        <f t="shared" si="4"/>
        <v>0.5</v>
      </c>
      <c r="S243" s="17">
        <v>0</v>
      </c>
      <c r="T243" s="17">
        <v>50</v>
      </c>
    </row>
    <row r="244" spans="1:20" ht="14.25" customHeight="1" x14ac:dyDescent="0.35">
      <c r="A244" s="21" t="s">
        <v>826</v>
      </c>
      <c r="B244" s="17" t="s">
        <v>232</v>
      </c>
      <c r="C244" s="17">
        <v>1</v>
      </c>
      <c r="D244" s="17">
        <v>0</v>
      </c>
      <c r="E244" s="17">
        <v>1</v>
      </c>
      <c r="F244" s="17">
        <v>0</v>
      </c>
      <c r="G244" s="17">
        <v>0</v>
      </c>
      <c r="H244" s="17">
        <v>1</v>
      </c>
      <c r="I244" s="17">
        <v>0</v>
      </c>
      <c r="J244" s="17">
        <v>0</v>
      </c>
      <c r="K244" s="17">
        <v>0.25</v>
      </c>
      <c r="L244" s="17">
        <v>0.75</v>
      </c>
      <c r="M244" s="17">
        <v>0.5</v>
      </c>
      <c r="N244" s="17">
        <v>0.5</v>
      </c>
      <c r="O244" s="17">
        <v>0</v>
      </c>
      <c r="P244" s="17">
        <v>0.5</v>
      </c>
      <c r="Q244" s="17">
        <v>1</v>
      </c>
      <c r="R244" s="17">
        <f t="shared" si="4"/>
        <v>0.5</v>
      </c>
      <c r="S244" s="17">
        <v>0</v>
      </c>
      <c r="T244" s="17">
        <v>50</v>
      </c>
    </row>
    <row r="245" spans="1:20" ht="14.25" customHeight="1" x14ac:dyDescent="0.35">
      <c r="A245" s="23" t="s">
        <v>843</v>
      </c>
      <c r="B245" s="17" t="s">
        <v>232</v>
      </c>
      <c r="C245" s="17">
        <v>1</v>
      </c>
      <c r="D245" s="17">
        <v>0</v>
      </c>
      <c r="E245" s="17">
        <v>1</v>
      </c>
      <c r="F245" s="17">
        <v>0</v>
      </c>
      <c r="G245" s="17">
        <v>0</v>
      </c>
      <c r="H245" s="17">
        <v>1</v>
      </c>
      <c r="I245" s="17">
        <v>0</v>
      </c>
      <c r="J245" s="17">
        <v>0</v>
      </c>
      <c r="K245" s="17">
        <v>0.25</v>
      </c>
      <c r="L245" s="17">
        <v>0.75</v>
      </c>
      <c r="M245" s="17">
        <v>0.5</v>
      </c>
      <c r="N245" s="17">
        <v>0.5</v>
      </c>
      <c r="O245" s="17">
        <v>0</v>
      </c>
      <c r="P245" s="17">
        <v>0.5</v>
      </c>
      <c r="Q245" s="17">
        <v>1</v>
      </c>
      <c r="R245" s="17">
        <f t="shared" ref="R245:R255" si="5">IF(T245="",0,IF(T245&lt;50,1-T245/100,25/T245))</f>
        <v>0.5</v>
      </c>
      <c r="S245" s="17">
        <v>0</v>
      </c>
      <c r="T245" s="17">
        <v>50</v>
      </c>
    </row>
    <row r="246" spans="1:20" ht="14.25" customHeight="1" x14ac:dyDescent="0.35">
      <c r="A246" s="23" t="s">
        <v>844</v>
      </c>
      <c r="B246" s="17" t="s">
        <v>232</v>
      </c>
      <c r="C246" s="17">
        <v>1</v>
      </c>
      <c r="D246" s="17">
        <v>0</v>
      </c>
      <c r="E246" s="17">
        <v>1</v>
      </c>
      <c r="F246" s="17">
        <v>0</v>
      </c>
      <c r="G246" s="17">
        <v>0</v>
      </c>
      <c r="H246" s="17">
        <v>1</v>
      </c>
      <c r="I246" s="17">
        <v>0</v>
      </c>
      <c r="J246" s="17">
        <v>0</v>
      </c>
      <c r="K246" s="17">
        <v>0.25</v>
      </c>
      <c r="L246" s="17">
        <v>0.75</v>
      </c>
      <c r="M246" s="17">
        <v>0.5</v>
      </c>
      <c r="N246" s="17">
        <v>0.5</v>
      </c>
      <c r="O246" s="17">
        <v>0</v>
      </c>
      <c r="P246" s="17">
        <v>0.5</v>
      </c>
      <c r="Q246" s="17">
        <v>1</v>
      </c>
      <c r="R246" s="17">
        <f t="shared" si="5"/>
        <v>0.5</v>
      </c>
      <c r="S246" s="17">
        <v>0</v>
      </c>
      <c r="T246" s="17">
        <v>50</v>
      </c>
    </row>
    <row r="247" spans="1:20" ht="14.25" customHeight="1" x14ac:dyDescent="0.35">
      <c r="A247" s="23" t="s">
        <v>845</v>
      </c>
      <c r="B247" s="17" t="s">
        <v>232</v>
      </c>
      <c r="C247" s="17">
        <v>1</v>
      </c>
      <c r="D247" s="17">
        <v>0</v>
      </c>
      <c r="E247" s="17">
        <v>1</v>
      </c>
      <c r="F247" s="17">
        <v>0</v>
      </c>
      <c r="G247" s="17">
        <v>0</v>
      </c>
      <c r="H247" s="17">
        <v>1</v>
      </c>
      <c r="I247" s="17">
        <v>0</v>
      </c>
      <c r="J247" s="17">
        <v>0</v>
      </c>
      <c r="K247" s="17">
        <v>0.25</v>
      </c>
      <c r="L247" s="17">
        <v>0.75</v>
      </c>
      <c r="M247" s="17">
        <v>0.5</v>
      </c>
      <c r="N247" s="17">
        <v>0.5</v>
      </c>
      <c r="O247" s="17">
        <v>0</v>
      </c>
      <c r="P247" s="17">
        <v>0.5</v>
      </c>
      <c r="Q247" s="17">
        <v>1</v>
      </c>
      <c r="R247" s="17">
        <f t="shared" si="5"/>
        <v>0.5</v>
      </c>
      <c r="S247" s="17">
        <v>0</v>
      </c>
      <c r="T247" s="17">
        <v>50</v>
      </c>
    </row>
    <row r="248" spans="1:20" ht="14.25" customHeight="1" x14ac:dyDescent="0.35">
      <c r="A248" s="23" t="s">
        <v>846</v>
      </c>
      <c r="B248" s="17" t="s">
        <v>232</v>
      </c>
      <c r="C248" s="17">
        <v>1</v>
      </c>
      <c r="D248" s="17">
        <v>0</v>
      </c>
      <c r="E248" s="17">
        <v>1</v>
      </c>
      <c r="F248" s="17">
        <v>0</v>
      </c>
      <c r="G248" s="17">
        <v>0</v>
      </c>
      <c r="H248" s="17">
        <v>1</v>
      </c>
      <c r="I248" s="17">
        <v>0</v>
      </c>
      <c r="J248" s="17">
        <v>0</v>
      </c>
      <c r="K248" s="17">
        <v>0.25</v>
      </c>
      <c r="L248" s="17">
        <v>0.75</v>
      </c>
      <c r="M248" s="17">
        <v>0.5</v>
      </c>
      <c r="N248" s="17">
        <v>0.5</v>
      </c>
      <c r="O248" s="17">
        <v>0</v>
      </c>
      <c r="P248" s="17">
        <v>0.5</v>
      </c>
      <c r="Q248" s="17">
        <v>1</v>
      </c>
      <c r="R248" s="17">
        <f t="shared" si="5"/>
        <v>0.5</v>
      </c>
      <c r="S248" s="17">
        <v>0</v>
      </c>
      <c r="T248" s="17">
        <v>50</v>
      </c>
    </row>
    <row r="249" spans="1:20" ht="14.25" customHeight="1" x14ac:dyDescent="0.35">
      <c r="A249" s="23" t="s">
        <v>847</v>
      </c>
      <c r="B249" s="17" t="s">
        <v>232</v>
      </c>
      <c r="C249" s="17">
        <v>1</v>
      </c>
      <c r="D249" s="17">
        <v>0</v>
      </c>
      <c r="E249" s="17">
        <v>1</v>
      </c>
      <c r="F249" s="17">
        <v>0</v>
      </c>
      <c r="G249" s="17">
        <v>0</v>
      </c>
      <c r="H249" s="17">
        <v>1</v>
      </c>
      <c r="I249" s="17">
        <v>0</v>
      </c>
      <c r="J249" s="17">
        <v>0</v>
      </c>
      <c r="K249" s="17">
        <v>0.25</v>
      </c>
      <c r="L249" s="17">
        <v>0.75</v>
      </c>
      <c r="M249" s="17">
        <v>0.5</v>
      </c>
      <c r="N249" s="17">
        <v>0.5</v>
      </c>
      <c r="O249" s="17">
        <v>0</v>
      </c>
      <c r="P249" s="17">
        <v>0.5</v>
      </c>
      <c r="Q249" s="17">
        <v>1</v>
      </c>
      <c r="R249" s="17">
        <f t="shared" si="5"/>
        <v>0.5</v>
      </c>
      <c r="S249" s="17">
        <v>0</v>
      </c>
      <c r="T249" s="17">
        <v>50</v>
      </c>
    </row>
    <row r="250" spans="1:20" ht="14.25" customHeight="1" x14ac:dyDescent="0.35">
      <c r="A250" s="23" t="s">
        <v>848</v>
      </c>
      <c r="B250" s="17" t="s">
        <v>232</v>
      </c>
      <c r="C250" s="17">
        <v>1</v>
      </c>
      <c r="D250" s="17">
        <v>0</v>
      </c>
      <c r="E250" s="17">
        <v>1</v>
      </c>
      <c r="F250" s="17">
        <v>0</v>
      </c>
      <c r="G250" s="17">
        <v>0</v>
      </c>
      <c r="H250" s="17">
        <v>1</v>
      </c>
      <c r="I250" s="17">
        <v>0</v>
      </c>
      <c r="J250" s="17">
        <v>0</v>
      </c>
      <c r="K250" s="17">
        <v>0.25</v>
      </c>
      <c r="L250" s="17">
        <v>0.75</v>
      </c>
      <c r="M250" s="17">
        <v>0.5</v>
      </c>
      <c r="N250" s="17">
        <v>0.5</v>
      </c>
      <c r="O250" s="17">
        <v>0</v>
      </c>
      <c r="P250" s="17">
        <v>0.5</v>
      </c>
      <c r="Q250" s="17">
        <v>1</v>
      </c>
      <c r="R250" s="17">
        <f t="shared" si="5"/>
        <v>0.5</v>
      </c>
      <c r="S250" s="17">
        <v>0</v>
      </c>
      <c r="T250" s="17">
        <v>50</v>
      </c>
    </row>
    <row r="251" spans="1:20" ht="14.25" customHeight="1" x14ac:dyDescent="0.35">
      <c r="A251" s="23" t="s">
        <v>849</v>
      </c>
      <c r="B251" s="17" t="s">
        <v>232</v>
      </c>
      <c r="C251" s="17">
        <v>1</v>
      </c>
      <c r="D251" s="17">
        <v>0</v>
      </c>
      <c r="E251" s="17">
        <v>1</v>
      </c>
      <c r="F251" s="17">
        <v>0</v>
      </c>
      <c r="G251" s="17">
        <v>0</v>
      </c>
      <c r="H251" s="17">
        <v>1</v>
      </c>
      <c r="I251" s="17">
        <v>0</v>
      </c>
      <c r="J251" s="17">
        <v>0</v>
      </c>
      <c r="K251" s="17">
        <v>0.25</v>
      </c>
      <c r="L251" s="17">
        <v>0.75</v>
      </c>
      <c r="M251" s="17">
        <v>0.5</v>
      </c>
      <c r="N251" s="17">
        <v>0.5</v>
      </c>
      <c r="O251" s="17">
        <v>0</v>
      </c>
      <c r="P251" s="17">
        <v>0.5</v>
      </c>
      <c r="Q251" s="17">
        <v>1</v>
      </c>
      <c r="R251" s="17">
        <f t="shared" si="5"/>
        <v>0.5</v>
      </c>
      <c r="S251" s="17">
        <v>0</v>
      </c>
      <c r="T251" s="17">
        <v>50</v>
      </c>
    </row>
    <row r="252" spans="1:20" ht="14.25" customHeight="1" x14ac:dyDescent="0.35">
      <c r="A252" s="23" t="s">
        <v>850</v>
      </c>
      <c r="B252" s="17" t="s">
        <v>232</v>
      </c>
      <c r="C252" s="17">
        <v>1</v>
      </c>
      <c r="D252" s="17">
        <v>0</v>
      </c>
      <c r="E252" s="17">
        <v>1</v>
      </c>
      <c r="F252" s="17">
        <v>0</v>
      </c>
      <c r="G252" s="17">
        <v>0</v>
      </c>
      <c r="H252" s="17">
        <v>1</v>
      </c>
      <c r="I252" s="17">
        <v>0</v>
      </c>
      <c r="J252" s="17">
        <v>0</v>
      </c>
      <c r="K252" s="17">
        <v>0.25</v>
      </c>
      <c r="L252" s="17">
        <v>0.75</v>
      </c>
      <c r="M252" s="17">
        <v>0.5</v>
      </c>
      <c r="N252" s="17">
        <v>0.5</v>
      </c>
      <c r="O252" s="17">
        <v>0</v>
      </c>
      <c r="P252" s="17">
        <v>0.5</v>
      </c>
      <c r="Q252" s="17">
        <v>1</v>
      </c>
      <c r="R252" s="17">
        <f t="shared" si="5"/>
        <v>0.5</v>
      </c>
      <c r="S252" s="17">
        <v>0</v>
      </c>
      <c r="T252" s="17">
        <v>50</v>
      </c>
    </row>
    <row r="253" spans="1:20" ht="14.25" customHeight="1" x14ac:dyDescent="0.35">
      <c r="A253" s="23" t="s">
        <v>851</v>
      </c>
      <c r="B253" s="17" t="s">
        <v>232</v>
      </c>
      <c r="C253" s="17">
        <v>1</v>
      </c>
      <c r="D253" s="17">
        <v>0</v>
      </c>
      <c r="E253" s="17">
        <v>1</v>
      </c>
      <c r="F253" s="17">
        <v>0</v>
      </c>
      <c r="G253" s="17">
        <v>0</v>
      </c>
      <c r="H253" s="17">
        <v>1</v>
      </c>
      <c r="I253" s="17">
        <v>0</v>
      </c>
      <c r="J253" s="17">
        <v>0</v>
      </c>
      <c r="K253" s="17">
        <v>0.25</v>
      </c>
      <c r="L253" s="17">
        <v>0.75</v>
      </c>
      <c r="M253" s="17">
        <v>0.5</v>
      </c>
      <c r="N253" s="17">
        <v>0.5</v>
      </c>
      <c r="O253" s="17">
        <v>0</v>
      </c>
      <c r="P253" s="17">
        <v>0.5</v>
      </c>
      <c r="Q253" s="17">
        <v>1</v>
      </c>
      <c r="R253" s="17">
        <f t="shared" si="5"/>
        <v>0.5</v>
      </c>
      <c r="S253" s="17">
        <v>0</v>
      </c>
      <c r="T253" s="17">
        <v>50</v>
      </c>
    </row>
    <row r="254" spans="1:20" ht="14.25" customHeight="1" x14ac:dyDescent="0.35">
      <c r="A254" s="23" t="s">
        <v>852</v>
      </c>
      <c r="B254" s="17" t="s">
        <v>232</v>
      </c>
      <c r="C254" s="17">
        <v>1</v>
      </c>
      <c r="D254" s="17">
        <v>0</v>
      </c>
      <c r="E254" s="17">
        <v>1</v>
      </c>
      <c r="F254" s="17">
        <v>0</v>
      </c>
      <c r="G254" s="17">
        <v>0</v>
      </c>
      <c r="H254" s="17">
        <v>1</v>
      </c>
      <c r="I254" s="17">
        <v>0</v>
      </c>
      <c r="J254" s="17">
        <v>0</v>
      </c>
      <c r="K254" s="17">
        <v>0.25</v>
      </c>
      <c r="L254" s="17">
        <v>0.75</v>
      </c>
      <c r="M254" s="17">
        <v>0.5</v>
      </c>
      <c r="N254" s="17">
        <v>0.5</v>
      </c>
      <c r="O254" s="17">
        <v>0</v>
      </c>
      <c r="P254" s="17">
        <v>0.5</v>
      </c>
      <c r="Q254" s="17">
        <v>1</v>
      </c>
      <c r="R254" s="17">
        <f t="shared" si="5"/>
        <v>0.5</v>
      </c>
      <c r="S254" s="17">
        <v>0</v>
      </c>
      <c r="T254" s="17">
        <v>50</v>
      </c>
    </row>
    <row r="255" spans="1:20" ht="14.25" customHeight="1" x14ac:dyDescent="0.35">
      <c r="A255" s="23" t="s">
        <v>853</v>
      </c>
      <c r="B255" s="17" t="s">
        <v>232</v>
      </c>
      <c r="C255" s="17">
        <v>1</v>
      </c>
      <c r="D255" s="17">
        <v>0</v>
      </c>
      <c r="E255" s="17">
        <v>1</v>
      </c>
      <c r="F255" s="17">
        <v>0</v>
      </c>
      <c r="G255" s="17">
        <v>0</v>
      </c>
      <c r="H255" s="17">
        <v>1</v>
      </c>
      <c r="I255" s="17">
        <v>0</v>
      </c>
      <c r="J255" s="17">
        <v>0</v>
      </c>
      <c r="K255" s="17">
        <v>0.25</v>
      </c>
      <c r="L255" s="17">
        <v>0.75</v>
      </c>
      <c r="M255" s="17">
        <v>0.5</v>
      </c>
      <c r="N255" s="17">
        <v>0.5</v>
      </c>
      <c r="O255" s="17">
        <v>0</v>
      </c>
      <c r="P255" s="17">
        <v>0.5</v>
      </c>
      <c r="Q255" s="17">
        <v>1</v>
      </c>
      <c r="R255" s="17">
        <f t="shared" si="5"/>
        <v>0.5</v>
      </c>
      <c r="S255" s="17">
        <v>0</v>
      </c>
      <c r="T255" s="17">
        <v>50</v>
      </c>
    </row>
    <row r="256" spans="1:20" ht="14.25" customHeight="1" x14ac:dyDescent="0.35">
      <c r="A256" s="24" t="s">
        <v>865</v>
      </c>
      <c r="B256" s="17" t="s">
        <v>232</v>
      </c>
      <c r="C256" s="17">
        <v>1</v>
      </c>
      <c r="D256" s="17">
        <v>0</v>
      </c>
      <c r="E256" s="17">
        <v>1</v>
      </c>
      <c r="F256" s="17">
        <v>0</v>
      </c>
      <c r="G256" s="17">
        <v>0</v>
      </c>
      <c r="H256" s="17">
        <v>1</v>
      </c>
      <c r="I256" s="17">
        <v>0</v>
      </c>
      <c r="J256" s="17">
        <v>0</v>
      </c>
      <c r="K256" s="17">
        <v>0.25</v>
      </c>
      <c r="L256" s="17">
        <v>0.75</v>
      </c>
      <c r="M256" s="17">
        <v>0.5</v>
      </c>
      <c r="N256" s="17">
        <v>0.5</v>
      </c>
      <c r="O256" s="17">
        <v>0</v>
      </c>
      <c r="P256" s="17">
        <v>0.5</v>
      </c>
      <c r="Q256" s="17">
        <v>1</v>
      </c>
      <c r="R256" s="17">
        <f t="shared" ref="R256:R262" si="6">IF(T256="",0,IF(T256&lt;50,1-T256/100,25/T256))</f>
        <v>0.5</v>
      </c>
      <c r="S256" s="17">
        <v>0</v>
      </c>
      <c r="T256" s="17">
        <v>50</v>
      </c>
    </row>
    <row r="257" spans="1:20" ht="14.25" customHeight="1" x14ac:dyDescent="0.35">
      <c r="A257" s="24" t="s">
        <v>866</v>
      </c>
      <c r="B257" s="17" t="s">
        <v>232</v>
      </c>
      <c r="C257" s="17">
        <v>1</v>
      </c>
      <c r="D257" s="17">
        <v>0</v>
      </c>
      <c r="E257" s="17">
        <v>1</v>
      </c>
      <c r="F257" s="17">
        <v>0</v>
      </c>
      <c r="G257" s="17">
        <v>0</v>
      </c>
      <c r="H257" s="17">
        <v>1</v>
      </c>
      <c r="I257" s="17">
        <v>0</v>
      </c>
      <c r="J257" s="17">
        <v>0</v>
      </c>
      <c r="K257" s="17">
        <v>0.25</v>
      </c>
      <c r="L257" s="17">
        <v>0.75</v>
      </c>
      <c r="M257" s="17">
        <v>0.5</v>
      </c>
      <c r="N257" s="17">
        <v>0.5</v>
      </c>
      <c r="O257" s="17">
        <v>0</v>
      </c>
      <c r="P257" s="17">
        <v>0.5</v>
      </c>
      <c r="Q257" s="17">
        <v>1</v>
      </c>
      <c r="R257" s="17">
        <f t="shared" si="6"/>
        <v>0.5</v>
      </c>
      <c r="S257" s="17">
        <v>0</v>
      </c>
      <c r="T257" s="17">
        <v>50</v>
      </c>
    </row>
    <row r="258" spans="1:20" ht="14.25" customHeight="1" x14ac:dyDescent="0.35">
      <c r="A258" s="24" t="s">
        <v>867</v>
      </c>
      <c r="B258" s="17" t="s">
        <v>232</v>
      </c>
      <c r="C258" s="17">
        <v>1</v>
      </c>
      <c r="D258" s="17">
        <v>0</v>
      </c>
      <c r="E258" s="17">
        <v>1</v>
      </c>
      <c r="F258" s="17">
        <v>0</v>
      </c>
      <c r="G258" s="17">
        <v>0</v>
      </c>
      <c r="H258" s="17">
        <v>1</v>
      </c>
      <c r="I258" s="17">
        <v>0</v>
      </c>
      <c r="J258" s="17">
        <v>0</v>
      </c>
      <c r="K258" s="17">
        <v>0.25</v>
      </c>
      <c r="L258" s="17">
        <v>0.75</v>
      </c>
      <c r="M258" s="17">
        <v>0.5</v>
      </c>
      <c r="N258" s="17">
        <v>0.5</v>
      </c>
      <c r="O258" s="17">
        <v>0</v>
      </c>
      <c r="P258" s="17">
        <v>0.5</v>
      </c>
      <c r="Q258" s="17">
        <v>1</v>
      </c>
      <c r="R258" s="17">
        <f t="shared" si="6"/>
        <v>0.5</v>
      </c>
      <c r="S258" s="17">
        <v>0</v>
      </c>
      <c r="T258" s="17">
        <v>50</v>
      </c>
    </row>
    <row r="259" spans="1:20" ht="14.25" customHeight="1" x14ac:dyDescent="0.35">
      <c r="A259" s="24" t="s">
        <v>868</v>
      </c>
      <c r="B259" s="17" t="s">
        <v>232</v>
      </c>
      <c r="C259" s="17">
        <v>1</v>
      </c>
      <c r="D259" s="17">
        <v>0</v>
      </c>
      <c r="E259" s="17">
        <v>1</v>
      </c>
      <c r="F259" s="17">
        <v>0</v>
      </c>
      <c r="G259" s="17">
        <v>0</v>
      </c>
      <c r="H259" s="17">
        <v>1</v>
      </c>
      <c r="I259" s="17">
        <v>0</v>
      </c>
      <c r="J259" s="17">
        <v>0</v>
      </c>
      <c r="K259" s="17">
        <v>0.25</v>
      </c>
      <c r="L259" s="17">
        <v>0.75</v>
      </c>
      <c r="M259" s="17">
        <v>0.5</v>
      </c>
      <c r="N259" s="17">
        <v>0.5</v>
      </c>
      <c r="O259" s="17">
        <v>0</v>
      </c>
      <c r="P259" s="17">
        <v>0.5</v>
      </c>
      <c r="Q259" s="17">
        <v>1</v>
      </c>
      <c r="R259" s="17">
        <f t="shared" si="6"/>
        <v>0.5</v>
      </c>
      <c r="S259" s="17">
        <v>0</v>
      </c>
      <c r="T259" s="17">
        <v>50</v>
      </c>
    </row>
    <row r="260" spans="1:20" ht="14.25" customHeight="1" x14ac:dyDescent="0.35">
      <c r="A260" s="24" t="s">
        <v>869</v>
      </c>
      <c r="B260" s="17" t="s">
        <v>232</v>
      </c>
      <c r="C260" s="17">
        <v>1</v>
      </c>
      <c r="D260" s="17">
        <v>0</v>
      </c>
      <c r="E260" s="17">
        <v>1</v>
      </c>
      <c r="F260" s="17">
        <v>0</v>
      </c>
      <c r="G260" s="17">
        <v>0</v>
      </c>
      <c r="H260" s="17">
        <v>1</v>
      </c>
      <c r="I260" s="17">
        <v>0</v>
      </c>
      <c r="J260" s="17">
        <v>0</v>
      </c>
      <c r="K260" s="17">
        <v>0.25</v>
      </c>
      <c r="L260" s="17">
        <v>0.75</v>
      </c>
      <c r="M260" s="17">
        <v>0.5</v>
      </c>
      <c r="N260" s="17">
        <v>0.5</v>
      </c>
      <c r="O260" s="17">
        <v>0</v>
      </c>
      <c r="P260" s="17">
        <v>0.5</v>
      </c>
      <c r="Q260" s="17">
        <v>1</v>
      </c>
      <c r="R260" s="17">
        <f t="shared" si="6"/>
        <v>0.5</v>
      </c>
      <c r="S260" s="17">
        <v>0</v>
      </c>
      <c r="T260" s="17">
        <v>50</v>
      </c>
    </row>
    <row r="261" spans="1:20" ht="14.25" customHeight="1" x14ac:dyDescent="0.35">
      <c r="A261" s="25" t="s">
        <v>870</v>
      </c>
      <c r="B261" s="17" t="s">
        <v>232</v>
      </c>
      <c r="C261" s="17">
        <v>1</v>
      </c>
      <c r="D261" s="17">
        <v>0</v>
      </c>
      <c r="E261" s="17">
        <v>1</v>
      </c>
      <c r="F261" s="17">
        <v>0</v>
      </c>
      <c r="G261" s="17">
        <v>0</v>
      </c>
      <c r="H261" s="17">
        <v>1</v>
      </c>
      <c r="I261" s="17">
        <v>0</v>
      </c>
      <c r="J261" s="17">
        <v>0</v>
      </c>
      <c r="K261" s="17">
        <v>0.25</v>
      </c>
      <c r="L261" s="17">
        <v>0.75</v>
      </c>
      <c r="M261" s="17">
        <v>0.5</v>
      </c>
      <c r="N261" s="17">
        <v>0.5</v>
      </c>
      <c r="O261" s="17">
        <v>0</v>
      </c>
      <c r="P261" s="17">
        <v>0.5</v>
      </c>
      <c r="Q261" s="17">
        <v>1</v>
      </c>
      <c r="R261" s="17">
        <f t="shared" si="6"/>
        <v>0.5</v>
      </c>
      <c r="S261" s="17">
        <v>0</v>
      </c>
      <c r="T261" s="17">
        <v>50</v>
      </c>
    </row>
    <row r="262" spans="1:20" ht="14.25" customHeight="1" x14ac:dyDescent="0.35">
      <c r="A262" s="25" t="s">
        <v>871</v>
      </c>
      <c r="B262" s="17" t="s">
        <v>232</v>
      </c>
      <c r="C262" s="17">
        <v>1</v>
      </c>
      <c r="D262" s="17">
        <v>0</v>
      </c>
      <c r="E262" s="17">
        <v>1</v>
      </c>
      <c r="F262" s="17">
        <v>0</v>
      </c>
      <c r="G262" s="17">
        <v>0</v>
      </c>
      <c r="H262" s="17">
        <v>1</v>
      </c>
      <c r="I262" s="17">
        <v>0</v>
      </c>
      <c r="J262" s="17">
        <v>0</v>
      </c>
      <c r="K262" s="17">
        <v>0.25</v>
      </c>
      <c r="L262" s="17">
        <v>0.75</v>
      </c>
      <c r="M262" s="17">
        <v>0.5</v>
      </c>
      <c r="N262" s="17">
        <v>0.5</v>
      </c>
      <c r="O262" s="17">
        <v>0</v>
      </c>
      <c r="P262" s="17">
        <v>0.5</v>
      </c>
      <c r="Q262" s="17">
        <v>1</v>
      </c>
      <c r="R262" s="17">
        <f t="shared" si="6"/>
        <v>0.5</v>
      </c>
      <c r="S262" s="17">
        <v>0</v>
      </c>
      <c r="T262" s="17">
        <v>50</v>
      </c>
    </row>
    <row r="263" spans="1:20" ht="14.25" customHeight="1" x14ac:dyDescent="0.35">
      <c r="A263" s="25" t="s">
        <v>874</v>
      </c>
      <c r="B263" s="17" t="s">
        <v>232</v>
      </c>
      <c r="C263" s="17">
        <v>1</v>
      </c>
      <c r="D263" s="17">
        <v>0</v>
      </c>
      <c r="E263" s="17">
        <v>1</v>
      </c>
      <c r="F263" s="17">
        <v>0</v>
      </c>
      <c r="G263" s="17">
        <v>0</v>
      </c>
      <c r="H263" s="17">
        <v>1</v>
      </c>
      <c r="I263" s="17">
        <v>0</v>
      </c>
      <c r="J263" s="17">
        <v>0</v>
      </c>
      <c r="K263" s="17">
        <v>0.25</v>
      </c>
      <c r="L263" s="17">
        <v>0.75</v>
      </c>
      <c r="M263" s="17">
        <v>0.5</v>
      </c>
      <c r="N263" s="17">
        <v>0.5</v>
      </c>
      <c r="O263" s="17">
        <v>0</v>
      </c>
      <c r="P263" s="17">
        <v>0.5</v>
      </c>
      <c r="Q263" s="17">
        <v>1</v>
      </c>
      <c r="R263" s="17">
        <f t="shared" ref="R263:R269" si="7">IF(T263="",0,IF(T263&lt;50,1-T263/100,25/T263))</f>
        <v>0.5</v>
      </c>
      <c r="S263" s="17">
        <v>0</v>
      </c>
      <c r="T263" s="17">
        <v>50</v>
      </c>
    </row>
    <row r="264" spans="1:20" ht="14.25" customHeight="1" x14ac:dyDescent="0.35">
      <c r="A264" s="25" t="s">
        <v>884</v>
      </c>
      <c r="B264" s="17" t="s">
        <v>232</v>
      </c>
      <c r="C264" s="17">
        <v>1</v>
      </c>
      <c r="D264" s="17">
        <v>0</v>
      </c>
      <c r="E264" s="17">
        <v>1</v>
      </c>
      <c r="F264" s="17">
        <v>0</v>
      </c>
      <c r="G264" s="17">
        <v>0</v>
      </c>
      <c r="H264" s="17">
        <v>1</v>
      </c>
      <c r="I264" s="17">
        <v>0</v>
      </c>
      <c r="J264" s="17">
        <v>0</v>
      </c>
      <c r="K264" s="17">
        <v>0.25</v>
      </c>
      <c r="L264" s="17">
        <v>0.75</v>
      </c>
      <c r="M264" s="17">
        <v>0.5</v>
      </c>
      <c r="N264" s="17">
        <v>0.5</v>
      </c>
      <c r="O264" s="17">
        <v>0</v>
      </c>
      <c r="P264" s="17">
        <v>0.5</v>
      </c>
      <c r="Q264" s="17">
        <v>1</v>
      </c>
      <c r="R264" s="17">
        <f t="shared" si="7"/>
        <v>0.5</v>
      </c>
      <c r="S264" s="17">
        <v>0</v>
      </c>
      <c r="T264" s="17">
        <v>50</v>
      </c>
    </row>
    <row r="265" spans="1:20" ht="14.25" customHeight="1" x14ac:dyDescent="0.35">
      <c r="A265" s="25" t="s">
        <v>885</v>
      </c>
      <c r="B265" s="17" t="s">
        <v>232</v>
      </c>
      <c r="C265" s="17">
        <v>1</v>
      </c>
      <c r="D265" s="17">
        <v>0</v>
      </c>
      <c r="E265" s="17">
        <v>1</v>
      </c>
      <c r="F265" s="17">
        <v>0</v>
      </c>
      <c r="G265" s="17">
        <v>0</v>
      </c>
      <c r="H265" s="17">
        <v>1</v>
      </c>
      <c r="I265" s="17">
        <v>0</v>
      </c>
      <c r="J265" s="17">
        <v>0</v>
      </c>
      <c r="K265" s="17">
        <v>0.25</v>
      </c>
      <c r="L265" s="17">
        <v>0.75</v>
      </c>
      <c r="M265" s="17">
        <v>0.5</v>
      </c>
      <c r="N265" s="17">
        <v>0.5</v>
      </c>
      <c r="O265" s="17">
        <v>0</v>
      </c>
      <c r="P265" s="17">
        <v>0.5</v>
      </c>
      <c r="Q265" s="17">
        <v>1</v>
      </c>
      <c r="R265" s="17">
        <f t="shared" si="7"/>
        <v>0.5</v>
      </c>
      <c r="S265" s="17">
        <v>0</v>
      </c>
      <c r="T265" s="17">
        <v>50</v>
      </c>
    </row>
    <row r="266" spans="1:20" ht="14.25" customHeight="1" x14ac:dyDescent="0.35">
      <c r="A266" s="25" t="s">
        <v>886</v>
      </c>
      <c r="B266" s="17" t="s">
        <v>232</v>
      </c>
      <c r="C266" s="17">
        <v>1</v>
      </c>
      <c r="D266" s="17">
        <v>0</v>
      </c>
      <c r="E266" s="17">
        <v>1</v>
      </c>
      <c r="F266" s="17">
        <v>0</v>
      </c>
      <c r="G266" s="17">
        <v>0</v>
      </c>
      <c r="H266" s="17">
        <v>1</v>
      </c>
      <c r="I266" s="17">
        <v>0</v>
      </c>
      <c r="J266" s="17">
        <v>0</v>
      </c>
      <c r="K266" s="17">
        <v>0.25</v>
      </c>
      <c r="L266" s="17">
        <v>0.75</v>
      </c>
      <c r="M266" s="17">
        <v>0.5</v>
      </c>
      <c r="N266" s="17">
        <v>0.5</v>
      </c>
      <c r="O266" s="17">
        <v>0</v>
      </c>
      <c r="P266" s="17">
        <v>0.5</v>
      </c>
      <c r="Q266" s="17">
        <v>1</v>
      </c>
      <c r="R266" s="17">
        <f t="shared" si="7"/>
        <v>0.5</v>
      </c>
      <c r="S266" s="17">
        <v>0</v>
      </c>
      <c r="T266" s="17">
        <v>50</v>
      </c>
    </row>
    <row r="267" spans="1:20" ht="14.25" customHeight="1" x14ac:dyDescent="0.35">
      <c r="A267" s="25" t="s">
        <v>887</v>
      </c>
      <c r="B267" s="17" t="s">
        <v>232</v>
      </c>
      <c r="C267" s="17">
        <v>1</v>
      </c>
      <c r="D267" s="17">
        <v>0</v>
      </c>
      <c r="E267" s="17">
        <v>1</v>
      </c>
      <c r="F267" s="17">
        <v>0</v>
      </c>
      <c r="G267" s="17">
        <v>0</v>
      </c>
      <c r="H267" s="17">
        <v>1</v>
      </c>
      <c r="I267" s="17">
        <v>0</v>
      </c>
      <c r="J267" s="17">
        <v>0</v>
      </c>
      <c r="K267" s="17">
        <v>0.25</v>
      </c>
      <c r="L267" s="17">
        <v>0.75</v>
      </c>
      <c r="M267" s="17">
        <v>0.5</v>
      </c>
      <c r="N267" s="17">
        <v>0.5</v>
      </c>
      <c r="O267" s="17">
        <v>0</v>
      </c>
      <c r="P267" s="17">
        <v>0.5</v>
      </c>
      <c r="Q267" s="17">
        <v>1</v>
      </c>
      <c r="R267" s="17">
        <f t="shared" si="7"/>
        <v>0.5</v>
      </c>
      <c r="S267" s="17">
        <v>0</v>
      </c>
      <c r="T267" s="17">
        <v>50</v>
      </c>
    </row>
    <row r="268" spans="1:20" ht="14.25" customHeight="1" x14ac:dyDescent="0.35">
      <c r="A268" s="25" t="s">
        <v>888</v>
      </c>
      <c r="B268" s="17" t="s">
        <v>232</v>
      </c>
      <c r="C268" s="17">
        <v>1</v>
      </c>
      <c r="D268" s="17">
        <v>0</v>
      </c>
      <c r="E268" s="17">
        <v>1</v>
      </c>
      <c r="F268" s="17">
        <v>0</v>
      </c>
      <c r="G268" s="17">
        <v>0</v>
      </c>
      <c r="H268" s="17">
        <v>1</v>
      </c>
      <c r="I268" s="17">
        <v>0</v>
      </c>
      <c r="J268" s="17">
        <v>0</v>
      </c>
      <c r="K268" s="17">
        <v>0.25</v>
      </c>
      <c r="L268" s="17">
        <v>0.75</v>
      </c>
      <c r="M268" s="17">
        <v>0.5</v>
      </c>
      <c r="N268" s="17">
        <v>0.5</v>
      </c>
      <c r="O268" s="17">
        <v>0</v>
      </c>
      <c r="P268" s="17">
        <v>0.5</v>
      </c>
      <c r="Q268" s="17">
        <v>1</v>
      </c>
      <c r="R268" s="17">
        <f t="shared" si="7"/>
        <v>0.5</v>
      </c>
      <c r="S268" s="17">
        <v>0</v>
      </c>
      <c r="T268" s="17">
        <v>50</v>
      </c>
    </row>
    <row r="269" spans="1:20" ht="14.25" customHeight="1" x14ac:dyDescent="0.35">
      <c r="A269" s="25" t="s">
        <v>889</v>
      </c>
      <c r="B269" s="17" t="s">
        <v>232</v>
      </c>
      <c r="C269" s="17">
        <v>1</v>
      </c>
      <c r="D269" s="17">
        <v>0</v>
      </c>
      <c r="E269" s="17">
        <v>1</v>
      </c>
      <c r="F269" s="17">
        <v>0</v>
      </c>
      <c r="G269" s="17">
        <v>0</v>
      </c>
      <c r="H269" s="17">
        <v>1</v>
      </c>
      <c r="I269" s="17">
        <v>0</v>
      </c>
      <c r="J269" s="17">
        <v>0</v>
      </c>
      <c r="K269" s="17">
        <v>0.25</v>
      </c>
      <c r="L269" s="17">
        <v>0.75</v>
      </c>
      <c r="M269" s="17">
        <v>0.5</v>
      </c>
      <c r="N269" s="17">
        <v>0.5</v>
      </c>
      <c r="O269" s="17">
        <v>0</v>
      </c>
      <c r="P269" s="17">
        <v>0.5</v>
      </c>
      <c r="Q269" s="17">
        <v>1</v>
      </c>
      <c r="R269" s="17">
        <f t="shared" si="7"/>
        <v>0.5</v>
      </c>
      <c r="S269" s="17">
        <v>0</v>
      </c>
      <c r="T269" s="17">
        <v>50</v>
      </c>
    </row>
    <row r="270" spans="1:20" ht="14.25" customHeight="1" x14ac:dyDescent="0.35">
      <c r="A270" s="23" t="s">
        <v>915</v>
      </c>
      <c r="B270" s="17" t="s">
        <v>232</v>
      </c>
      <c r="C270" s="17">
        <v>1</v>
      </c>
      <c r="D270" s="17">
        <v>0</v>
      </c>
      <c r="E270" s="17">
        <v>1</v>
      </c>
      <c r="F270" s="17">
        <v>0</v>
      </c>
      <c r="G270" s="17">
        <v>0</v>
      </c>
      <c r="H270" s="17">
        <v>1</v>
      </c>
      <c r="I270" s="17">
        <v>0</v>
      </c>
      <c r="J270" s="17">
        <v>0</v>
      </c>
      <c r="K270" s="17">
        <v>0.25</v>
      </c>
      <c r="L270" s="17">
        <v>0.75</v>
      </c>
      <c r="M270" s="17">
        <v>0.5</v>
      </c>
      <c r="N270" s="17">
        <v>0.5</v>
      </c>
      <c r="O270" s="17">
        <v>0</v>
      </c>
      <c r="P270" s="17">
        <v>0.5</v>
      </c>
      <c r="Q270" s="17">
        <v>1</v>
      </c>
      <c r="R270" s="17">
        <f t="shared" ref="R270:R276" si="8">IF(T270="",0,IF(T270&lt;50,1-T270/100,25/T270))</f>
        <v>0.5</v>
      </c>
      <c r="S270" s="17">
        <v>0</v>
      </c>
      <c r="T270" s="17">
        <v>50</v>
      </c>
    </row>
    <row r="271" spans="1:20" ht="14.25" customHeight="1" x14ac:dyDescent="0.35">
      <c r="A271" s="23" t="s">
        <v>916</v>
      </c>
      <c r="B271" s="17" t="s">
        <v>232</v>
      </c>
      <c r="C271" s="17">
        <v>1</v>
      </c>
      <c r="D271" s="17">
        <v>0</v>
      </c>
      <c r="E271" s="17">
        <v>1</v>
      </c>
      <c r="F271" s="17">
        <v>0</v>
      </c>
      <c r="G271" s="17">
        <v>0</v>
      </c>
      <c r="H271" s="17">
        <v>1</v>
      </c>
      <c r="I271" s="17">
        <v>0</v>
      </c>
      <c r="J271" s="17">
        <v>0</v>
      </c>
      <c r="K271" s="17">
        <v>0.25</v>
      </c>
      <c r="L271" s="17">
        <v>0.75</v>
      </c>
      <c r="M271" s="17">
        <v>0.5</v>
      </c>
      <c r="N271" s="17">
        <v>0.5</v>
      </c>
      <c r="O271" s="17">
        <v>0</v>
      </c>
      <c r="P271" s="17">
        <v>0.5</v>
      </c>
      <c r="Q271" s="17">
        <v>1</v>
      </c>
      <c r="R271" s="17">
        <f t="shared" si="8"/>
        <v>0.5</v>
      </c>
      <c r="S271" s="17">
        <v>0</v>
      </c>
      <c r="T271" s="17">
        <v>50</v>
      </c>
    </row>
    <row r="272" spans="1:20" ht="14.25" customHeight="1" x14ac:dyDescent="0.35">
      <c r="A272" s="23" t="s">
        <v>917</v>
      </c>
      <c r="B272" s="17" t="s">
        <v>232</v>
      </c>
      <c r="C272" s="17">
        <v>1</v>
      </c>
      <c r="D272" s="17">
        <v>0</v>
      </c>
      <c r="E272" s="17">
        <v>1</v>
      </c>
      <c r="F272" s="17">
        <v>0</v>
      </c>
      <c r="G272" s="17">
        <v>0</v>
      </c>
      <c r="H272" s="17">
        <v>1</v>
      </c>
      <c r="I272" s="17">
        <v>0</v>
      </c>
      <c r="J272" s="17">
        <v>0</v>
      </c>
      <c r="K272" s="17">
        <v>0.25</v>
      </c>
      <c r="L272" s="17">
        <v>0.75</v>
      </c>
      <c r="M272" s="17">
        <v>0.5</v>
      </c>
      <c r="N272" s="17">
        <v>0.5</v>
      </c>
      <c r="O272" s="17">
        <v>0</v>
      </c>
      <c r="P272" s="17">
        <v>0.5</v>
      </c>
      <c r="Q272" s="17">
        <v>1</v>
      </c>
      <c r="R272" s="17">
        <f t="shared" si="8"/>
        <v>0.5</v>
      </c>
      <c r="S272" s="17">
        <v>0</v>
      </c>
      <c r="T272" s="17">
        <v>50</v>
      </c>
    </row>
    <row r="273" spans="1:20" ht="14.25" customHeight="1" x14ac:dyDescent="0.35">
      <c r="A273" s="23" t="s">
        <v>918</v>
      </c>
      <c r="B273" s="17" t="s">
        <v>232</v>
      </c>
      <c r="C273" s="17">
        <v>1</v>
      </c>
      <c r="D273" s="17">
        <v>0</v>
      </c>
      <c r="E273" s="17">
        <v>1</v>
      </c>
      <c r="F273" s="17">
        <v>0</v>
      </c>
      <c r="G273" s="17">
        <v>0</v>
      </c>
      <c r="H273" s="17">
        <v>1</v>
      </c>
      <c r="I273" s="17">
        <v>0</v>
      </c>
      <c r="J273" s="17">
        <v>0</v>
      </c>
      <c r="K273" s="17">
        <v>0.25</v>
      </c>
      <c r="L273" s="17">
        <v>0.75</v>
      </c>
      <c r="M273" s="17">
        <v>0.5</v>
      </c>
      <c r="N273" s="17">
        <v>0.5</v>
      </c>
      <c r="O273" s="17">
        <v>0</v>
      </c>
      <c r="P273" s="17">
        <v>0.5</v>
      </c>
      <c r="Q273" s="17">
        <v>1</v>
      </c>
      <c r="R273" s="17">
        <f t="shared" si="8"/>
        <v>0.5</v>
      </c>
      <c r="S273" s="17">
        <v>0</v>
      </c>
      <c r="T273" s="17">
        <v>50</v>
      </c>
    </row>
    <row r="274" spans="1:20" ht="14.25" customHeight="1" x14ac:dyDescent="0.35">
      <c r="A274" s="23" t="s">
        <v>919</v>
      </c>
      <c r="B274" s="17" t="s">
        <v>232</v>
      </c>
      <c r="C274" s="17">
        <v>1</v>
      </c>
      <c r="D274" s="17">
        <v>0</v>
      </c>
      <c r="E274" s="17">
        <v>1</v>
      </c>
      <c r="F274" s="17">
        <v>0</v>
      </c>
      <c r="G274" s="17">
        <v>0</v>
      </c>
      <c r="H274" s="17">
        <v>1</v>
      </c>
      <c r="I274" s="17">
        <v>0</v>
      </c>
      <c r="J274" s="17">
        <v>0</v>
      </c>
      <c r="K274" s="17">
        <v>0.25</v>
      </c>
      <c r="L274" s="17">
        <v>0.75</v>
      </c>
      <c r="M274" s="17">
        <v>0.5</v>
      </c>
      <c r="N274" s="17">
        <v>0.5</v>
      </c>
      <c r="O274" s="17">
        <v>0</v>
      </c>
      <c r="P274" s="17">
        <v>0.5</v>
      </c>
      <c r="Q274" s="17">
        <v>1</v>
      </c>
      <c r="R274" s="17">
        <f t="shared" si="8"/>
        <v>0.5</v>
      </c>
      <c r="S274" s="17">
        <v>0</v>
      </c>
      <c r="T274" s="17">
        <v>50</v>
      </c>
    </row>
    <row r="275" spans="1:20" ht="14.25" customHeight="1" x14ac:dyDescent="0.35">
      <c r="A275" s="23" t="s">
        <v>920</v>
      </c>
      <c r="B275" s="17" t="s">
        <v>232</v>
      </c>
      <c r="C275" s="17">
        <v>1</v>
      </c>
      <c r="D275" s="17">
        <v>0</v>
      </c>
      <c r="E275" s="17">
        <v>1</v>
      </c>
      <c r="F275" s="17">
        <v>0</v>
      </c>
      <c r="G275" s="17">
        <v>0</v>
      </c>
      <c r="H275" s="17">
        <v>1</v>
      </c>
      <c r="I275" s="17">
        <v>0</v>
      </c>
      <c r="J275" s="17">
        <v>0</v>
      </c>
      <c r="K275" s="17">
        <v>0.25</v>
      </c>
      <c r="L275" s="17">
        <v>0.75</v>
      </c>
      <c r="M275" s="17">
        <v>0.5</v>
      </c>
      <c r="N275" s="17">
        <v>0.5</v>
      </c>
      <c r="O275" s="17">
        <v>0</v>
      </c>
      <c r="P275" s="17">
        <v>0.5</v>
      </c>
      <c r="Q275" s="17">
        <v>1</v>
      </c>
      <c r="R275" s="17">
        <f t="shared" si="8"/>
        <v>0.5</v>
      </c>
      <c r="S275" s="17">
        <v>0</v>
      </c>
      <c r="T275" s="17">
        <v>50</v>
      </c>
    </row>
    <row r="276" spans="1:20" ht="14.25" customHeight="1" x14ac:dyDescent="0.35">
      <c r="A276" s="23" t="s">
        <v>921</v>
      </c>
      <c r="B276" s="17" t="s">
        <v>232</v>
      </c>
      <c r="C276" s="17">
        <v>1</v>
      </c>
      <c r="D276" s="17">
        <v>0</v>
      </c>
      <c r="E276" s="17">
        <v>1</v>
      </c>
      <c r="F276" s="17">
        <v>0</v>
      </c>
      <c r="G276" s="17">
        <v>0</v>
      </c>
      <c r="H276" s="17">
        <v>1</v>
      </c>
      <c r="I276" s="17">
        <v>0</v>
      </c>
      <c r="J276" s="17">
        <v>0</v>
      </c>
      <c r="K276" s="17">
        <v>0.25</v>
      </c>
      <c r="L276" s="17">
        <v>0.75</v>
      </c>
      <c r="M276" s="17">
        <v>0.5</v>
      </c>
      <c r="N276" s="17">
        <v>0.5</v>
      </c>
      <c r="O276" s="17">
        <v>0</v>
      </c>
      <c r="P276" s="17">
        <v>0.5</v>
      </c>
      <c r="Q276" s="17">
        <v>1</v>
      </c>
      <c r="R276" s="17">
        <f t="shared" si="8"/>
        <v>0.5</v>
      </c>
      <c r="S276" s="17">
        <v>0</v>
      </c>
      <c r="T276" s="17">
        <v>50</v>
      </c>
    </row>
    <row r="277" spans="1:20" ht="14.25" customHeight="1" x14ac:dyDescent="0.35">
      <c r="A277" s="22" t="s">
        <v>930</v>
      </c>
      <c r="B277" s="17" t="s">
        <v>232</v>
      </c>
      <c r="C277" s="17">
        <v>1</v>
      </c>
      <c r="D277" s="17">
        <v>0</v>
      </c>
      <c r="E277" s="17">
        <v>1</v>
      </c>
      <c r="F277" s="17">
        <v>0</v>
      </c>
      <c r="G277" s="17">
        <v>0</v>
      </c>
      <c r="H277" s="17">
        <v>1</v>
      </c>
      <c r="I277" s="17">
        <v>0</v>
      </c>
      <c r="J277" s="17">
        <v>0</v>
      </c>
      <c r="K277" s="17">
        <v>0.25</v>
      </c>
      <c r="L277" s="17">
        <v>0.75</v>
      </c>
      <c r="M277" s="17">
        <v>0.5</v>
      </c>
      <c r="N277" s="17">
        <v>0.5</v>
      </c>
      <c r="O277" s="17">
        <v>0</v>
      </c>
      <c r="P277" s="17">
        <v>0.5</v>
      </c>
      <c r="Q277" s="17">
        <v>1</v>
      </c>
      <c r="R277" s="17">
        <f t="shared" ref="R277:R278" si="9">IF(T277="",0,IF(T277&lt;50,1-T277/100,25/T277))</f>
        <v>0.5</v>
      </c>
      <c r="S277" s="17">
        <v>0</v>
      </c>
      <c r="T277" s="17">
        <v>50</v>
      </c>
    </row>
    <row r="278" spans="1:20" ht="14.25" customHeight="1" x14ac:dyDescent="0.35">
      <c r="A278" s="22" t="s">
        <v>931</v>
      </c>
      <c r="B278" s="17" t="s">
        <v>232</v>
      </c>
      <c r="C278" s="17">
        <v>1</v>
      </c>
      <c r="D278" s="17">
        <v>0</v>
      </c>
      <c r="E278" s="17">
        <v>1</v>
      </c>
      <c r="F278" s="17">
        <v>0</v>
      </c>
      <c r="G278" s="17">
        <v>0</v>
      </c>
      <c r="H278" s="17">
        <v>1</v>
      </c>
      <c r="I278" s="17">
        <v>0</v>
      </c>
      <c r="J278" s="17">
        <v>0</v>
      </c>
      <c r="K278" s="17">
        <v>0.25</v>
      </c>
      <c r="L278" s="17">
        <v>0.75</v>
      </c>
      <c r="M278" s="17">
        <v>0.5</v>
      </c>
      <c r="N278" s="17">
        <v>0.5</v>
      </c>
      <c r="O278" s="17">
        <v>0</v>
      </c>
      <c r="P278" s="17">
        <v>0.5</v>
      </c>
      <c r="Q278" s="17">
        <v>1</v>
      </c>
      <c r="R278" s="17">
        <f t="shared" si="9"/>
        <v>0.5</v>
      </c>
      <c r="S278" s="17">
        <v>0</v>
      </c>
      <c r="T278" s="17">
        <v>50</v>
      </c>
    </row>
    <row r="279" spans="1:20" ht="14.25" customHeight="1" x14ac:dyDescent="0.35">
      <c r="A279" s="22" t="s">
        <v>932</v>
      </c>
      <c r="B279" s="17" t="s">
        <v>232</v>
      </c>
      <c r="C279" s="17">
        <v>1</v>
      </c>
      <c r="D279" s="17">
        <v>0</v>
      </c>
      <c r="E279" s="17">
        <v>1</v>
      </c>
      <c r="F279" s="17">
        <v>0</v>
      </c>
      <c r="G279" s="17">
        <v>0</v>
      </c>
      <c r="H279" s="17">
        <v>1</v>
      </c>
      <c r="I279" s="17">
        <v>0</v>
      </c>
      <c r="J279" s="17">
        <v>0</v>
      </c>
      <c r="K279" s="17">
        <v>0.25</v>
      </c>
      <c r="L279" s="17">
        <v>0.75</v>
      </c>
      <c r="M279" s="17">
        <v>0.5</v>
      </c>
      <c r="N279" s="17">
        <v>0.7</v>
      </c>
      <c r="O279" s="17">
        <v>0</v>
      </c>
      <c r="P279" s="17">
        <v>0.5</v>
      </c>
      <c r="Q279" s="17">
        <v>1</v>
      </c>
      <c r="R279" s="17">
        <v>0.75</v>
      </c>
      <c r="S279" s="17">
        <v>0</v>
      </c>
      <c r="T279" s="17">
        <v>50</v>
      </c>
    </row>
    <row r="280" spans="1:20" ht="14.25" customHeight="1" x14ac:dyDescent="0.35">
      <c r="A280" s="22" t="s">
        <v>933</v>
      </c>
      <c r="B280" s="17" t="s">
        <v>232</v>
      </c>
      <c r="C280" s="17">
        <v>1</v>
      </c>
      <c r="D280" s="17">
        <v>0</v>
      </c>
      <c r="E280" s="17">
        <v>1</v>
      </c>
      <c r="F280" s="17">
        <v>0</v>
      </c>
      <c r="G280" s="17">
        <v>0</v>
      </c>
      <c r="H280" s="17">
        <v>1</v>
      </c>
      <c r="I280" s="17">
        <v>0</v>
      </c>
      <c r="J280" s="17">
        <v>0</v>
      </c>
      <c r="K280" s="17">
        <v>0.25</v>
      </c>
      <c r="L280" s="17">
        <v>0.75</v>
      </c>
      <c r="M280" s="17">
        <v>0.5</v>
      </c>
      <c r="N280" s="17">
        <v>0.7</v>
      </c>
      <c r="O280" s="17">
        <v>0</v>
      </c>
      <c r="P280" s="17">
        <v>0.5</v>
      </c>
      <c r="Q280" s="17">
        <v>1</v>
      </c>
      <c r="R280" s="17">
        <v>0.75</v>
      </c>
      <c r="S280" s="17">
        <v>0</v>
      </c>
      <c r="T280" s="17">
        <v>50</v>
      </c>
    </row>
    <row r="281" spans="1:20" ht="14.25" customHeight="1" x14ac:dyDescent="0.35">
      <c r="A281" s="22" t="s">
        <v>934</v>
      </c>
      <c r="B281" s="17" t="s">
        <v>232</v>
      </c>
      <c r="C281" s="17">
        <v>1</v>
      </c>
      <c r="D281" s="17">
        <v>0</v>
      </c>
      <c r="E281" s="17">
        <v>1</v>
      </c>
      <c r="F281" s="17">
        <v>0</v>
      </c>
      <c r="G281" s="17">
        <v>0</v>
      </c>
      <c r="H281" s="17">
        <v>1</v>
      </c>
      <c r="I281" s="17">
        <v>0</v>
      </c>
      <c r="J281" s="17">
        <v>0</v>
      </c>
      <c r="K281" s="17">
        <v>0.25</v>
      </c>
      <c r="L281" s="17">
        <v>0.75</v>
      </c>
      <c r="M281" s="17">
        <v>0.5</v>
      </c>
      <c r="N281" s="17">
        <v>0.7</v>
      </c>
      <c r="O281" s="17">
        <v>0</v>
      </c>
      <c r="P281" s="17">
        <v>0.5</v>
      </c>
      <c r="Q281" s="17">
        <v>1</v>
      </c>
      <c r="R281" s="17">
        <v>0.75</v>
      </c>
      <c r="S281" s="17">
        <v>0</v>
      </c>
      <c r="T281" s="17">
        <v>50</v>
      </c>
    </row>
    <row r="282" spans="1:20" ht="14.25" customHeight="1" x14ac:dyDescent="0.35">
      <c r="A282" s="22" t="s">
        <v>935</v>
      </c>
      <c r="B282" s="17" t="s">
        <v>232</v>
      </c>
      <c r="C282" s="17">
        <v>1</v>
      </c>
      <c r="D282" s="17">
        <v>0</v>
      </c>
      <c r="E282" s="17">
        <v>1</v>
      </c>
      <c r="F282" s="17">
        <v>0</v>
      </c>
      <c r="G282" s="17">
        <v>0</v>
      </c>
      <c r="H282" s="17">
        <v>1</v>
      </c>
      <c r="I282" s="17">
        <v>0</v>
      </c>
      <c r="J282" s="17">
        <v>0</v>
      </c>
      <c r="K282" s="17">
        <v>0.25</v>
      </c>
      <c r="L282" s="17">
        <v>0.75</v>
      </c>
      <c r="M282" s="17">
        <v>0.5</v>
      </c>
      <c r="N282" s="17">
        <v>0.7</v>
      </c>
      <c r="O282" s="17">
        <v>0</v>
      </c>
      <c r="P282" s="17">
        <v>0.5</v>
      </c>
      <c r="Q282" s="17">
        <v>1</v>
      </c>
      <c r="R282" s="17">
        <v>0.75</v>
      </c>
      <c r="S282" s="17">
        <v>0</v>
      </c>
      <c r="T282" s="17">
        <v>50</v>
      </c>
    </row>
    <row r="283" spans="1:20" ht="14.25" customHeight="1" x14ac:dyDescent="0.35">
      <c r="A283" s="22" t="s">
        <v>936</v>
      </c>
      <c r="B283" s="17" t="s">
        <v>232</v>
      </c>
      <c r="C283" s="17">
        <v>1</v>
      </c>
      <c r="D283" s="17">
        <v>0</v>
      </c>
      <c r="E283" s="17">
        <v>1</v>
      </c>
      <c r="F283" s="17">
        <v>0</v>
      </c>
      <c r="G283" s="17">
        <v>0</v>
      </c>
      <c r="H283" s="17">
        <v>1</v>
      </c>
      <c r="I283" s="17">
        <v>0</v>
      </c>
      <c r="J283" s="17">
        <v>0</v>
      </c>
      <c r="K283" s="17">
        <v>0.25</v>
      </c>
      <c r="L283" s="17">
        <v>0.75</v>
      </c>
      <c r="M283" s="17">
        <v>0.5</v>
      </c>
      <c r="N283" s="17">
        <v>0.7</v>
      </c>
      <c r="O283" s="17">
        <v>0</v>
      </c>
      <c r="P283" s="17">
        <v>0.5</v>
      </c>
      <c r="Q283" s="17">
        <v>1</v>
      </c>
      <c r="R283" s="17">
        <v>0.75</v>
      </c>
      <c r="S283" s="17">
        <v>0</v>
      </c>
      <c r="T283" s="17">
        <v>50</v>
      </c>
    </row>
    <row r="284" spans="1:20" ht="14.25" customHeight="1" x14ac:dyDescent="0.35">
      <c r="A284" s="22" t="s">
        <v>954</v>
      </c>
      <c r="B284" s="17" t="s">
        <v>232</v>
      </c>
      <c r="C284" s="17">
        <v>1</v>
      </c>
      <c r="D284" s="17">
        <v>0</v>
      </c>
      <c r="E284" s="17">
        <v>1</v>
      </c>
      <c r="F284" s="17">
        <v>0</v>
      </c>
      <c r="G284" s="17">
        <v>0</v>
      </c>
      <c r="H284" s="17">
        <v>1</v>
      </c>
      <c r="I284" s="17">
        <v>0</v>
      </c>
      <c r="J284" s="17">
        <v>0</v>
      </c>
      <c r="K284" s="17">
        <v>0.25</v>
      </c>
      <c r="L284" s="17">
        <v>0.75</v>
      </c>
      <c r="M284" s="17">
        <v>0.5</v>
      </c>
      <c r="N284" s="17">
        <v>0.7</v>
      </c>
      <c r="O284" s="17">
        <v>0</v>
      </c>
      <c r="P284" s="17">
        <v>0.5</v>
      </c>
      <c r="Q284" s="17">
        <v>1</v>
      </c>
      <c r="R284" s="17">
        <v>0.75</v>
      </c>
      <c r="S284" s="17">
        <v>0</v>
      </c>
      <c r="T284" s="17">
        <v>50</v>
      </c>
    </row>
    <row r="285" spans="1:20" ht="14.25" customHeight="1" x14ac:dyDescent="0.35">
      <c r="A285" s="23" t="s">
        <v>955</v>
      </c>
      <c r="B285" s="17" t="s">
        <v>232</v>
      </c>
      <c r="C285" s="17">
        <v>1</v>
      </c>
      <c r="D285" s="17">
        <v>0</v>
      </c>
      <c r="E285" s="17">
        <v>1</v>
      </c>
      <c r="F285" s="17">
        <v>0</v>
      </c>
      <c r="G285" s="17">
        <v>0</v>
      </c>
      <c r="H285" s="17">
        <v>1</v>
      </c>
      <c r="I285" s="17">
        <v>0</v>
      </c>
      <c r="J285" s="17">
        <v>0</v>
      </c>
      <c r="K285" s="17">
        <v>0.25</v>
      </c>
      <c r="L285" s="17">
        <v>0.75</v>
      </c>
      <c r="M285" s="17">
        <v>0.5</v>
      </c>
      <c r="N285" s="17">
        <v>0.7</v>
      </c>
      <c r="O285" s="17">
        <v>0</v>
      </c>
      <c r="P285" s="17">
        <v>0.5</v>
      </c>
      <c r="Q285" s="17">
        <v>1</v>
      </c>
      <c r="R285" s="17">
        <v>0.75</v>
      </c>
      <c r="S285" s="17">
        <v>0</v>
      </c>
      <c r="T285" s="17">
        <v>50</v>
      </c>
    </row>
    <row r="286" spans="1:20" ht="14.25" customHeight="1" x14ac:dyDescent="0.35">
      <c r="A286" s="23" t="s">
        <v>956</v>
      </c>
      <c r="B286" s="17" t="s">
        <v>232</v>
      </c>
      <c r="C286" s="17">
        <v>1</v>
      </c>
      <c r="D286" s="17">
        <v>0</v>
      </c>
      <c r="E286" s="17">
        <v>1</v>
      </c>
      <c r="F286" s="17">
        <v>0</v>
      </c>
      <c r="G286" s="17">
        <v>0</v>
      </c>
      <c r="H286" s="17">
        <v>1</v>
      </c>
      <c r="I286" s="17">
        <v>0</v>
      </c>
      <c r="J286" s="17">
        <v>0</v>
      </c>
      <c r="K286" s="17">
        <v>0.25</v>
      </c>
      <c r="L286" s="17">
        <v>0.75</v>
      </c>
      <c r="M286" s="17">
        <v>0.5</v>
      </c>
      <c r="N286" s="17">
        <v>0.7</v>
      </c>
      <c r="O286" s="17">
        <v>0</v>
      </c>
      <c r="P286" s="17">
        <v>0.5</v>
      </c>
      <c r="Q286" s="17">
        <v>1</v>
      </c>
      <c r="R286" s="17">
        <v>0.75</v>
      </c>
      <c r="S286" s="17">
        <v>0</v>
      </c>
      <c r="T286" s="17">
        <v>50</v>
      </c>
    </row>
    <row r="287" spans="1:20" ht="14.25" customHeight="1" x14ac:dyDescent="0.35">
      <c r="A287" s="24" t="s">
        <v>957</v>
      </c>
      <c r="B287" s="17" t="s">
        <v>232</v>
      </c>
      <c r="C287" s="17">
        <v>1</v>
      </c>
      <c r="D287" s="17">
        <v>0</v>
      </c>
      <c r="E287" s="17">
        <v>1</v>
      </c>
      <c r="F287" s="17">
        <v>0</v>
      </c>
      <c r="G287" s="17">
        <v>0</v>
      </c>
      <c r="H287" s="17">
        <v>1</v>
      </c>
      <c r="I287" s="17">
        <v>0</v>
      </c>
      <c r="J287" s="17">
        <v>0</v>
      </c>
      <c r="K287" s="17">
        <v>0.25</v>
      </c>
      <c r="L287" s="17">
        <v>0.75</v>
      </c>
      <c r="M287" s="17">
        <v>0.5</v>
      </c>
      <c r="N287" s="17">
        <v>0.7</v>
      </c>
      <c r="O287" s="17">
        <v>0</v>
      </c>
      <c r="P287" s="17">
        <v>0.5</v>
      </c>
      <c r="Q287" s="17">
        <v>1</v>
      </c>
      <c r="R287" s="17">
        <v>0.75</v>
      </c>
      <c r="S287" s="17">
        <v>0</v>
      </c>
      <c r="T287" s="17">
        <v>50</v>
      </c>
    </row>
    <row r="288" spans="1:20" ht="14.25" customHeight="1" x14ac:dyDescent="0.35">
      <c r="A288" s="24" t="s">
        <v>958</v>
      </c>
      <c r="B288" s="17" t="s">
        <v>232</v>
      </c>
      <c r="C288" s="17">
        <v>1</v>
      </c>
      <c r="D288" s="17">
        <v>0</v>
      </c>
      <c r="E288" s="17">
        <v>1</v>
      </c>
      <c r="F288" s="17">
        <v>0</v>
      </c>
      <c r="G288" s="17">
        <v>0</v>
      </c>
      <c r="H288" s="17">
        <v>1</v>
      </c>
      <c r="I288" s="17">
        <v>0</v>
      </c>
      <c r="J288" s="17">
        <v>0</v>
      </c>
      <c r="K288" s="17">
        <v>0.25</v>
      </c>
      <c r="L288" s="17">
        <v>0.75</v>
      </c>
      <c r="M288" s="17">
        <v>0.5</v>
      </c>
      <c r="N288" s="17">
        <v>0.7</v>
      </c>
      <c r="O288" s="17">
        <v>0</v>
      </c>
      <c r="P288" s="17">
        <v>0.5</v>
      </c>
      <c r="Q288" s="17">
        <v>1</v>
      </c>
      <c r="R288" s="17">
        <v>0.75</v>
      </c>
      <c r="S288" s="17">
        <v>0</v>
      </c>
      <c r="T288" s="17">
        <v>50</v>
      </c>
    </row>
    <row r="289" spans="1:20" ht="14.25" customHeight="1" x14ac:dyDescent="0.35">
      <c r="A289" s="24" t="s">
        <v>959</v>
      </c>
      <c r="B289" s="17" t="s">
        <v>232</v>
      </c>
      <c r="C289" s="17">
        <v>1</v>
      </c>
      <c r="D289" s="17">
        <v>0</v>
      </c>
      <c r="E289" s="17">
        <v>1</v>
      </c>
      <c r="F289" s="17">
        <v>0</v>
      </c>
      <c r="G289" s="17">
        <v>0</v>
      </c>
      <c r="H289" s="17">
        <v>1</v>
      </c>
      <c r="I289" s="17">
        <v>0</v>
      </c>
      <c r="J289" s="17">
        <v>0</v>
      </c>
      <c r="K289" s="17">
        <v>0.25</v>
      </c>
      <c r="L289" s="17">
        <v>0.75</v>
      </c>
      <c r="M289" s="17">
        <v>0.5</v>
      </c>
      <c r="N289" s="17">
        <v>0.7</v>
      </c>
      <c r="O289" s="17">
        <v>0</v>
      </c>
      <c r="P289" s="17">
        <v>0.5</v>
      </c>
      <c r="Q289" s="17">
        <v>1</v>
      </c>
      <c r="R289" s="17">
        <v>0.75</v>
      </c>
      <c r="S289" s="17">
        <v>0</v>
      </c>
      <c r="T289" s="17">
        <v>50</v>
      </c>
    </row>
    <row r="290" spans="1:20" ht="14.25" customHeight="1" x14ac:dyDescent="0.35">
      <c r="A290" s="24" t="s">
        <v>960</v>
      </c>
      <c r="B290" s="17" t="s">
        <v>232</v>
      </c>
      <c r="C290" s="17">
        <v>1</v>
      </c>
      <c r="D290" s="17">
        <v>0</v>
      </c>
      <c r="E290" s="17">
        <v>1</v>
      </c>
      <c r="F290" s="17">
        <v>0</v>
      </c>
      <c r="G290" s="17">
        <v>0</v>
      </c>
      <c r="H290" s="17">
        <v>1</v>
      </c>
      <c r="I290" s="17">
        <v>0</v>
      </c>
      <c r="J290" s="17">
        <v>0</v>
      </c>
      <c r="K290" s="17">
        <v>0.25</v>
      </c>
      <c r="L290" s="17">
        <v>0.75</v>
      </c>
      <c r="M290" s="17">
        <v>0.5</v>
      </c>
      <c r="N290" s="17">
        <v>0.7</v>
      </c>
      <c r="O290" s="17">
        <v>0</v>
      </c>
      <c r="P290" s="17">
        <v>0.5</v>
      </c>
      <c r="Q290" s="17">
        <v>1</v>
      </c>
      <c r="R290" s="17">
        <v>0.75</v>
      </c>
      <c r="S290" s="17">
        <v>0</v>
      </c>
      <c r="T290" s="17">
        <v>50</v>
      </c>
    </row>
    <row r="291" spans="1:20" ht="14.25" customHeight="1" x14ac:dyDescent="0.35">
      <c r="A291" s="24" t="s">
        <v>961</v>
      </c>
      <c r="B291" s="17" t="s">
        <v>232</v>
      </c>
      <c r="C291" s="17">
        <v>1</v>
      </c>
      <c r="D291" s="17">
        <v>0</v>
      </c>
      <c r="E291" s="17">
        <v>1</v>
      </c>
      <c r="F291" s="17">
        <v>0</v>
      </c>
      <c r="G291" s="17">
        <v>0</v>
      </c>
      <c r="H291" s="17">
        <v>1</v>
      </c>
      <c r="I291" s="17">
        <v>0</v>
      </c>
      <c r="J291" s="17">
        <v>0</v>
      </c>
      <c r="K291" s="17">
        <v>0.25</v>
      </c>
      <c r="L291" s="17">
        <v>0.75</v>
      </c>
      <c r="M291" s="17">
        <v>0.5</v>
      </c>
      <c r="N291" s="17">
        <v>0.9</v>
      </c>
      <c r="O291" s="17">
        <v>0.5</v>
      </c>
      <c r="P291" s="17">
        <v>0.5</v>
      </c>
      <c r="Q291" s="17">
        <v>1</v>
      </c>
      <c r="R291" s="17">
        <v>0.75</v>
      </c>
      <c r="S291" s="17">
        <v>0</v>
      </c>
      <c r="T291" s="17">
        <v>50</v>
      </c>
    </row>
    <row r="292" spans="1:20" ht="14.25" customHeight="1" x14ac:dyDescent="0.35">
      <c r="A292" s="25" t="s">
        <v>962</v>
      </c>
      <c r="B292" s="17" t="s">
        <v>232</v>
      </c>
      <c r="C292" s="17">
        <v>1</v>
      </c>
      <c r="D292" s="17">
        <v>0</v>
      </c>
      <c r="E292" s="17">
        <v>1</v>
      </c>
      <c r="F292" s="17">
        <v>0</v>
      </c>
      <c r="G292" s="17">
        <v>0</v>
      </c>
      <c r="H292" s="17">
        <v>1</v>
      </c>
      <c r="I292" s="17">
        <v>0</v>
      </c>
      <c r="J292" s="17">
        <v>0</v>
      </c>
      <c r="K292" s="17">
        <v>0.25</v>
      </c>
      <c r="L292" s="17">
        <v>0.75</v>
      </c>
      <c r="M292" s="17">
        <v>0.5</v>
      </c>
      <c r="N292" s="17">
        <v>0.9</v>
      </c>
      <c r="O292" s="17">
        <v>0.5</v>
      </c>
      <c r="P292" s="17">
        <v>0.5</v>
      </c>
      <c r="Q292" s="17">
        <v>1</v>
      </c>
      <c r="R292" s="17">
        <v>0.75</v>
      </c>
      <c r="S292" s="17">
        <v>0</v>
      </c>
      <c r="T292" s="17">
        <v>50</v>
      </c>
    </row>
    <row r="293" spans="1:20" ht="14.25" customHeight="1" x14ac:dyDescent="0.35">
      <c r="A293" s="25" t="s">
        <v>963</v>
      </c>
      <c r="B293" s="17" t="s">
        <v>232</v>
      </c>
      <c r="C293" s="17">
        <v>1</v>
      </c>
      <c r="D293" s="17">
        <v>0</v>
      </c>
      <c r="E293" s="17">
        <v>1</v>
      </c>
      <c r="F293" s="17">
        <v>0</v>
      </c>
      <c r="G293" s="17">
        <v>0</v>
      </c>
      <c r="H293" s="17">
        <v>1</v>
      </c>
      <c r="I293" s="17">
        <v>0</v>
      </c>
      <c r="J293" s="17">
        <v>0</v>
      </c>
      <c r="K293" s="17">
        <v>0.25</v>
      </c>
      <c r="L293" s="17">
        <v>0.75</v>
      </c>
      <c r="M293" s="17">
        <v>0.5</v>
      </c>
      <c r="N293" s="17">
        <v>0.9</v>
      </c>
      <c r="O293" s="17">
        <v>0.5</v>
      </c>
      <c r="P293" s="17">
        <v>0.5</v>
      </c>
      <c r="Q293" s="17">
        <v>1</v>
      </c>
      <c r="R293" s="17">
        <v>0.75</v>
      </c>
      <c r="S293" s="17">
        <v>0</v>
      </c>
      <c r="T293" s="17">
        <v>50</v>
      </c>
    </row>
    <row r="294" spans="1:20" ht="14.25" customHeight="1" x14ac:dyDescent="0.35">
      <c r="A294" s="25" t="s">
        <v>964</v>
      </c>
      <c r="B294" s="17" t="s">
        <v>232</v>
      </c>
      <c r="C294" s="17">
        <v>1</v>
      </c>
      <c r="D294" s="17">
        <v>0</v>
      </c>
      <c r="E294" s="17">
        <v>1</v>
      </c>
      <c r="F294" s="17">
        <v>0</v>
      </c>
      <c r="G294" s="17">
        <v>0</v>
      </c>
      <c r="H294" s="17">
        <v>1</v>
      </c>
      <c r="I294" s="17">
        <v>0</v>
      </c>
      <c r="J294" s="17">
        <v>0</v>
      </c>
      <c r="K294" s="17">
        <v>0.25</v>
      </c>
      <c r="L294" s="17">
        <v>0.75</v>
      </c>
      <c r="M294" s="17">
        <v>0.5</v>
      </c>
      <c r="N294" s="17">
        <v>0.9</v>
      </c>
      <c r="O294" s="17">
        <v>0.5</v>
      </c>
      <c r="P294" s="17">
        <v>0.5</v>
      </c>
      <c r="Q294" s="17">
        <v>1</v>
      </c>
      <c r="R294" s="17">
        <v>0.75</v>
      </c>
      <c r="S294" s="17">
        <v>0</v>
      </c>
      <c r="T294" s="17">
        <v>50</v>
      </c>
    </row>
    <row r="295" spans="1:20" ht="14.25" customHeight="1" x14ac:dyDescent="0.35">
      <c r="A295" s="25" t="s">
        <v>965</v>
      </c>
      <c r="B295" s="17" t="s">
        <v>232</v>
      </c>
      <c r="C295" s="17">
        <v>1</v>
      </c>
      <c r="D295" s="17">
        <v>0</v>
      </c>
      <c r="E295" s="17">
        <v>1</v>
      </c>
      <c r="F295" s="17">
        <v>0</v>
      </c>
      <c r="G295" s="17">
        <v>0</v>
      </c>
      <c r="H295" s="17">
        <v>1</v>
      </c>
      <c r="I295" s="17">
        <v>0</v>
      </c>
      <c r="J295" s="17">
        <v>0</v>
      </c>
      <c r="K295" s="17">
        <v>0.25</v>
      </c>
      <c r="L295" s="17">
        <v>0.75</v>
      </c>
      <c r="M295" s="17">
        <v>0.5</v>
      </c>
      <c r="N295" s="17">
        <v>0.9</v>
      </c>
      <c r="O295" s="17">
        <v>0.5</v>
      </c>
      <c r="P295" s="17">
        <v>0.5</v>
      </c>
      <c r="Q295" s="17">
        <v>1</v>
      </c>
      <c r="R295" s="17">
        <v>0.75</v>
      </c>
      <c r="S295" s="17">
        <v>0</v>
      </c>
      <c r="T295" s="17">
        <v>50</v>
      </c>
    </row>
    <row r="296" spans="1:20" ht="14.25" customHeight="1" x14ac:dyDescent="0.35">
      <c r="A296" s="25" t="s">
        <v>982</v>
      </c>
      <c r="B296" s="17" t="s">
        <v>232</v>
      </c>
      <c r="C296" s="17">
        <v>1</v>
      </c>
      <c r="D296" s="17">
        <v>0</v>
      </c>
      <c r="E296" s="17">
        <v>1</v>
      </c>
      <c r="F296" s="17">
        <v>0</v>
      </c>
      <c r="G296" s="17">
        <v>0</v>
      </c>
      <c r="H296" s="17">
        <v>1</v>
      </c>
      <c r="I296" s="17">
        <v>0</v>
      </c>
      <c r="J296" s="17">
        <v>0</v>
      </c>
      <c r="K296" s="17">
        <v>0.25</v>
      </c>
      <c r="L296" s="17">
        <v>0.75</v>
      </c>
      <c r="M296" s="17">
        <v>0.5</v>
      </c>
      <c r="N296" s="17">
        <v>0.9</v>
      </c>
      <c r="O296" s="17">
        <v>0.5</v>
      </c>
      <c r="P296" s="17">
        <v>0.5</v>
      </c>
      <c r="Q296" s="17">
        <v>1</v>
      </c>
      <c r="R296" s="17">
        <v>0.75</v>
      </c>
      <c r="S296" s="17">
        <v>0</v>
      </c>
      <c r="T296" s="17">
        <v>50</v>
      </c>
    </row>
    <row r="297" spans="1:20" ht="14.25" customHeight="1" x14ac:dyDescent="0.35">
      <c r="A297" s="25" t="s">
        <v>1017</v>
      </c>
      <c r="B297" s="17" t="s">
        <v>232</v>
      </c>
      <c r="C297" s="17">
        <v>1</v>
      </c>
      <c r="D297" s="17">
        <v>0</v>
      </c>
      <c r="E297" s="17">
        <v>1</v>
      </c>
      <c r="F297" s="17">
        <v>0</v>
      </c>
      <c r="G297" s="17">
        <v>0</v>
      </c>
      <c r="H297" s="17">
        <v>1</v>
      </c>
      <c r="I297" s="17">
        <v>0</v>
      </c>
      <c r="J297" s="17">
        <v>0</v>
      </c>
      <c r="K297" s="17">
        <v>0.25</v>
      </c>
      <c r="L297" s="17">
        <v>0.75</v>
      </c>
      <c r="M297" s="17">
        <v>0.5</v>
      </c>
      <c r="N297" s="17">
        <v>0.9</v>
      </c>
      <c r="O297" s="17">
        <v>0.5</v>
      </c>
      <c r="P297" s="17">
        <v>0.5</v>
      </c>
      <c r="Q297" s="17">
        <v>1</v>
      </c>
      <c r="R297" s="17">
        <v>0.75</v>
      </c>
      <c r="S297" s="17">
        <v>0</v>
      </c>
      <c r="T297" s="17">
        <v>50</v>
      </c>
    </row>
    <row r="298" spans="1:20" ht="14.25" customHeight="1" x14ac:dyDescent="0.35">
      <c r="A298" s="25" t="s">
        <v>1018</v>
      </c>
      <c r="B298" s="17" t="s">
        <v>232</v>
      </c>
      <c r="C298" s="17">
        <v>1</v>
      </c>
      <c r="D298" s="17">
        <v>0</v>
      </c>
      <c r="E298" s="17">
        <v>1</v>
      </c>
      <c r="F298" s="17">
        <v>0</v>
      </c>
      <c r="G298" s="17">
        <v>0</v>
      </c>
      <c r="H298" s="17">
        <v>1</v>
      </c>
      <c r="I298" s="17">
        <v>0</v>
      </c>
      <c r="J298" s="17">
        <v>0</v>
      </c>
      <c r="K298" s="17">
        <v>0.25</v>
      </c>
      <c r="L298" s="17">
        <v>0.75</v>
      </c>
      <c r="M298" s="17">
        <v>0.5</v>
      </c>
      <c r="N298" s="17">
        <v>0.9</v>
      </c>
      <c r="O298" s="17">
        <v>0.5</v>
      </c>
      <c r="P298" s="17">
        <v>0.5</v>
      </c>
      <c r="Q298" s="17">
        <v>1</v>
      </c>
      <c r="R298" s="17">
        <v>0.75</v>
      </c>
      <c r="S298" s="17">
        <v>0</v>
      </c>
      <c r="T298" s="17">
        <v>50</v>
      </c>
    </row>
    <row r="299" spans="1:20" ht="14.25" customHeight="1" x14ac:dyDescent="0.35">
      <c r="A299" s="25" t="s">
        <v>1019</v>
      </c>
      <c r="B299" s="17" t="s">
        <v>232</v>
      </c>
      <c r="C299" s="17">
        <v>1</v>
      </c>
      <c r="D299" s="17">
        <v>0</v>
      </c>
      <c r="E299" s="17">
        <v>1</v>
      </c>
      <c r="F299" s="17">
        <v>0</v>
      </c>
      <c r="G299" s="17">
        <v>0</v>
      </c>
      <c r="H299" s="17">
        <v>1</v>
      </c>
      <c r="I299" s="17">
        <v>0</v>
      </c>
      <c r="J299" s="17">
        <v>0</v>
      </c>
      <c r="K299" s="17">
        <v>0.25</v>
      </c>
      <c r="L299" s="17">
        <v>0.75</v>
      </c>
      <c r="M299" s="17">
        <v>0.5</v>
      </c>
      <c r="N299" s="17">
        <v>0.9</v>
      </c>
      <c r="O299" s="17">
        <v>0.5</v>
      </c>
      <c r="P299" s="17">
        <v>0.5</v>
      </c>
      <c r="Q299" s="17">
        <v>1</v>
      </c>
      <c r="R299" s="17">
        <v>0.75</v>
      </c>
      <c r="S299" s="17">
        <v>0</v>
      </c>
      <c r="T299" s="17">
        <v>50</v>
      </c>
    </row>
    <row r="300" spans="1:20" ht="14.25" customHeight="1" x14ac:dyDescent="0.35">
      <c r="A300" s="25" t="s">
        <v>1020</v>
      </c>
      <c r="B300" s="17" t="s">
        <v>232</v>
      </c>
      <c r="C300" s="17">
        <v>1</v>
      </c>
      <c r="D300" s="17">
        <v>0</v>
      </c>
      <c r="E300" s="17">
        <v>1</v>
      </c>
      <c r="F300" s="17">
        <v>0</v>
      </c>
      <c r="G300" s="17">
        <v>0</v>
      </c>
      <c r="H300" s="17">
        <v>1</v>
      </c>
      <c r="I300" s="17">
        <v>0</v>
      </c>
      <c r="J300" s="17">
        <v>0</v>
      </c>
      <c r="K300" s="17">
        <v>0.25</v>
      </c>
      <c r="L300" s="17">
        <v>0.75</v>
      </c>
      <c r="M300" s="17">
        <v>0.5</v>
      </c>
      <c r="N300" s="17">
        <v>0.9</v>
      </c>
      <c r="O300" s="17">
        <v>0.5</v>
      </c>
      <c r="P300" s="17">
        <v>0.5</v>
      </c>
      <c r="Q300" s="17">
        <v>1</v>
      </c>
      <c r="R300" s="17">
        <v>0.75</v>
      </c>
      <c r="S300" s="17">
        <v>0</v>
      </c>
      <c r="T300" s="17">
        <v>50</v>
      </c>
    </row>
    <row r="301" spans="1:20" ht="14.25" customHeight="1" x14ac:dyDescent="0.35">
      <c r="A301" s="25" t="s">
        <v>1024</v>
      </c>
      <c r="B301" s="17" t="s">
        <v>232</v>
      </c>
      <c r="C301" s="17">
        <v>1</v>
      </c>
      <c r="D301" s="17">
        <v>0</v>
      </c>
      <c r="E301" s="17">
        <v>1</v>
      </c>
      <c r="F301" s="17">
        <v>0</v>
      </c>
      <c r="G301" s="17">
        <v>0</v>
      </c>
      <c r="H301" s="17">
        <v>1</v>
      </c>
      <c r="I301" s="17">
        <v>0</v>
      </c>
      <c r="J301" s="17">
        <v>0</v>
      </c>
      <c r="K301" s="17">
        <v>0.25</v>
      </c>
      <c r="L301" s="17">
        <v>0.75</v>
      </c>
      <c r="M301" s="17">
        <v>0.5</v>
      </c>
      <c r="N301" s="17">
        <v>0.9</v>
      </c>
      <c r="O301" s="17">
        <v>0.5</v>
      </c>
      <c r="P301" s="17">
        <v>0.5</v>
      </c>
      <c r="Q301" s="17">
        <v>1</v>
      </c>
      <c r="R301" s="17">
        <v>0.75</v>
      </c>
      <c r="S301" s="17">
        <v>0</v>
      </c>
      <c r="T301" s="17">
        <v>50</v>
      </c>
    </row>
    <row r="302" spans="1:20" ht="14.25" customHeight="1" x14ac:dyDescent="0.35">
      <c r="A302" s="25" t="s">
        <v>1025</v>
      </c>
      <c r="B302" s="17" t="s">
        <v>232</v>
      </c>
      <c r="C302" s="17">
        <v>1</v>
      </c>
      <c r="D302" s="17">
        <v>0</v>
      </c>
      <c r="E302" s="17">
        <v>1</v>
      </c>
      <c r="F302" s="17">
        <v>0</v>
      </c>
      <c r="G302" s="17">
        <v>0</v>
      </c>
      <c r="H302" s="17">
        <v>1</v>
      </c>
      <c r="I302" s="17">
        <v>0</v>
      </c>
      <c r="J302" s="17">
        <v>0</v>
      </c>
      <c r="K302" s="17">
        <v>0.25</v>
      </c>
      <c r="L302" s="17">
        <v>0.75</v>
      </c>
      <c r="M302" s="17">
        <v>0.5</v>
      </c>
      <c r="N302" s="17">
        <v>0.9</v>
      </c>
      <c r="O302" s="17">
        <v>0.5</v>
      </c>
      <c r="P302" s="17">
        <v>0.5</v>
      </c>
      <c r="Q302" s="17">
        <v>1</v>
      </c>
      <c r="R302" s="17">
        <v>0.75</v>
      </c>
      <c r="S302" s="17">
        <v>0</v>
      </c>
      <c r="T302" s="17">
        <v>50</v>
      </c>
    </row>
    <row r="303" spans="1:20" ht="14.25" customHeight="1" x14ac:dyDescent="0.35">
      <c r="A303" s="25" t="s">
        <v>1026</v>
      </c>
      <c r="B303" s="17" t="s">
        <v>232</v>
      </c>
      <c r="C303" s="17">
        <v>1</v>
      </c>
      <c r="D303" s="17">
        <v>0</v>
      </c>
      <c r="E303" s="17">
        <v>1</v>
      </c>
      <c r="F303" s="17">
        <v>0</v>
      </c>
      <c r="G303" s="17">
        <v>0</v>
      </c>
      <c r="H303" s="17">
        <v>1</v>
      </c>
      <c r="I303" s="17">
        <v>0</v>
      </c>
      <c r="J303" s="17">
        <v>0</v>
      </c>
      <c r="K303" s="17">
        <v>0.25</v>
      </c>
      <c r="L303" s="17">
        <v>0.75</v>
      </c>
      <c r="M303" s="17">
        <v>1</v>
      </c>
      <c r="N303" s="17">
        <v>1</v>
      </c>
      <c r="O303" s="17">
        <v>0.9</v>
      </c>
      <c r="P303" s="17">
        <v>0.5</v>
      </c>
      <c r="Q303" s="17">
        <v>1</v>
      </c>
      <c r="R303" s="17">
        <v>1</v>
      </c>
      <c r="S303" s="17">
        <v>1</v>
      </c>
      <c r="T303" s="17">
        <v>0</v>
      </c>
    </row>
    <row r="304" spans="1:20" ht="14.25" customHeight="1" x14ac:dyDescent="0.35">
      <c r="A304" s="25" t="s">
        <v>1027</v>
      </c>
      <c r="B304" s="17" t="s">
        <v>232</v>
      </c>
      <c r="C304" s="17">
        <v>1</v>
      </c>
      <c r="D304" s="17">
        <v>0</v>
      </c>
      <c r="E304" s="17">
        <v>1</v>
      </c>
      <c r="F304" s="17">
        <v>0</v>
      </c>
      <c r="G304" s="17">
        <v>0</v>
      </c>
      <c r="H304" s="17">
        <v>1</v>
      </c>
      <c r="I304" s="17">
        <v>0</v>
      </c>
      <c r="J304" s="17">
        <v>0</v>
      </c>
      <c r="K304" s="17">
        <v>0.25</v>
      </c>
      <c r="L304" s="17">
        <v>0.75</v>
      </c>
      <c r="M304" s="17">
        <v>1</v>
      </c>
      <c r="N304" s="17">
        <v>1</v>
      </c>
      <c r="O304" s="17">
        <v>0.9</v>
      </c>
      <c r="P304" s="17">
        <v>0.5</v>
      </c>
      <c r="Q304" s="17">
        <v>1</v>
      </c>
      <c r="R304" s="17">
        <v>1</v>
      </c>
      <c r="S304" s="17">
        <v>1</v>
      </c>
      <c r="T304" s="17">
        <v>0</v>
      </c>
    </row>
    <row r="305" spans="1:20" ht="14.25" customHeight="1" x14ac:dyDescent="0.35">
      <c r="A305" s="25" t="s">
        <v>1028</v>
      </c>
      <c r="B305" s="17" t="s">
        <v>232</v>
      </c>
      <c r="C305" s="17">
        <v>1</v>
      </c>
      <c r="D305" s="17">
        <v>0</v>
      </c>
      <c r="E305" s="17">
        <v>1</v>
      </c>
      <c r="F305" s="17">
        <v>0</v>
      </c>
      <c r="G305" s="17">
        <v>0</v>
      </c>
      <c r="H305" s="17">
        <v>1</v>
      </c>
      <c r="I305" s="17">
        <v>0</v>
      </c>
      <c r="J305" s="17">
        <v>0</v>
      </c>
      <c r="K305" s="17">
        <v>0.25</v>
      </c>
      <c r="L305" s="17">
        <v>0.75</v>
      </c>
      <c r="M305" s="17">
        <v>1</v>
      </c>
      <c r="N305" s="17">
        <v>1</v>
      </c>
      <c r="O305" s="17">
        <v>0.9</v>
      </c>
      <c r="P305" s="17">
        <v>0.5</v>
      </c>
      <c r="Q305" s="17">
        <v>1</v>
      </c>
      <c r="R305" s="17">
        <v>1</v>
      </c>
      <c r="S305" s="17">
        <v>1</v>
      </c>
      <c r="T305" s="17">
        <v>0</v>
      </c>
    </row>
    <row r="306" spans="1:20" ht="14.25" customHeight="1" x14ac:dyDescent="0.35">
      <c r="A306" s="25" t="s">
        <v>1029</v>
      </c>
      <c r="B306" s="17" t="s">
        <v>232</v>
      </c>
      <c r="C306" s="17">
        <v>1</v>
      </c>
      <c r="D306" s="17">
        <v>0</v>
      </c>
      <c r="E306" s="17">
        <v>1</v>
      </c>
      <c r="F306" s="17">
        <v>0</v>
      </c>
      <c r="G306" s="17">
        <v>0</v>
      </c>
      <c r="H306" s="17">
        <v>1</v>
      </c>
      <c r="I306" s="17">
        <v>0</v>
      </c>
      <c r="J306" s="17">
        <v>0</v>
      </c>
      <c r="K306" s="17">
        <v>0.25</v>
      </c>
      <c r="L306" s="17">
        <v>0.75</v>
      </c>
      <c r="M306" s="17">
        <v>1</v>
      </c>
      <c r="N306" s="17">
        <v>1</v>
      </c>
      <c r="O306" s="17">
        <v>0.9</v>
      </c>
      <c r="P306" s="17">
        <v>0.5</v>
      </c>
      <c r="Q306" s="17">
        <v>1</v>
      </c>
      <c r="R306" s="17">
        <v>1</v>
      </c>
      <c r="S306" s="17">
        <v>1</v>
      </c>
      <c r="T306" s="17">
        <v>0</v>
      </c>
    </row>
    <row r="307" spans="1:20" ht="14.25" customHeight="1" x14ac:dyDescent="0.35">
      <c r="A307" s="25" t="s">
        <v>1030</v>
      </c>
      <c r="B307" s="17" t="s">
        <v>232</v>
      </c>
      <c r="C307" s="17">
        <v>1</v>
      </c>
      <c r="D307" s="17">
        <v>0</v>
      </c>
      <c r="E307" s="17">
        <v>1</v>
      </c>
      <c r="F307" s="17">
        <v>0</v>
      </c>
      <c r="G307" s="17">
        <v>0</v>
      </c>
      <c r="H307" s="17">
        <v>1</v>
      </c>
      <c r="I307" s="17">
        <v>0</v>
      </c>
      <c r="J307" s="17">
        <v>0</v>
      </c>
      <c r="K307" s="17">
        <v>0.25</v>
      </c>
      <c r="L307" s="17">
        <v>0.75</v>
      </c>
      <c r="M307" s="17">
        <v>1</v>
      </c>
      <c r="N307" s="17">
        <v>1</v>
      </c>
      <c r="O307" s="17">
        <v>0.9</v>
      </c>
      <c r="P307" s="17">
        <v>0.5</v>
      </c>
      <c r="Q307" s="17">
        <v>1</v>
      </c>
      <c r="R307" s="17">
        <v>1</v>
      </c>
      <c r="S307" s="17">
        <v>1</v>
      </c>
      <c r="T307" s="17">
        <v>0</v>
      </c>
    </row>
    <row r="308" spans="1:20" ht="14.25" customHeight="1" x14ac:dyDescent="0.35">
      <c r="A308" s="25" t="s">
        <v>1031</v>
      </c>
      <c r="B308" s="17" t="s">
        <v>232</v>
      </c>
      <c r="C308" s="17">
        <v>1</v>
      </c>
      <c r="D308" s="17">
        <v>0</v>
      </c>
      <c r="E308" s="17">
        <v>1</v>
      </c>
      <c r="F308" s="17">
        <v>0</v>
      </c>
      <c r="G308" s="17">
        <v>0</v>
      </c>
      <c r="H308" s="17">
        <v>1</v>
      </c>
      <c r="I308" s="17">
        <v>0</v>
      </c>
      <c r="J308" s="17">
        <v>0</v>
      </c>
      <c r="K308" s="17">
        <v>0.25</v>
      </c>
      <c r="L308" s="17">
        <v>0.75</v>
      </c>
      <c r="M308" s="17">
        <v>1</v>
      </c>
      <c r="N308" s="17">
        <v>1</v>
      </c>
      <c r="O308" s="17">
        <v>0.9</v>
      </c>
      <c r="P308" s="17">
        <v>0.5</v>
      </c>
      <c r="Q308" s="17">
        <v>1</v>
      </c>
      <c r="R308" s="17">
        <v>1</v>
      </c>
      <c r="S308" s="17">
        <v>1</v>
      </c>
      <c r="T308" s="17">
        <v>0</v>
      </c>
    </row>
    <row r="309" spans="1:20" ht="14.25" customHeight="1" x14ac:dyDescent="0.35">
      <c r="A309" s="25" t="s">
        <v>1032</v>
      </c>
      <c r="B309" s="17" t="s">
        <v>232</v>
      </c>
      <c r="C309" s="17">
        <v>1</v>
      </c>
      <c r="D309" s="17">
        <v>0</v>
      </c>
      <c r="E309" s="17">
        <v>1</v>
      </c>
      <c r="F309" s="17">
        <v>0</v>
      </c>
      <c r="G309" s="17">
        <v>0</v>
      </c>
      <c r="H309" s="17">
        <v>1</v>
      </c>
      <c r="I309" s="17">
        <v>0</v>
      </c>
      <c r="J309" s="17">
        <v>0</v>
      </c>
      <c r="K309" s="17">
        <v>0.25</v>
      </c>
      <c r="L309" s="17">
        <v>0.75</v>
      </c>
      <c r="M309" s="17">
        <v>1</v>
      </c>
      <c r="N309" s="17">
        <v>1</v>
      </c>
      <c r="O309" s="17">
        <v>0.9</v>
      </c>
      <c r="P309" s="17">
        <v>0.5</v>
      </c>
      <c r="Q309" s="17">
        <v>1</v>
      </c>
      <c r="R309" s="17">
        <v>1</v>
      </c>
      <c r="S309" s="17">
        <v>1</v>
      </c>
      <c r="T309" s="17">
        <v>0</v>
      </c>
    </row>
    <row r="310" spans="1:20" ht="14.25" customHeight="1" x14ac:dyDescent="0.35">
      <c r="A310" s="25" t="s">
        <v>1033</v>
      </c>
      <c r="B310" s="17" t="s">
        <v>232</v>
      </c>
      <c r="C310" s="17">
        <v>1</v>
      </c>
      <c r="D310" s="17">
        <v>0</v>
      </c>
      <c r="E310" s="17">
        <v>1</v>
      </c>
      <c r="F310" s="17">
        <v>0</v>
      </c>
      <c r="G310" s="17">
        <v>0</v>
      </c>
      <c r="H310" s="17">
        <v>1</v>
      </c>
      <c r="I310" s="17">
        <v>0</v>
      </c>
      <c r="J310" s="17">
        <v>0</v>
      </c>
      <c r="K310" s="17">
        <v>0.25</v>
      </c>
      <c r="L310" s="17">
        <v>0.75</v>
      </c>
      <c r="M310" s="17">
        <v>1</v>
      </c>
      <c r="N310" s="17">
        <v>1</v>
      </c>
      <c r="O310" s="17">
        <v>0.9</v>
      </c>
      <c r="P310" s="17">
        <v>0.5</v>
      </c>
      <c r="Q310" s="17">
        <v>1</v>
      </c>
      <c r="R310" s="17">
        <v>1</v>
      </c>
      <c r="S310" s="17">
        <v>1</v>
      </c>
      <c r="T310" s="17">
        <v>0</v>
      </c>
    </row>
    <row r="311" spans="1:20" ht="14.25" customHeight="1" x14ac:dyDescent="0.35">
      <c r="A311" s="25" t="s">
        <v>1034</v>
      </c>
      <c r="B311" s="17" t="s">
        <v>232</v>
      </c>
      <c r="C311" s="17">
        <v>1</v>
      </c>
      <c r="D311" s="17">
        <v>0</v>
      </c>
      <c r="E311" s="17">
        <v>1</v>
      </c>
      <c r="F311" s="17">
        <v>0</v>
      </c>
      <c r="G311" s="17">
        <v>0</v>
      </c>
      <c r="H311" s="17">
        <v>1</v>
      </c>
      <c r="I311" s="17">
        <v>0</v>
      </c>
      <c r="J311" s="17">
        <v>0</v>
      </c>
      <c r="K311" s="17">
        <v>0.25</v>
      </c>
      <c r="L311" s="17">
        <v>0.75</v>
      </c>
      <c r="M311" s="17">
        <v>1</v>
      </c>
      <c r="N311" s="17">
        <v>1</v>
      </c>
      <c r="O311" s="17">
        <v>0.9</v>
      </c>
      <c r="P311" s="17">
        <v>0.5</v>
      </c>
      <c r="Q311" s="17">
        <v>1</v>
      </c>
      <c r="R311" s="17">
        <v>1</v>
      </c>
      <c r="S311" s="17">
        <v>1</v>
      </c>
      <c r="T311" s="17">
        <v>0</v>
      </c>
    </row>
    <row r="312" spans="1:20" ht="14.25" customHeight="1" x14ac:dyDescent="0.35">
      <c r="A312" s="25" t="s">
        <v>1035</v>
      </c>
      <c r="B312" s="17" t="s">
        <v>232</v>
      </c>
      <c r="C312" s="17">
        <v>1</v>
      </c>
      <c r="D312" s="17">
        <v>0</v>
      </c>
      <c r="E312" s="17">
        <v>1</v>
      </c>
      <c r="F312" s="17">
        <v>0</v>
      </c>
      <c r="G312" s="17">
        <v>0</v>
      </c>
      <c r="H312" s="17">
        <v>1</v>
      </c>
      <c r="I312" s="17">
        <v>0</v>
      </c>
      <c r="J312" s="17">
        <v>0</v>
      </c>
      <c r="K312" s="17">
        <v>0.25</v>
      </c>
      <c r="L312" s="17">
        <v>0.75</v>
      </c>
      <c r="M312" s="17">
        <v>1</v>
      </c>
      <c r="N312" s="17">
        <v>1</v>
      </c>
      <c r="O312" s="17">
        <v>0.9</v>
      </c>
      <c r="P312" s="17">
        <v>0.5</v>
      </c>
      <c r="Q312" s="17">
        <v>1</v>
      </c>
      <c r="R312" s="17">
        <v>1</v>
      </c>
      <c r="S312" s="17">
        <v>1</v>
      </c>
      <c r="T312" s="17">
        <v>0</v>
      </c>
    </row>
    <row r="313" spans="1:20" ht="14.25" customHeight="1" x14ac:dyDescent="0.35">
      <c r="A313" s="22" t="s">
        <v>1057</v>
      </c>
      <c r="B313" s="17" t="s">
        <v>232</v>
      </c>
      <c r="C313" s="17">
        <v>1</v>
      </c>
      <c r="D313" s="17">
        <v>0</v>
      </c>
      <c r="E313" s="17">
        <v>1</v>
      </c>
      <c r="F313" s="17">
        <v>0</v>
      </c>
      <c r="G313" s="17">
        <v>0</v>
      </c>
      <c r="H313" s="17">
        <v>1</v>
      </c>
      <c r="I313" s="17">
        <v>0</v>
      </c>
      <c r="J313" s="17">
        <v>0</v>
      </c>
      <c r="K313" s="17">
        <v>0.25</v>
      </c>
      <c r="L313" s="17">
        <v>0.75</v>
      </c>
      <c r="M313" s="17">
        <v>1</v>
      </c>
      <c r="N313" s="17">
        <v>1</v>
      </c>
      <c r="O313" s="17">
        <v>0.9</v>
      </c>
      <c r="P313" s="17">
        <v>0.5</v>
      </c>
      <c r="Q313" s="17">
        <v>1</v>
      </c>
      <c r="R313" s="17">
        <v>1</v>
      </c>
      <c r="S313" s="17">
        <v>1</v>
      </c>
      <c r="T313" s="17">
        <v>0</v>
      </c>
    </row>
    <row r="314" spans="1:20" ht="14.25" customHeight="1" x14ac:dyDescent="0.35">
      <c r="A314" s="22" t="s">
        <v>1058</v>
      </c>
      <c r="B314" s="17" t="s">
        <v>232</v>
      </c>
      <c r="C314" s="17">
        <v>1</v>
      </c>
      <c r="D314" s="17">
        <v>0</v>
      </c>
      <c r="E314" s="17">
        <v>1</v>
      </c>
      <c r="F314" s="17">
        <v>0</v>
      </c>
      <c r="G314" s="17">
        <v>0</v>
      </c>
      <c r="H314" s="17">
        <v>1</v>
      </c>
      <c r="I314" s="17">
        <v>0</v>
      </c>
      <c r="J314" s="17">
        <v>0</v>
      </c>
      <c r="K314" s="17">
        <v>0.25</v>
      </c>
      <c r="L314" s="17">
        <v>0.75</v>
      </c>
      <c r="M314" s="17">
        <v>1</v>
      </c>
      <c r="N314" s="17">
        <v>1</v>
      </c>
      <c r="O314" s="17">
        <v>0.9</v>
      </c>
      <c r="P314" s="17">
        <v>0.5</v>
      </c>
      <c r="Q314" s="17">
        <v>1</v>
      </c>
      <c r="R314" s="17">
        <v>1</v>
      </c>
      <c r="S314" s="17">
        <v>1</v>
      </c>
      <c r="T314" s="17">
        <v>0</v>
      </c>
    </row>
    <row r="315" spans="1:20" ht="14.25" customHeight="1" x14ac:dyDescent="0.35">
      <c r="A315" s="22"/>
      <c r="B315" s="17"/>
      <c r="C315" s="17"/>
      <c r="D315" s="17"/>
      <c r="E315" s="17"/>
      <c r="F315" s="17"/>
      <c r="G315" s="17"/>
      <c r="H315" s="17"/>
      <c r="I315" s="17"/>
      <c r="J315" s="17"/>
      <c r="K315" s="17"/>
      <c r="L315" s="17"/>
      <c r="M315" s="17"/>
      <c r="N315" s="17"/>
      <c r="O315" s="17"/>
      <c r="P315" s="17"/>
      <c r="Q315" s="17"/>
      <c r="R315" s="17"/>
      <c r="S315" s="17"/>
      <c r="T315" s="17"/>
    </row>
    <row r="316" spans="1:20" ht="14.25" customHeight="1" x14ac:dyDescent="0.35">
      <c r="A316" s="22"/>
      <c r="B316" s="17"/>
      <c r="C316" s="17"/>
      <c r="D316" s="17"/>
      <c r="E316" s="17"/>
      <c r="F316" s="17"/>
      <c r="G316" s="17"/>
      <c r="H316" s="17"/>
      <c r="I316" s="17"/>
      <c r="J316" s="17"/>
      <c r="K316" s="17"/>
      <c r="L316" s="17"/>
      <c r="M316" s="17"/>
      <c r="N316" s="17"/>
      <c r="O316" s="17"/>
      <c r="P316" s="17"/>
      <c r="Q316" s="17"/>
      <c r="R316" s="17"/>
      <c r="S316" s="17"/>
      <c r="T316" s="17"/>
    </row>
    <row r="317" spans="1:20" ht="14.25" customHeight="1" x14ac:dyDescent="0.35">
      <c r="A317" s="22"/>
      <c r="B317" s="17"/>
      <c r="C317" s="17"/>
      <c r="D317" s="17"/>
      <c r="E317" s="17"/>
      <c r="F317" s="17"/>
      <c r="G317" s="17"/>
      <c r="H317" s="17"/>
      <c r="I317" s="17"/>
      <c r="J317" s="17"/>
      <c r="K317" s="17"/>
      <c r="L317" s="17"/>
      <c r="M317" s="17"/>
      <c r="N317" s="17"/>
      <c r="O317" s="17"/>
      <c r="P317" s="17"/>
      <c r="Q317" s="17"/>
      <c r="R317" s="17"/>
      <c r="S317" s="17"/>
      <c r="T317" s="17"/>
    </row>
    <row r="318" spans="1:20" ht="14.25" customHeight="1" x14ac:dyDescent="0.35">
      <c r="A318" s="22"/>
      <c r="B318" s="17"/>
      <c r="C318" s="17"/>
      <c r="D318" s="17"/>
      <c r="E318" s="17"/>
      <c r="F318" s="17"/>
      <c r="G318" s="17"/>
      <c r="H318" s="17"/>
      <c r="I318" s="17"/>
      <c r="J318" s="17"/>
      <c r="K318" s="17"/>
      <c r="L318" s="17"/>
      <c r="M318" s="17"/>
      <c r="N318" s="17"/>
      <c r="O318" s="17"/>
      <c r="P318" s="17"/>
      <c r="Q318" s="17"/>
      <c r="R318" s="17"/>
      <c r="S318" s="17"/>
      <c r="T318" s="17"/>
    </row>
    <row r="319" spans="1:20" ht="14.25" customHeight="1" x14ac:dyDescent="0.35">
      <c r="A319" s="22"/>
      <c r="B319" s="17"/>
      <c r="C319" s="17"/>
      <c r="D319" s="17"/>
      <c r="E319" s="17"/>
      <c r="F319" s="17"/>
      <c r="G319" s="17"/>
      <c r="H319" s="17"/>
      <c r="I319" s="17"/>
      <c r="J319" s="17"/>
      <c r="K319" s="17"/>
      <c r="L319" s="17"/>
      <c r="M319" s="17"/>
      <c r="N319" s="17"/>
      <c r="O319" s="17"/>
      <c r="P319" s="17"/>
      <c r="Q319" s="17"/>
      <c r="R319" s="17"/>
      <c r="S319" s="17"/>
      <c r="T319" s="17"/>
    </row>
    <row r="320" spans="1:20" ht="14.25" customHeight="1" x14ac:dyDescent="0.35">
      <c r="A320" s="22"/>
      <c r="B320" s="17"/>
      <c r="C320" s="17"/>
      <c r="D320" s="17"/>
      <c r="E320" s="17"/>
      <c r="F320" s="17"/>
      <c r="G320" s="17"/>
      <c r="H320" s="17"/>
      <c r="I320" s="17"/>
      <c r="J320" s="17"/>
      <c r="K320" s="17"/>
      <c r="L320" s="17"/>
      <c r="M320" s="17"/>
      <c r="N320" s="17"/>
      <c r="O320" s="17"/>
      <c r="P320" s="17"/>
      <c r="Q320" s="17"/>
      <c r="R320" s="17"/>
      <c r="S320" s="17"/>
      <c r="T320" s="17"/>
    </row>
    <row r="321" spans="1:20" ht="14.25" customHeight="1" x14ac:dyDescent="0.35">
      <c r="A321" s="22"/>
      <c r="B321" s="17"/>
      <c r="C321" s="17"/>
      <c r="D321" s="17"/>
      <c r="E321" s="17"/>
      <c r="F321" s="17"/>
      <c r="G321" s="17"/>
      <c r="H321" s="17"/>
      <c r="I321" s="17"/>
      <c r="J321" s="17"/>
      <c r="K321" s="17"/>
      <c r="L321" s="17"/>
      <c r="M321" s="17"/>
      <c r="N321" s="17"/>
      <c r="O321" s="17"/>
      <c r="P321" s="17"/>
      <c r="Q321" s="17"/>
      <c r="R321" s="17"/>
      <c r="S321" s="17"/>
      <c r="T321" s="17"/>
    </row>
    <row r="322" spans="1:20" ht="14.25" customHeight="1" x14ac:dyDescent="0.35">
      <c r="A322" s="22"/>
      <c r="B322" s="17"/>
      <c r="C322" s="17"/>
      <c r="D322" s="17"/>
      <c r="E322" s="17"/>
      <c r="F322" s="17"/>
      <c r="G322" s="17"/>
      <c r="H322" s="17"/>
      <c r="I322" s="17"/>
      <c r="J322" s="17"/>
      <c r="K322" s="17"/>
      <c r="L322" s="17"/>
      <c r="M322" s="17"/>
      <c r="N322" s="17"/>
      <c r="O322" s="17"/>
      <c r="P322" s="17"/>
      <c r="Q322" s="17"/>
      <c r="R322" s="17"/>
      <c r="S322" s="17"/>
      <c r="T322" s="17"/>
    </row>
    <row r="323" spans="1:20" ht="14.25" customHeight="1" x14ac:dyDescent="0.35">
      <c r="A323" s="22"/>
      <c r="B323" s="17"/>
      <c r="C323" s="17"/>
      <c r="D323" s="17"/>
      <c r="E323" s="17"/>
      <c r="F323" s="17"/>
      <c r="G323" s="17"/>
      <c r="H323" s="17"/>
      <c r="I323" s="17"/>
      <c r="J323" s="17"/>
      <c r="K323" s="17"/>
      <c r="L323" s="17"/>
      <c r="M323" s="17"/>
      <c r="N323" s="17"/>
      <c r="O323" s="17"/>
      <c r="P323" s="17"/>
      <c r="Q323" s="17"/>
      <c r="R323" s="17"/>
      <c r="S323" s="17"/>
      <c r="T323" s="17"/>
    </row>
    <row r="324" spans="1:20" ht="14.25" customHeight="1" x14ac:dyDescent="0.35">
      <c r="A324" s="22"/>
      <c r="B324" s="17"/>
      <c r="C324" s="17"/>
      <c r="D324" s="17"/>
      <c r="E324" s="17"/>
      <c r="F324" s="17"/>
      <c r="G324" s="17"/>
      <c r="H324" s="17"/>
      <c r="I324" s="17"/>
      <c r="J324" s="17"/>
      <c r="K324" s="17"/>
      <c r="L324" s="17"/>
      <c r="M324" s="17"/>
      <c r="N324" s="17"/>
      <c r="O324" s="17"/>
      <c r="P324" s="17"/>
      <c r="Q324" s="17"/>
      <c r="R324" s="17"/>
      <c r="S324" s="17"/>
      <c r="T324" s="17"/>
    </row>
    <row r="325" spans="1:20" ht="14.25" customHeight="1" x14ac:dyDescent="0.35">
      <c r="A325" s="22"/>
      <c r="B325" s="17"/>
      <c r="C325" s="17"/>
      <c r="D325" s="17"/>
      <c r="E325" s="17"/>
      <c r="F325" s="17"/>
      <c r="G325" s="17"/>
      <c r="H325" s="17"/>
      <c r="I325" s="17"/>
      <c r="J325" s="17"/>
      <c r="K325" s="17"/>
      <c r="L325" s="17"/>
      <c r="M325" s="17"/>
      <c r="N325" s="17"/>
      <c r="O325" s="17"/>
      <c r="P325" s="17"/>
      <c r="Q325" s="17"/>
      <c r="R325" s="17"/>
      <c r="S325" s="17"/>
      <c r="T325" s="17"/>
    </row>
    <row r="326" spans="1:20" ht="14.25" customHeight="1" x14ac:dyDescent="0.35">
      <c r="A326" s="22"/>
      <c r="B326" s="17"/>
      <c r="C326" s="17"/>
      <c r="D326" s="17"/>
      <c r="E326" s="17"/>
      <c r="F326" s="17"/>
      <c r="G326" s="17"/>
      <c r="H326" s="17"/>
      <c r="I326" s="17"/>
      <c r="J326" s="17"/>
      <c r="K326" s="17"/>
      <c r="L326" s="17"/>
      <c r="M326" s="17"/>
      <c r="N326" s="17"/>
      <c r="O326" s="17"/>
      <c r="P326" s="17"/>
      <c r="Q326" s="17"/>
      <c r="R326" s="17"/>
      <c r="S326" s="17"/>
      <c r="T326" s="17"/>
    </row>
    <row r="327" spans="1:20" ht="14.25" customHeight="1" x14ac:dyDescent="0.35">
      <c r="A327" s="22"/>
      <c r="B327" s="17"/>
      <c r="C327" s="17"/>
      <c r="D327" s="17"/>
      <c r="E327" s="17"/>
      <c r="F327" s="17"/>
      <c r="G327" s="17"/>
      <c r="H327" s="17"/>
      <c r="I327" s="17"/>
      <c r="J327" s="17"/>
      <c r="K327" s="17"/>
      <c r="L327" s="17"/>
      <c r="M327" s="17"/>
      <c r="N327" s="17"/>
      <c r="O327" s="17"/>
      <c r="P327" s="17"/>
      <c r="Q327" s="17"/>
      <c r="R327" s="17"/>
      <c r="S327" s="17"/>
      <c r="T327" s="17"/>
    </row>
    <row r="328" spans="1:20" ht="14.25" customHeight="1" x14ac:dyDescent="0.35">
      <c r="A328" s="22"/>
      <c r="B328" s="17"/>
      <c r="C328" s="17"/>
      <c r="D328" s="17"/>
      <c r="E328" s="17"/>
      <c r="F328" s="17"/>
      <c r="G328" s="17"/>
      <c r="H328" s="17"/>
      <c r="I328" s="17"/>
      <c r="J328" s="17"/>
      <c r="K328" s="17"/>
      <c r="L328" s="17"/>
      <c r="M328" s="17"/>
      <c r="N328" s="17"/>
      <c r="O328" s="17"/>
      <c r="P328" s="17"/>
      <c r="Q328" s="17"/>
      <c r="R328" s="17"/>
      <c r="S328" s="17"/>
      <c r="T328" s="17"/>
    </row>
    <row r="329" spans="1:20" ht="14.25" customHeight="1" x14ac:dyDescent="0.35">
      <c r="A329" s="22"/>
      <c r="B329" s="17"/>
      <c r="C329" s="17"/>
      <c r="D329" s="17"/>
      <c r="E329" s="17"/>
      <c r="F329" s="17"/>
      <c r="G329" s="17"/>
      <c r="H329" s="17"/>
      <c r="I329" s="17"/>
      <c r="J329" s="17"/>
      <c r="K329" s="17"/>
      <c r="L329" s="17"/>
      <c r="M329" s="17"/>
      <c r="N329" s="17"/>
      <c r="O329" s="17"/>
      <c r="P329" s="17"/>
      <c r="Q329" s="17"/>
      <c r="R329" s="17"/>
      <c r="S329" s="17"/>
      <c r="T329" s="17"/>
    </row>
    <row r="330" spans="1:20" ht="14.25" customHeight="1" x14ac:dyDescent="0.35">
      <c r="A330" s="22"/>
      <c r="B330" s="17"/>
      <c r="C330" s="17"/>
      <c r="D330" s="17"/>
      <c r="E330" s="17"/>
      <c r="F330" s="17"/>
      <c r="G330" s="17"/>
      <c r="H330" s="17"/>
      <c r="I330" s="17"/>
      <c r="J330" s="17"/>
      <c r="K330" s="17"/>
      <c r="L330" s="17"/>
      <c r="M330" s="17"/>
      <c r="N330" s="17"/>
      <c r="O330" s="17"/>
      <c r="P330" s="17"/>
      <c r="Q330" s="17"/>
      <c r="R330" s="17"/>
      <c r="S330" s="17"/>
      <c r="T330" s="17"/>
    </row>
    <row r="331" spans="1:20" ht="14.25" customHeight="1" x14ac:dyDescent="0.35">
      <c r="A331" s="22"/>
      <c r="B331" s="17"/>
      <c r="C331" s="17"/>
      <c r="D331" s="17"/>
      <c r="E331" s="17"/>
      <c r="F331" s="17"/>
      <c r="G331" s="17"/>
      <c r="H331" s="17"/>
      <c r="I331" s="17"/>
      <c r="J331" s="17"/>
      <c r="K331" s="17"/>
      <c r="L331" s="17"/>
      <c r="M331" s="17"/>
      <c r="N331" s="17"/>
      <c r="O331" s="17"/>
      <c r="P331" s="17"/>
      <c r="Q331" s="17"/>
      <c r="R331" s="17"/>
      <c r="S331" s="17"/>
      <c r="T331" s="17"/>
    </row>
    <row r="332" spans="1:20" ht="14.25" customHeight="1" x14ac:dyDescent="0.35">
      <c r="A332" s="22"/>
      <c r="B332" s="17"/>
      <c r="C332" s="17"/>
      <c r="D332" s="17"/>
      <c r="E332" s="17"/>
      <c r="F332" s="17"/>
      <c r="G332" s="17"/>
      <c r="H332" s="17"/>
      <c r="I332" s="17"/>
      <c r="J332" s="17"/>
      <c r="K332" s="17"/>
      <c r="L332" s="17"/>
      <c r="M332" s="17"/>
      <c r="N332" s="17"/>
      <c r="O332" s="17"/>
      <c r="P332" s="17"/>
      <c r="Q332" s="17"/>
      <c r="R332" s="17"/>
      <c r="S332" s="17"/>
      <c r="T332" s="17"/>
    </row>
    <row r="333" spans="1:20" ht="14.25" customHeight="1" x14ac:dyDescent="0.35">
      <c r="A333" s="22"/>
      <c r="B333" s="17"/>
      <c r="C333" s="17"/>
      <c r="D333" s="17"/>
      <c r="E333" s="17"/>
      <c r="F333" s="17"/>
      <c r="G333" s="17"/>
      <c r="H333" s="17"/>
      <c r="I333" s="17"/>
      <c r="J333" s="17"/>
      <c r="K333" s="17"/>
      <c r="L333" s="17"/>
      <c r="M333" s="17"/>
      <c r="N333" s="17"/>
      <c r="O333" s="17"/>
      <c r="P333" s="17"/>
      <c r="Q333" s="17"/>
      <c r="R333" s="17"/>
      <c r="S333" s="17"/>
      <c r="T333" s="17"/>
    </row>
    <row r="334" spans="1:20" ht="14.25" customHeight="1" x14ac:dyDescent="0.35">
      <c r="A334" s="22"/>
      <c r="B334" s="17"/>
      <c r="C334" s="17"/>
      <c r="D334" s="17"/>
      <c r="E334" s="17"/>
      <c r="F334" s="17"/>
      <c r="G334" s="17"/>
      <c r="H334" s="17"/>
      <c r="I334" s="17"/>
      <c r="J334" s="17"/>
      <c r="K334" s="17"/>
      <c r="L334" s="17"/>
      <c r="M334" s="17"/>
      <c r="N334" s="17"/>
      <c r="O334" s="17"/>
      <c r="P334" s="17"/>
      <c r="Q334" s="17"/>
      <c r="R334" s="17"/>
      <c r="S334" s="17"/>
      <c r="T334" s="17"/>
    </row>
    <row r="335" spans="1:20" ht="14.25" customHeight="1" x14ac:dyDescent="0.35">
      <c r="A335" s="22"/>
      <c r="B335" s="17"/>
      <c r="C335" s="17"/>
      <c r="D335" s="17"/>
      <c r="E335" s="17"/>
      <c r="F335" s="17"/>
      <c r="G335" s="17"/>
      <c r="H335" s="17"/>
      <c r="I335" s="17"/>
      <c r="J335" s="17"/>
      <c r="K335" s="17"/>
      <c r="L335" s="17"/>
      <c r="M335" s="17"/>
      <c r="N335" s="17"/>
      <c r="O335" s="17"/>
      <c r="P335" s="17"/>
      <c r="Q335" s="17"/>
      <c r="R335" s="17"/>
      <c r="S335" s="17"/>
      <c r="T335" s="17"/>
    </row>
    <row r="336" spans="1:20" ht="14.25" customHeight="1" x14ac:dyDescent="0.35">
      <c r="A336" s="22"/>
      <c r="B336" s="17"/>
      <c r="C336" s="17"/>
      <c r="D336" s="17"/>
      <c r="E336" s="17"/>
      <c r="F336" s="17"/>
      <c r="G336" s="17"/>
      <c r="H336" s="17"/>
      <c r="I336" s="17"/>
      <c r="J336" s="17"/>
      <c r="K336" s="17"/>
      <c r="L336" s="17"/>
      <c r="M336" s="17"/>
      <c r="N336" s="17"/>
      <c r="O336" s="17"/>
      <c r="P336" s="17"/>
      <c r="Q336" s="17"/>
      <c r="R336" s="17"/>
      <c r="S336" s="17"/>
      <c r="T336" s="17"/>
    </row>
    <row r="337" spans="1:20" ht="14.25" customHeight="1" x14ac:dyDescent="0.35">
      <c r="A337" s="22"/>
      <c r="B337" s="17"/>
      <c r="C337" s="17"/>
      <c r="D337" s="17"/>
      <c r="E337" s="17"/>
      <c r="F337" s="17"/>
      <c r="G337" s="17"/>
      <c r="H337" s="17"/>
      <c r="I337" s="17"/>
      <c r="J337" s="17"/>
      <c r="K337" s="17"/>
      <c r="L337" s="17"/>
      <c r="M337" s="17"/>
      <c r="N337" s="17"/>
      <c r="O337" s="17"/>
      <c r="P337" s="17"/>
      <c r="Q337" s="17"/>
      <c r="R337" s="17"/>
      <c r="S337" s="17"/>
      <c r="T337" s="17"/>
    </row>
    <row r="338" spans="1:20" ht="14.25" customHeight="1" x14ac:dyDescent="0.35">
      <c r="A338" s="22"/>
      <c r="B338" s="17"/>
      <c r="C338" s="17"/>
      <c r="D338" s="17"/>
      <c r="E338" s="17"/>
      <c r="F338" s="17"/>
      <c r="G338" s="17"/>
      <c r="H338" s="17"/>
      <c r="I338" s="17"/>
      <c r="J338" s="17"/>
      <c r="K338" s="17"/>
      <c r="L338" s="17"/>
      <c r="M338" s="17"/>
      <c r="N338" s="17"/>
      <c r="O338" s="17"/>
      <c r="P338" s="17"/>
      <c r="Q338" s="17"/>
      <c r="R338" s="17"/>
      <c r="S338" s="17"/>
      <c r="T338" s="17"/>
    </row>
    <row r="339" spans="1:20" ht="14.25" customHeight="1" x14ac:dyDescent="0.35">
      <c r="A339" s="22"/>
      <c r="B339" s="17"/>
      <c r="C339" s="17"/>
      <c r="D339" s="17"/>
      <c r="E339" s="17"/>
      <c r="F339" s="17"/>
      <c r="G339" s="17"/>
      <c r="H339" s="17"/>
      <c r="I339" s="17"/>
      <c r="J339" s="17"/>
      <c r="K339" s="17"/>
      <c r="L339" s="17"/>
      <c r="M339" s="17"/>
      <c r="N339" s="17"/>
      <c r="O339" s="17"/>
      <c r="P339" s="17"/>
      <c r="Q339" s="17"/>
      <c r="R339" s="17"/>
      <c r="S339" s="17"/>
      <c r="T339" s="17"/>
    </row>
    <row r="340" spans="1:20" ht="14.25" customHeight="1" x14ac:dyDescent="0.35">
      <c r="A340" s="22"/>
      <c r="B340" s="17"/>
      <c r="C340" s="17"/>
      <c r="D340" s="17"/>
      <c r="E340" s="17"/>
      <c r="F340" s="17"/>
      <c r="G340" s="17"/>
      <c r="H340" s="17"/>
      <c r="I340" s="17"/>
      <c r="J340" s="17"/>
      <c r="K340" s="17"/>
      <c r="L340" s="17"/>
      <c r="M340" s="17"/>
      <c r="N340" s="17"/>
      <c r="O340" s="17"/>
      <c r="P340" s="17"/>
      <c r="Q340" s="17"/>
      <c r="R340" s="17"/>
      <c r="S340" s="17"/>
      <c r="T340" s="17"/>
    </row>
    <row r="341" spans="1:20" ht="14.25" customHeight="1" x14ac:dyDescent="0.35">
      <c r="A341" s="22"/>
      <c r="B341" s="17"/>
      <c r="C341" s="17"/>
      <c r="D341" s="17"/>
      <c r="E341" s="17"/>
      <c r="F341" s="17"/>
      <c r="G341" s="17"/>
      <c r="H341" s="17"/>
      <c r="I341" s="17"/>
      <c r="J341" s="17"/>
      <c r="K341" s="17"/>
      <c r="L341" s="17"/>
      <c r="M341" s="17"/>
      <c r="N341" s="17"/>
      <c r="O341" s="17"/>
      <c r="P341" s="17"/>
      <c r="Q341" s="17"/>
      <c r="R341" s="17"/>
      <c r="S341" s="17"/>
      <c r="T341" s="17"/>
    </row>
    <row r="342" spans="1:20" ht="14.25" customHeight="1" x14ac:dyDescent="0.35">
      <c r="A342" s="22"/>
      <c r="B342" s="17"/>
      <c r="C342" s="17"/>
      <c r="D342" s="17"/>
      <c r="E342" s="17"/>
      <c r="F342" s="17"/>
      <c r="G342" s="17"/>
      <c r="H342" s="17"/>
      <c r="I342" s="17"/>
      <c r="J342" s="17"/>
      <c r="K342" s="17"/>
      <c r="L342" s="17"/>
      <c r="M342" s="17"/>
      <c r="N342" s="17"/>
      <c r="O342" s="17"/>
      <c r="P342" s="17"/>
      <c r="Q342" s="17"/>
      <c r="R342" s="17"/>
      <c r="S342" s="17"/>
      <c r="T342" s="17"/>
    </row>
    <row r="343" spans="1:20" ht="14.25" customHeight="1" x14ac:dyDescent="0.35">
      <c r="A343" s="22"/>
      <c r="B343" s="17"/>
      <c r="C343" s="17"/>
      <c r="D343" s="17"/>
      <c r="E343" s="17"/>
      <c r="F343" s="17"/>
      <c r="G343" s="17"/>
      <c r="H343" s="17"/>
      <c r="I343" s="17"/>
      <c r="J343" s="17"/>
      <c r="K343" s="17"/>
      <c r="L343" s="17"/>
      <c r="M343" s="17"/>
      <c r="N343" s="17"/>
      <c r="O343" s="17"/>
      <c r="P343" s="17"/>
      <c r="Q343" s="17"/>
      <c r="R343" s="17"/>
      <c r="S343" s="17"/>
      <c r="T343" s="17"/>
    </row>
    <row r="344" spans="1:20" ht="14.25" customHeight="1" x14ac:dyDescent="0.35">
      <c r="A344" s="22"/>
      <c r="B344" s="17"/>
      <c r="C344" s="17"/>
      <c r="D344" s="17"/>
      <c r="E344" s="17"/>
      <c r="F344" s="17"/>
      <c r="G344" s="17"/>
      <c r="H344" s="17"/>
      <c r="I344" s="17"/>
      <c r="J344" s="17"/>
      <c r="K344" s="17"/>
      <c r="L344" s="17"/>
      <c r="M344" s="17"/>
      <c r="N344" s="17"/>
      <c r="O344" s="17"/>
      <c r="P344" s="17"/>
      <c r="Q344" s="17"/>
      <c r="R344" s="17"/>
      <c r="S344" s="17"/>
      <c r="T344" s="17"/>
    </row>
    <row r="345" spans="1:20" ht="14.25" customHeight="1" x14ac:dyDescent="0.35">
      <c r="A345" s="22"/>
      <c r="B345" s="17"/>
      <c r="C345" s="17"/>
      <c r="D345" s="17"/>
      <c r="E345" s="17"/>
      <c r="F345" s="17"/>
      <c r="G345" s="17"/>
      <c r="H345" s="17"/>
      <c r="I345" s="17"/>
      <c r="J345" s="17"/>
      <c r="K345" s="17"/>
      <c r="L345" s="17"/>
      <c r="M345" s="17"/>
      <c r="N345" s="17"/>
      <c r="O345" s="17"/>
      <c r="P345" s="17"/>
      <c r="Q345" s="17"/>
      <c r="R345" s="17"/>
      <c r="S345" s="17"/>
      <c r="T345" s="17"/>
    </row>
    <row r="346" spans="1:20" ht="14.25" customHeight="1" x14ac:dyDescent="0.35">
      <c r="B346" s="17"/>
      <c r="I346" s="17"/>
      <c r="J346" s="17"/>
      <c r="K346" s="17"/>
      <c r="L346" s="17"/>
      <c r="M346" s="17"/>
      <c r="N346" s="17"/>
      <c r="O346" s="17"/>
      <c r="T346" s="17"/>
    </row>
    <row r="347" spans="1:20" ht="14.25" customHeight="1" x14ac:dyDescent="0.35">
      <c r="B347" s="17"/>
      <c r="I347" s="17"/>
      <c r="J347" s="17"/>
      <c r="K347" s="17"/>
      <c r="L347" s="17"/>
      <c r="M347" s="17"/>
      <c r="N347" s="17"/>
      <c r="O347" s="17"/>
      <c r="T347" s="17"/>
    </row>
    <row r="348" spans="1:20" ht="14.25" customHeight="1" x14ac:dyDescent="0.35">
      <c r="B348" s="17"/>
      <c r="I348" s="17"/>
      <c r="J348" s="17"/>
      <c r="K348" s="17"/>
      <c r="L348" s="17"/>
      <c r="M348" s="17"/>
      <c r="N348" s="17"/>
      <c r="O348" s="17"/>
      <c r="T348" s="17"/>
    </row>
    <row r="349" spans="1:20" ht="14.25" customHeight="1" x14ac:dyDescent="0.35">
      <c r="B349" s="17"/>
      <c r="I349" s="17"/>
      <c r="J349" s="17"/>
      <c r="K349" s="17"/>
      <c r="L349" s="17"/>
      <c r="M349" s="17"/>
      <c r="N349" s="17"/>
      <c r="O349" s="17"/>
      <c r="T349" s="17"/>
    </row>
    <row r="350" spans="1:20" ht="14.25" customHeight="1" x14ac:dyDescent="0.35">
      <c r="B350" s="17"/>
      <c r="I350" s="17"/>
      <c r="J350" s="17"/>
      <c r="K350" s="17"/>
      <c r="L350" s="17"/>
      <c r="M350" s="17"/>
      <c r="N350" s="17"/>
      <c r="O350" s="17"/>
      <c r="T350" s="17"/>
    </row>
    <row r="351" spans="1:20" ht="14.25" customHeight="1" x14ac:dyDescent="0.35">
      <c r="B351" s="17"/>
      <c r="I351" s="17"/>
      <c r="J351" s="17"/>
      <c r="K351" s="17"/>
      <c r="L351" s="17"/>
      <c r="M351" s="17"/>
      <c r="N351" s="17"/>
      <c r="O351" s="17"/>
      <c r="T351" s="17"/>
    </row>
    <row r="352" spans="1:20" ht="14.25" customHeight="1" x14ac:dyDescent="0.35">
      <c r="B352" s="17"/>
      <c r="I352" s="17"/>
      <c r="J352" s="17"/>
      <c r="K352" s="17"/>
      <c r="L352" s="17"/>
      <c r="M352" s="17"/>
      <c r="N352" s="17"/>
      <c r="O352" s="17"/>
      <c r="T352" s="17"/>
    </row>
    <row r="353" spans="2:20" ht="14.25" customHeight="1" x14ac:dyDescent="0.35">
      <c r="B353" s="17"/>
      <c r="I353" s="17"/>
      <c r="J353" s="17"/>
      <c r="K353" s="17"/>
      <c r="L353" s="17"/>
      <c r="M353" s="17"/>
      <c r="N353" s="17"/>
      <c r="O353" s="17"/>
      <c r="T353" s="17"/>
    </row>
    <row r="354" spans="2:20" ht="14.25" customHeight="1" x14ac:dyDescent="0.35">
      <c r="B354" s="17"/>
      <c r="I354" s="17"/>
      <c r="J354" s="17"/>
      <c r="K354" s="17"/>
      <c r="L354" s="17"/>
      <c r="M354" s="17"/>
      <c r="N354" s="17"/>
      <c r="O354" s="17"/>
      <c r="T354" s="17"/>
    </row>
    <row r="355" spans="2:20" ht="14.25" customHeight="1" x14ac:dyDescent="0.35">
      <c r="B355" s="17"/>
      <c r="I355" s="17"/>
      <c r="J355" s="17"/>
      <c r="K355" s="17"/>
      <c r="L355" s="17"/>
      <c r="M355" s="17"/>
      <c r="N355" s="17"/>
      <c r="O355" s="17"/>
      <c r="T355" s="17"/>
    </row>
    <row r="356" spans="2:20" ht="14.25" customHeight="1" x14ac:dyDescent="0.35">
      <c r="B356" s="17"/>
      <c r="I356" s="17"/>
      <c r="J356" s="17"/>
      <c r="K356" s="17"/>
      <c r="L356" s="17"/>
      <c r="M356" s="17"/>
      <c r="N356" s="17"/>
      <c r="O356" s="17"/>
      <c r="T356" s="17"/>
    </row>
    <row r="357" spans="2:20" ht="14.25" customHeight="1" x14ac:dyDescent="0.35">
      <c r="B357" s="17"/>
      <c r="I357" s="17"/>
      <c r="J357" s="17"/>
      <c r="K357" s="17"/>
      <c r="L357" s="17"/>
      <c r="M357" s="17"/>
      <c r="N357" s="17"/>
      <c r="O357" s="17"/>
      <c r="T357" s="17"/>
    </row>
    <row r="358" spans="2:20" ht="14.25" customHeight="1" x14ac:dyDescent="0.35">
      <c r="B358" s="17"/>
      <c r="I358" s="17"/>
      <c r="J358" s="17"/>
      <c r="K358" s="17"/>
      <c r="L358" s="17"/>
      <c r="M358" s="17"/>
      <c r="N358" s="17"/>
      <c r="O358" s="17"/>
      <c r="T358" s="17"/>
    </row>
    <row r="359" spans="2:20" ht="14.25" customHeight="1" x14ac:dyDescent="0.35">
      <c r="B359" s="17"/>
      <c r="I359" s="17"/>
      <c r="J359" s="17"/>
      <c r="K359" s="17"/>
      <c r="L359" s="17"/>
      <c r="M359" s="17"/>
      <c r="N359" s="17"/>
      <c r="O359" s="17"/>
      <c r="T359" s="17"/>
    </row>
    <row r="360" spans="2:20" ht="14.25" customHeight="1" x14ac:dyDescent="0.35">
      <c r="B360" s="17"/>
      <c r="I360" s="17"/>
      <c r="J360" s="17"/>
      <c r="K360" s="17"/>
      <c r="L360" s="17"/>
      <c r="M360" s="17"/>
      <c r="N360" s="17"/>
      <c r="O360" s="17"/>
      <c r="T360" s="17"/>
    </row>
    <row r="361" spans="2:20" ht="14.25" customHeight="1" x14ac:dyDescent="0.35">
      <c r="B361" s="17"/>
      <c r="I361" s="17"/>
      <c r="J361" s="17"/>
      <c r="K361" s="17"/>
      <c r="L361" s="17"/>
      <c r="M361" s="17"/>
      <c r="N361" s="17"/>
      <c r="O361" s="17"/>
      <c r="T361" s="17"/>
    </row>
    <row r="362" spans="2:20" ht="14.25" customHeight="1" x14ac:dyDescent="0.35">
      <c r="B362" s="17"/>
      <c r="I362" s="17"/>
      <c r="J362" s="17"/>
      <c r="K362" s="17"/>
      <c r="L362" s="17"/>
      <c r="M362" s="17"/>
      <c r="N362" s="17"/>
      <c r="O362" s="17"/>
      <c r="T362" s="17"/>
    </row>
    <row r="363" spans="2:20" ht="14.25" customHeight="1" x14ac:dyDescent="0.35">
      <c r="B363" s="17"/>
      <c r="I363" s="17"/>
      <c r="J363" s="17"/>
      <c r="K363" s="17"/>
      <c r="L363" s="17"/>
      <c r="M363" s="17"/>
      <c r="N363" s="17"/>
      <c r="O363" s="17"/>
      <c r="T363" s="17"/>
    </row>
    <row r="364" spans="2:20" ht="14.25" customHeight="1" x14ac:dyDescent="0.35">
      <c r="B364" s="17"/>
      <c r="I364" s="17"/>
      <c r="J364" s="17"/>
      <c r="K364" s="17"/>
      <c r="L364" s="17"/>
      <c r="M364" s="17"/>
      <c r="N364" s="17"/>
      <c r="O364" s="17"/>
      <c r="T364" s="17"/>
    </row>
    <row r="365" spans="2:20" ht="14.25" customHeight="1" x14ac:dyDescent="0.35">
      <c r="B365" s="17"/>
      <c r="I365" s="17"/>
      <c r="J365" s="17"/>
      <c r="K365" s="17"/>
      <c r="L365" s="17"/>
      <c r="M365" s="17"/>
      <c r="N365" s="17"/>
      <c r="O365" s="17"/>
      <c r="T365" s="17"/>
    </row>
    <row r="366" spans="2:20" ht="14.25" customHeight="1" x14ac:dyDescent="0.35">
      <c r="B366" s="17"/>
      <c r="I366" s="17"/>
      <c r="J366" s="17"/>
      <c r="K366" s="17"/>
      <c r="L366" s="17"/>
      <c r="M366" s="17"/>
      <c r="N366" s="17"/>
      <c r="O366" s="17"/>
      <c r="T366" s="17"/>
    </row>
    <row r="367" spans="2:20" ht="14.25" customHeight="1" x14ac:dyDescent="0.35">
      <c r="B367" s="17"/>
      <c r="I367" s="17"/>
      <c r="J367" s="17"/>
      <c r="K367" s="17"/>
      <c r="L367" s="17"/>
      <c r="M367" s="17"/>
      <c r="N367" s="17"/>
      <c r="O367" s="17"/>
      <c r="T367" s="17"/>
    </row>
    <row r="368" spans="2:20" ht="14.25" customHeight="1" x14ac:dyDescent="0.35">
      <c r="B368" s="17"/>
      <c r="I368" s="17"/>
      <c r="J368" s="17"/>
      <c r="K368" s="17"/>
      <c r="L368" s="17"/>
      <c r="M368" s="17"/>
      <c r="N368" s="17"/>
      <c r="O368" s="17"/>
      <c r="T368" s="17"/>
    </row>
    <row r="369" spans="2:20" ht="14.25" customHeight="1" x14ac:dyDescent="0.35">
      <c r="B369" s="17"/>
      <c r="I369" s="17"/>
      <c r="J369" s="17"/>
      <c r="K369" s="17"/>
      <c r="L369" s="17"/>
      <c r="M369" s="17"/>
      <c r="N369" s="17"/>
      <c r="O369" s="17"/>
      <c r="T369" s="17"/>
    </row>
    <row r="370" spans="2:20" ht="14.25" customHeight="1" x14ac:dyDescent="0.35">
      <c r="B370" s="17"/>
      <c r="I370" s="17"/>
      <c r="J370" s="17"/>
      <c r="K370" s="17"/>
      <c r="L370" s="17"/>
      <c r="M370" s="17"/>
      <c r="N370" s="17"/>
      <c r="O370" s="17"/>
      <c r="T370" s="17"/>
    </row>
    <row r="371" spans="2:20" ht="14.25" customHeight="1" x14ac:dyDescent="0.35">
      <c r="B371" s="17"/>
      <c r="I371" s="17"/>
      <c r="J371" s="17"/>
      <c r="K371" s="17"/>
      <c r="L371" s="17"/>
      <c r="M371" s="17"/>
      <c r="N371" s="17"/>
      <c r="O371" s="17"/>
      <c r="T371" s="17"/>
    </row>
    <row r="372" spans="2:20" ht="14.25" customHeight="1" x14ac:dyDescent="0.35">
      <c r="B372" s="17"/>
      <c r="I372" s="17"/>
      <c r="J372" s="17"/>
      <c r="K372" s="17"/>
      <c r="L372" s="17"/>
      <c r="M372" s="17"/>
      <c r="N372" s="17"/>
      <c r="O372" s="17"/>
      <c r="T372" s="17"/>
    </row>
    <row r="373" spans="2:20" ht="14.25" customHeight="1" x14ac:dyDescent="0.35">
      <c r="B373" s="17"/>
      <c r="I373" s="17"/>
      <c r="J373" s="17"/>
      <c r="K373" s="17"/>
      <c r="L373" s="17"/>
      <c r="M373" s="17"/>
      <c r="N373" s="17"/>
      <c r="O373" s="17"/>
      <c r="T373" s="17"/>
    </row>
    <row r="374" spans="2:20" ht="14.25" customHeight="1" x14ac:dyDescent="0.35">
      <c r="B374" s="17"/>
      <c r="I374" s="17"/>
      <c r="J374" s="17"/>
      <c r="K374" s="17"/>
      <c r="L374" s="17"/>
      <c r="M374" s="17"/>
      <c r="N374" s="17"/>
      <c r="O374" s="17"/>
      <c r="T374" s="17"/>
    </row>
    <row r="375" spans="2:20" ht="14.25" customHeight="1" x14ac:dyDescent="0.35">
      <c r="B375" s="17"/>
      <c r="I375" s="17"/>
      <c r="J375" s="17"/>
      <c r="K375" s="17"/>
      <c r="L375" s="17"/>
      <c r="M375" s="17"/>
      <c r="N375" s="17"/>
      <c r="O375" s="17"/>
      <c r="T375" s="17"/>
    </row>
    <row r="376" spans="2:20" ht="14.25" customHeight="1" x14ac:dyDescent="0.35">
      <c r="B376" s="17"/>
      <c r="I376" s="17"/>
      <c r="J376" s="17"/>
      <c r="K376" s="17"/>
      <c r="L376" s="17"/>
      <c r="M376" s="17"/>
      <c r="N376" s="17"/>
      <c r="O376" s="17"/>
      <c r="T376" s="17"/>
    </row>
    <row r="377" spans="2:20" ht="14.25" customHeight="1" x14ac:dyDescent="0.35">
      <c r="B377" s="17"/>
      <c r="I377" s="17"/>
      <c r="J377" s="17"/>
      <c r="K377" s="17"/>
      <c r="L377" s="17"/>
      <c r="M377" s="17"/>
      <c r="N377" s="17"/>
      <c r="O377" s="17"/>
      <c r="T377" s="17"/>
    </row>
    <row r="378" spans="2:20" ht="14.25" customHeight="1" x14ac:dyDescent="0.35">
      <c r="B378" s="17"/>
      <c r="I378" s="17"/>
      <c r="J378" s="17"/>
      <c r="K378" s="17"/>
      <c r="L378" s="17"/>
      <c r="M378" s="17"/>
      <c r="N378" s="17"/>
      <c r="O378" s="17"/>
      <c r="T378" s="17"/>
    </row>
    <row r="379" spans="2:20" ht="14.25" customHeight="1" x14ac:dyDescent="0.35">
      <c r="B379" s="17"/>
      <c r="I379" s="17"/>
      <c r="J379" s="17"/>
      <c r="K379" s="17"/>
      <c r="L379" s="17"/>
      <c r="M379" s="17"/>
      <c r="N379" s="17"/>
      <c r="O379" s="17"/>
      <c r="T379" s="17"/>
    </row>
    <row r="380" spans="2:20" ht="14.25" customHeight="1" x14ac:dyDescent="0.35">
      <c r="B380" s="17"/>
      <c r="I380" s="17"/>
      <c r="J380" s="17"/>
      <c r="K380" s="17"/>
      <c r="L380" s="17"/>
      <c r="M380" s="17"/>
      <c r="N380" s="17"/>
      <c r="O380" s="17"/>
      <c r="T380" s="17"/>
    </row>
    <row r="381" spans="2:20" ht="14.25" customHeight="1" x14ac:dyDescent="0.35">
      <c r="B381" s="17"/>
      <c r="I381" s="17"/>
      <c r="J381" s="17"/>
      <c r="K381" s="17"/>
      <c r="L381" s="17"/>
      <c r="M381" s="17"/>
      <c r="N381" s="17"/>
      <c r="O381" s="17"/>
      <c r="T381" s="17"/>
    </row>
    <row r="382" spans="2:20" ht="14.25" customHeight="1" x14ac:dyDescent="0.35">
      <c r="B382" s="17"/>
      <c r="I382" s="17"/>
      <c r="J382" s="17"/>
      <c r="K382" s="17"/>
      <c r="L382" s="17"/>
      <c r="M382" s="17"/>
      <c r="N382" s="17"/>
      <c r="O382" s="17"/>
      <c r="T382" s="17"/>
    </row>
    <row r="383" spans="2:20" ht="14.25" customHeight="1" x14ac:dyDescent="0.35">
      <c r="B383" s="17"/>
      <c r="I383" s="17"/>
      <c r="J383" s="17"/>
      <c r="K383" s="17"/>
      <c r="L383" s="17"/>
      <c r="M383" s="17"/>
      <c r="N383" s="17"/>
      <c r="O383" s="17"/>
      <c r="T383" s="17"/>
    </row>
    <row r="384" spans="2:20" ht="14.25" customHeight="1" x14ac:dyDescent="0.35">
      <c r="B384" s="17"/>
      <c r="I384" s="17"/>
      <c r="J384" s="17"/>
      <c r="K384" s="17"/>
      <c r="L384" s="17"/>
      <c r="M384" s="17"/>
      <c r="N384" s="17"/>
      <c r="O384" s="17"/>
      <c r="T384" s="17"/>
    </row>
    <row r="385" spans="2:20" ht="14.25" customHeight="1" x14ac:dyDescent="0.35">
      <c r="B385" s="17"/>
      <c r="I385" s="17"/>
      <c r="J385" s="17"/>
      <c r="K385" s="17"/>
      <c r="L385" s="17"/>
      <c r="M385" s="17"/>
      <c r="N385" s="17"/>
      <c r="O385" s="17"/>
      <c r="T385" s="17"/>
    </row>
    <row r="386" spans="2:20" ht="14.25" customHeight="1" x14ac:dyDescent="0.35">
      <c r="B386" s="17"/>
      <c r="I386" s="17"/>
      <c r="J386" s="17"/>
      <c r="K386" s="17"/>
      <c r="L386" s="17"/>
      <c r="M386" s="17"/>
      <c r="N386" s="17"/>
      <c r="O386" s="17"/>
      <c r="T386" s="17"/>
    </row>
    <row r="387" spans="2:20" ht="14.25" customHeight="1" x14ac:dyDescent="0.35">
      <c r="B387" s="17"/>
      <c r="I387" s="17"/>
      <c r="J387" s="17"/>
      <c r="K387" s="17"/>
      <c r="L387" s="17"/>
      <c r="M387" s="17"/>
      <c r="N387" s="17"/>
      <c r="O387" s="17"/>
      <c r="T387" s="17"/>
    </row>
    <row r="388" spans="2:20" ht="14.25" customHeight="1" x14ac:dyDescent="0.35">
      <c r="B388" s="17"/>
      <c r="I388" s="17"/>
      <c r="J388" s="17"/>
      <c r="K388" s="17"/>
      <c r="L388" s="17"/>
      <c r="M388" s="17"/>
      <c r="N388" s="17"/>
      <c r="O388" s="17"/>
      <c r="T388" s="17"/>
    </row>
    <row r="389" spans="2:20" ht="14.25" customHeight="1" x14ac:dyDescent="0.35">
      <c r="B389" s="17"/>
      <c r="I389" s="17"/>
      <c r="J389" s="17"/>
      <c r="K389" s="17"/>
      <c r="L389" s="17"/>
      <c r="M389" s="17"/>
      <c r="N389" s="17"/>
      <c r="O389" s="17"/>
      <c r="T389" s="17"/>
    </row>
    <row r="390" spans="2:20" ht="14.25" customHeight="1" x14ac:dyDescent="0.35">
      <c r="B390" s="17"/>
      <c r="I390" s="17"/>
      <c r="J390" s="17"/>
      <c r="K390" s="17"/>
      <c r="L390" s="17"/>
      <c r="M390" s="17"/>
      <c r="N390" s="17"/>
      <c r="O390" s="17"/>
      <c r="T390" s="17"/>
    </row>
    <row r="391" spans="2:20" ht="14.25" customHeight="1" x14ac:dyDescent="0.35">
      <c r="B391" s="17"/>
      <c r="I391" s="17"/>
      <c r="J391" s="17"/>
      <c r="K391" s="17"/>
      <c r="L391" s="17"/>
      <c r="M391" s="17"/>
      <c r="N391" s="17"/>
      <c r="O391" s="17"/>
      <c r="T391" s="17"/>
    </row>
    <row r="392" spans="2:20" ht="14.25" customHeight="1" x14ac:dyDescent="0.35">
      <c r="B392" s="17"/>
      <c r="I392" s="17"/>
      <c r="J392" s="17"/>
      <c r="K392" s="17"/>
      <c r="L392" s="17"/>
      <c r="M392" s="17"/>
      <c r="N392" s="17"/>
      <c r="O392" s="17"/>
      <c r="T392" s="17"/>
    </row>
    <row r="393" spans="2:20" ht="14.25" customHeight="1" x14ac:dyDescent="0.35">
      <c r="B393" s="17"/>
      <c r="I393" s="17"/>
      <c r="J393" s="17"/>
      <c r="K393" s="17"/>
      <c r="L393" s="17"/>
      <c r="M393" s="17"/>
      <c r="N393" s="17"/>
      <c r="O393" s="17"/>
      <c r="T393" s="17"/>
    </row>
    <row r="394" spans="2:20" ht="14.25" customHeight="1" x14ac:dyDescent="0.35">
      <c r="B394" s="17"/>
      <c r="I394" s="17"/>
      <c r="J394" s="17"/>
      <c r="K394" s="17"/>
      <c r="L394" s="17"/>
      <c r="M394" s="17"/>
      <c r="N394" s="17"/>
      <c r="O394" s="17"/>
      <c r="T394" s="17"/>
    </row>
    <row r="395" spans="2:20" ht="14.25" customHeight="1" x14ac:dyDescent="0.35">
      <c r="B395" s="17"/>
      <c r="I395" s="17"/>
      <c r="J395" s="17"/>
      <c r="K395" s="17"/>
      <c r="L395" s="17"/>
      <c r="M395" s="17"/>
      <c r="N395" s="17"/>
      <c r="O395" s="17"/>
      <c r="T395" s="17"/>
    </row>
    <row r="396" spans="2:20" ht="14.25" customHeight="1" x14ac:dyDescent="0.35">
      <c r="B396" s="17"/>
      <c r="I396" s="17"/>
      <c r="J396" s="17"/>
      <c r="K396" s="17"/>
      <c r="L396" s="17"/>
      <c r="M396" s="17"/>
      <c r="N396" s="17"/>
      <c r="O396" s="17"/>
      <c r="T396" s="17"/>
    </row>
    <row r="397" spans="2:20" ht="14.25" customHeight="1" x14ac:dyDescent="0.35">
      <c r="B397" s="17"/>
      <c r="I397" s="17"/>
      <c r="J397" s="17"/>
      <c r="K397" s="17"/>
      <c r="L397" s="17"/>
      <c r="M397" s="17"/>
      <c r="N397" s="17"/>
      <c r="O397" s="17"/>
      <c r="T397" s="17"/>
    </row>
    <row r="398" spans="2:20" ht="14.25" customHeight="1" x14ac:dyDescent="0.35">
      <c r="B398" s="17"/>
      <c r="I398" s="17"/>
      <c r="J398" s="17"/>
      <c r="K398" s="17"/>
      <c r="L398" s="17"/>
      <c r="M398" s="17"/>
      <c r="N398" s="17"/>
      <c r="O398" s="17"/>
      <c r="T398" s="17"/>
    </row>
    <row r="399" spans="2:20" ht="14.25" customHeight="1" x14ac:dyDescent="0.35">
      <c r="B399" s="17"/>
      <c r="I399" s="17"/>
      <c r="J399" s="17"/>
      <c r="K399" s="17"/>
      <c r="L399" s="17"/>
      <c r="M399" s="17"/>
      <c r="N399" s="17"/>
      <c r="O399" s="17"/>
      <c r="T399" s="17"/>
    </row>
    <row r="400" spans="2:20" ht="14.25" customHeight="1" x14ac:dyDescent="0.35">
      <c r="B400" s="17"/>
      <c r="I400" s="17"/>
      <c r="J400" s="17"/>
      <c r="K400" s="17"/>
      <c r="L400" s="17"/>
      <c r="M400" s="17"/>
      <c r="N400" s="17"/>
      <c r="O400" s="17"/>
      <c r="T400" s="17"/>
    </row>
    <row r="401" spans="2:20" ht="14.25" customHeight="1" x14ac:dyDescent="0.35">
      <c r="B401" s="17"/>
      <c r="I401" s="17"/>
      <c r="J401" s="17"/>
      <c r="K401" s="17"/>
      <c r="L401" s="17"/>
      <c r="M401" s="17"/>
      <c r="N401" s="17"/>
      <c r="O401" s="17"/>
      <c r="T401" s="17"/>
    </row>
    <row r="402" spans="2:20" ht="14.25" customHeight="1" x14ac:dyDescent="0.35">
      <c r="B402" s="17"/>
      <c r="I402" s="17"/>
      <c r="J402" s="17"/>
      <c r="K402" s="17"/>
      <c r="L402" s="17"/>
      <c r="M402" s="17"/>
      <c r="N402" s="17"/>
      <c r="O402" s="17"/>
      <c r="T402" s="17"/>
    </row>
    <row r="403" spans="2:20" ht="14.25" customHeight="1" x14ac:dyDescent="0.35">
      <c r="B403" s="17"/>
      <c r="I403" s="17"/>
      <c r="J403" s="17"/>
      <c r="K403" s="17"/>
      <c r="L403" s="17"/>
      <c r="M403" s="17"/>
      <c r="N403" s="17"/>
      <c r="O403" s="17"/>
      <c r="T403" s="17"/>
    </row>
    <row r="404" spans="2:20" ht="14.25" customHeight="1" x14ac:dyDescent="0.35">
      <c r="B404" s="17"/>
      <c r="I404" s="17"/>
      <c r="J404" s="17"/>
      <c r="K404" s="17"/>
      <c r="L404" s="17"/>
      <c r="M404" s="17"/>
      <c r="N404" s="17"/>
      <c r="O404" s="17"/>
      <c r="T404" s="17"/>
    </row>
    <row r="405" spans="2:20" ht="14.25" customHeight="1" x14ac:dyDescent="0.35">
      <c r="B405" s="17"/>
      <c r="I405" s="17"/>
      <c r="J405" s="17"/>
      <c r="K405" s="17"/>
      <c r="L405" s="17"/>
      <c r="M405" s="17"/>
      <c r="N405" s="17"/>
      <c r="O405" s="17"/>
      <c r="T405" s="17"/>
    </row>
    <row r="406" spans="2:20" ht="14.25" customHeight="1" x14ac:dyDescent="0.35">
      <c r="B406" s="17"/>
      <c r="I406" s="17"/>
      <c r="J406" s="17"/>
      <c r="K406" s="17"/>
      <c r="L406" s="17"/>
      <c r="M406" s="17"/>
      <c r="N406" s="17"/>
      <c r="O406" s="17"/>
      <c r="T406" s="17"/>
    </row>
    <row r="407" spans="2:20" ht="14.25" customHeight="1" x14ac:dyDescent="0.35">
      <c r="B407" s="17"/>
      <c r="I407" s="17"/>
      <c r="J407" s="17"/>
      <c r="K407" s="17"/>
      <c r="L407" s="17"/>
      <c r="M407" s="17"/>
      <c r="N407" s="17"/>
      <c r="O407" s="17"/>
      <c r="T407" s="17"/>
    </row>
    <row r="408" spans="2:20" ht="14.25" customHeight="1" x14ac:dyDescent="0.35">
      <c r="B408" s="17"/>
      <c r="I408" s="17"/>
      <c r="J408" s="17"/>
      <c r="K408" s="17"/>
      <c r="L408" s="17"/>
      <c r="M408" s="17"/>
      <c r="N408" s="17"/>
      <c r="O408" s="17"/>
      <c r="T408" s="17"/>
    </row>
    <row r="409" spans="2:20" ht="14.25" customHeight="1" x14ac:dyDescent="0.35">
      <c r="B409" s="17"/>
      <c r="I409" s="17"/>
      <c r="J409" s="17"/>
      <c r="K409" s="17"/>
      <c r="L409" s="17"/>
      <c r="M409" s="17"/>
      <c r="N409" s="17"/>
      <c r="O409" s="17"/>
      <c r="T409" s="17"/>
    </row>
    <row r="410" spans="2:20" ht="14.25" customHeight="1" x14ac:dyDescent="0.35">
      <c r="B410" s="17"/>
      <c r="I410" s="17"/>
      <c r="J410" s="17"/>
      <c r="K410" s="17"/>
      <c r="L410" s="17"/>
      <c r="M410" s="17"/>
      <c r="N410" s="17"/>
      <c r="O410" s="17"/>
      <c r="T410" s="17"/>
    </row>
    <row r="411" spans="2:20" ht="14.25" customHeight="1" x14ac:dyDescent="0.35">
      <c r="B411" s="17"/>
      <c r="I411" s="17"/>
      <c r="J411" s="17"/>
      <c r="K411" s="17"/>
      <c r="L411" s="17"/>
      <c r="M411" s="17"/>
      <c r="N411" s="17"/>
      <c r="O411" s="17"/>
      <c r="T411" s="17"/>
    </row>
    <row r="412" spans="2:20" ht="14.25" customHeight="1" x14ac:dyDescent="0.35">
      <c r="B412" s="17"/>
      <c r="I412" s="17"/>
      <c r="J412" s="17"/>
      <c r="K412" s="17"/>
      <c r="L412" s="17"/>
      <c r="M412" s="17"/>
      <c r="N412" s="17"/>
      <c r="O412" s="17"/>
      <c r="T412" s="17"/>
    </row>
    <row r="413" spans="2:20" ht="14.25" customHeight="1" x14ac:dyDescent="0.35">
      <c r="B413" s="17"/>
      <c r="I413" s="17"/>
      <c r="J413" s="17"/>
      <c r="K413" s="17"/>
      <c r="L413" s="17"/>
      <c r="M413" s="17"/>
      <c r="N413" s="17"/>
      <c r="O413" s="17"/>
      <c r="T413" s="17"/>
    </row>
    <row r="414" spans="2:20" ht="14.25" customHeight="1" x14ac:dyDescent="0.35">
      <c r="B414" s="17"/>
      <c r="I414" s="17"/>
      <c r="J414" s="17"/>
      <c r="K414" s="17"/>
      <c r="L414" s="17"/>
      <c r="M414" s="17"/>
      <c r="N414" s="17"/>
      <c r="O414" s="17"/>
      <c r="T414" s="17"/>
    </row>
    <row r="415" spans="2:20" ht="14.25" customHeight="1" x14ac:dyDescent="0.35">
      <c r="B415" s="17"/>
      <c r="I415" s="17"/>
      <c r="J415" s="17"/>
      <c r="K415" s="17"/>
      <c r="L415" s="17"/>
      <c r="M415" s="17"/>
      <c r="N415" s="17"/>
      <c r="O415" s="17"/>
      <c r="T415" s="17"/>
    </row>
    <row r="416" spans="2:20" ht="14.25" customHeight="1" x14ac:dyDescent="0.35">
      <c r="B416" s="17"/>
      <c r="I416" s="17"/>
      <c r="J416" s="17"/>
      <c r="K416" s="17"/>
      <c r="L416" s="17"/>
      <c r="M416" s="17"/>
      <c r="N416" s="17"/>
      <c r="O416" s="17"/>
      <c r="T416" s="17"/>
    </row>
    <row r="417" spans="2:20" ht="14.25" customHeight="1" x14ac:dyDescent="0.35">
      <c r="B417" s="17"/>
      <c r="I417" s="17"/>
      <c r="J417" s="17"/>
      <c r="K417" s="17"/>
      <c r="L417" s="17"/>
      <c r="M417" s="17"/>
      <c r="N417" s="17"/>
      <c r="O417" s="17"/>
      <c r="T417" s="17"/>
    </row>
    <row r="418" spans="2:20" ht="14.25" customHeight="1" x14ac:dyDescent="0.35">
      <c r="B418" s="17"/>
      <c r="I418" s="17"/>
      <c r="J418" s="17"/>
      <c r="K418" s="17"/>
      <c r="L418" s="17"/>
      <c r="M418" s="17"/>
      <c r="N418" s="17"/>
      <c r="O418" s="17"/>
      <c r="T418" s="17"/>
    </row>
    <row r="419" spans="2:20" ht="14.25" customHeight="1" x14ac:dyDescent="0.35">
      <c r="B419" s="17"/>
      <c r="I419" s="17"/>
      <c r="J419" s="17"/>
      <c r="K419" s="17"/>
      <c r="L419" s="17"/>
      <c r="M419" s="17"/>
      <c r="N419" s="17"/>
      <c r="O419" s="17"/>
      <c r="T419" s="17"/>
    </row>
    <row r="420" spans="2:20" ht="14.25" customHeight="1" x14ac:dyDescent="0.35">
      <c r="B420" s="17"/>
      <c r="I420" s="17"/>
      <c r="J420" s="17"/>
      <c r="K420" s="17"/>
      <c r="L420" s="17"/>
      <c r="M420" s="17"/>
      <c r="N420" s="17"/>
      <c r="O420" s="17"/>
      <c r="T420" s="17"/>
    </row>
    <row r="421" spans="2:20" ht="14.25" customHeight="1" x14ac:dyDescent="0.35">
      <c r="B421" s="17"/>
      <c r="I421" s="17"/>
      <c r="J421" s="17"/>
      <c r="K421" s="17"/>
      <c r="L421" s="17"/>
      <c r="M421" s="17"/>
      <c r="N421" s="17"/>
      <c r="O421" s="17"/>
      <c r="T421" s="17"/>
    </row>
    <row r="422" spans="2:20" ht="14.25" customHeight="1" x14ac:dyDescent="0.35">
      <c r="B422" s="17"/>
      <c r="I422" s="17"/>
      <c r="J422" s="17"/>
      <c r="K422" s="17"/>
      <c r="L422" s="17"/>
      <c r="M422" s="17"/>
      <c r="N422" s="17"/>
      <c r="O422" s="17"/>
      <c r="T422" s="17"/>
    </row>
    <row r="423" spans="2:20" ht="14.25" customHeight="1" x14ac:dyDescent="0.35">
      <c r="B423" s="17"/>
      <c r="I423" s="17"/>
      <c r="J423" s="17"/>
      <c r="K423" s="17"/>
      <c r="L423" s="17"/>
      <c r="M423" s="17"/>
      <c r="N423" s="17"/>
      <c r="O423" s="17"/>
      <c r="T423" s="17"/>
    </row>
    <row r="424" spans="2:20" ht="14.25" customHeight="1" x14ac:dyDescent="0.35">
      <c r="B424" s="17"/>
      <c r="I424" s="17"/>
      <c r="J424" s="17"/>
      <c r="K424" s="17"/>
      <c r="L424" s="17"/>
      <c r="M424" s="17"/>
      <c r="N424" s="17"/>
      <c r="O424" s="17"/>
      <c r="T424" s="17"/>
    </row>
    <row r="425" spans="2:20" ht="14.25" customHeight="1" x14ac:dyDescent="0.35">
      <c r="B425" s="17"/>
      <c r="I425" s="17"/>
      <c r="J425" s="17"/>
      <c r="K425" s="17"/>
      <c r="L425" s="17"/>
      <c r="M425" s="17"/>
      <c r="N425" s="17"/>
      <c r="O425" s="17"/>
      <c r="T425" s="17"/>
    </row>
    <row r="426" spans="2:20" ht="14.25" customHeight="1" x14ac:dyDescent="0.35">
      <c r="B426" s="17"/>
      <c r="I426" s="17"/>
      <c r="J426" s="17"/>
      <c r="K426" s="17"/>
      <c r="L426" s="17"/>
      <c r="M426" s="17"/>
      <c r="N426" s="17"/>
      <c r="O426" s="17"/>
      <c r="T426" s="17"/>
    </row>
    <row r="427" spans="2:20" ht="14.25" customHeight="1" x14ac:dyDescent="0.35">
      <c r="B427" s="17"/>
      <c r="I427" s="17"/>
      <c r="J427" s="17"/>
      <c r="K427" s="17"/>
      <c r="L427" s="17"/>
      <c r="M427" s="17"/>
      <c r="N427" s="17"/>
      <c r="O427" s="17"/>
      <c r="T427" s="17"/>
    </row>
    <row r="428" spans="2:20" ht="14.25" customHeight="1" x14ac:dyDescent="0.35">
      <c r="B428" s="17"/>
      <c r="I428" s="17"/>
      <c r="J428" s="17"/>
      <c r="K428" s="17"/>
      <c r="L428" s="17"/>
      <c r="M428" s="17"/>
      <c r="N428" s="17"/>
      <c r="O428" s="17"/>
      <c r="T428" s="17"/>
    </row>
    <row r="429" spans="2:20" ht="14.25" customHeight="1" x14ac:dyDescent="0.35">
      <c r="B429" s="17"/>
      <c r="I429" s="17"/>
      <c r="J429" s="17"/>
      <c r="K429" s="17"/>
      <c r="L429" s="17"/>
      <c r="M429" s="17"/>
      <c r="N429" s="17"/>
      <c r="O429" s="17"/>
      <c r="T429" s="17"/>
    </row>
    <row r="430" spans="2:20" ht="14.25" customHeight="1" x14ac:dyDescent="0.35">
      <c r="B430" s="17"/>
      <c r="I430" s="17"/>
      <c r="J430" s="17"/>
      <c r="K430" s="17"/>
      <c r="L430" s="17"/>
      <c r="M430" s="17"/>
      <c r="N430" s="17"/>
      <c r="O430" s="17"/>
      <c r="T430" s="17"/>
    </row>
    <row r="431" spans="2:20" ht="14.25" customHeight="1" x14ac:dyDescent="0.35">
      <c r="B431" s="17"/>
      <c r="I431" s="17"/>
      <c r="J431" s="17"/>
      <c r="K431" s="17"/>
      <c r="L431" s="17"/>
      <c r="M431" s="17"/>
      <c r="N431" s="17"/>
      <c r="O431" s="17"/>
      <c r="T431" s="17"/>
    </row>
    <row r="432" spans="2:20" ht="14.25" customHeight="1" x14ac:dyDescent="0.35">
      <c r="B432" s="17"/>
      <c r="I432" s="17"/>
      <c r="J432" s="17"/>
      <c r="K432" s="17"/>
      <c r="L432" s="17"/>
      <c r="M432" s="17"/>
      <c r="N432" s="17"/>
      <c r="O432" s="17"/>
      <c r="T432" s="17"/>
    </row>
    <row r="433" spans="2:20" ht="14.25" customHeight="1" x14ac:dyDescent="0.35">
      <c r="B433" s="17"/>
      <c r="I433" s="17"/>
      <c r="J433" s="17"/>
      <c r="K433" s="17"/>
      <c r="L433" s="17"/>
      <c r="M433" s="17"/>
      <c r="N433" s="17"/>
      <c r="O433" s="17"/>
      <c r="T433" s="17"/>
    </row>
    <row r="434" spans="2:20" ht="14.25" customHeight="1" x14ac:dyDescent="0.35">
      <c r="B434" s="17"/>
      <c r="I434" s="17"/>
      <c r="J434" s="17"/>
      <c r="K434" s="17"/>
      <c r="L434" s="17"/>
      <c r="M434" s="17"/>
      <c r="N434" s="17"/>
      <c r="O434" s="17"/>
      <c r="T434" s="17"/>
    </row>
    <row r="435" spans="2:20" ht="14.25" customHeight="1" x14ac:dyDescent="0.35">
      <c r="B435" s="17"/>
      <c r="I435" s="17"/>
      <c r="J435" s="17"/>
      <c r="K435" s="17"/>
      <c r="L435" s="17"/>
      <c r="M435" s="17"/>
      <c r="N435" s="17"/>
      <c r="O435" s="17"/>
      <c r="T435" s="17"/>
    </row>
    <row r="436" spans="2:20" ht="14.25" customHeight="1" x14ac:dyDescent="0.35">
      <c r="B436" s="17"/>
      <c r="I436" s="17"/>
      <c r="J436" s="17"/>
      <c r="K436" s="17"/>
      <c r="L436" s="17"/>
      <c r="M436" s="17"/>
      <c r="N436" s="17"/>
      <c r="O436" s="17"/>
      <c r="T436" s="17"/>
    </row>
    <row r="437" spans="2:20" ht="14.25" customHeight="1" x14ac:dyDescent="0.35">
      <c r="B437" s="17"/>
      <c r="I437" s="17"/>
      <c r="J437" s="17"/>
      <c r="K437" s="17"/>
      <c r="L437" s="17"/>
      <c r="M437" s="17"/>
      <c r="N437" s="17"/>
      <c r="O437" s="17"/>
      <c r="T437" s="17"/>
    </row>
    <row r="438" spans="2:20" ht="14.25" customHeight="1" x14ac:dyDescent="0.35">
      <c r="B438" s="17"/>
      <c r="I438" s="17"/>
      <c r="J438" s="17"/>
      <c r="K438" s="17"/>
      <c r="L438" s="17"/>
      <c r="M438" s="17"/>
      <c r="N438" s="17"/>
      <c r="O438" s="17"/>
      <c r="T438" s="17"/>
    </row>
    <row r="439" spans="2:20" ht="14.25" customHeight="1" x14ac:dyDescent="0.35">
      <c r="B439" s="17"/>
      <c r="I439" s="17"/>
      <c r="J439" s="17"/>
      <c r="K439" s="17"/>
      <c r="L439" s="17"/>
      <c r="M439" s="17"/>
      <c r="N439" s="17"/>
      <c r="O439" s="17"/>
      <c r="T439" s="17"/>
    </row>
    <row r="440" spans="2:20" ht="14.25" customHeight="1" x14ac:dyDescent="0.35">
      <c r="B440" s="17"/>
      <c r="I440" s="17"/>
      <c r="J440" s="17"/>
      <c r="K440" s="17"/>
      <c r="L440" s="17"/>
      <c r="M440" s="17"/>
      <c r="N440" s="17"/>
      <c r="O440" s="17"/>
      <c r="T440" s="17"/>
    </row>
    <row r="441" spans="2:20" ht="14.25" customHeight="1" x14ac:dyDescent="0.35">
      <c r="B441" s="17"/>
      <c r="I441" s="17"/>
      <c r="J441" s="17"/>
      <c r="K441" s="17"/>
      <c r="L441" s="17"/>
      <c r="M441" s="17"/>
      <c r="N441" s="17"/>
      <c r="O441" s="17"/>
      <c r="T441" s="17"/>
    </row>
    <row r="442" spans="2:20" ht="14.25" customHeight="1" x14ac:dyDescent="0.35">
      <c r="B442" s="17"/>
      <c r="I442" s="17"/>
      <c r="J442" s="17"/>
      <c r="K442" s="17"/>
      <c r="L442" s="17"/>
      <c r="M442" s="17"/>
      <c r="N442" s="17"/>
      <c r="O442" s="17"/>
      <c r="T442" s="17"/>
    </row>
    <row r="443" spans="2:20" ht="14.25" customHeight="1" x14ac:dyDescent="0.35">
      <c r="B443" s="17"/>
      <c r="I443" s="17"/>
      <c r="J443" s="17"/>
      <c r="K443" s="17"/>
      <c r="L443" s="17"/>
      <c r="M443" s="17"/>
      <c r="N443" s="17"/>
      <c r="O443" s="17"/>
      <c r="T443" s="17"/>
    </row>
    <row r="444" spans="2:20" ht="14.25" customHeight="1" x14ac:dyDescent="0.35">
      <c r="B444" s="17"/>
      <c r="I444" s="17"/>
      <c r="J444" s="17"/>
      <c r="K444" s="17"/>
      <c r="L444" s="17"/>
      <c r="M444" s="17"/>
      <c r="N444" s="17"/>
      <c r="O444" s="17"/>
      <c r="T444" s="17"/>
    </row>
    <row r="445" spans="2:20" ht="14.25" customHeight="1" x14ac:dyDescent="0.35">
      <c r="B445" s="17"/>
      <c r="I445" s="17"/>
      <c r="J445" s="17"/>
      <c r="K445" s="17"/>
      <c r="L445" s="17"/>
      <c r="M445" s="17"/>
      <c r="N445" s="17"/>
      <c r="O445" s="17"/>
      <c r="T445" s="17"/>
    </row>
    <row r="446" spans="2:20" ht="14.25" customHeight="1" x14ac:dyDescent="0.35">
      <c r="B446" s="17"/>
      <c r="I446" s="17"/>
      <c r="J446" s="17"/>
      <c r="K446" s="17"/>
      <c r="L446" s="17"/>
      <c r="M446" s="17"/>
      <c r="N446" s="17"/>
      <c r="O446" s="17"/>
      <c r="T446" s="17"/>
    </row>
    <row r="447" spans="2:20" ht="14.25" customHeight="1" x14ac:dyDescent="0.35">
      <c r="B447" s="17"/>
      <c r="I447" s="17"/>
      <c r="J447" s="17"/>
      <c r="K447" s="17"/>
      <c r="L447" s="17"/>
      <c r="M447" s="17"/>
      <c r="N447" s="17"/>
      <c r="O447" s="17"/>
      <c r="T447" s="17"/>
    </row>
    <row r="448" spans="2:20" ht="14.25" customHeight="1" x14ac:dyDescent="0.35">
      <c r="B448" s="17"/>
      <c r="I448" s="17"/>
      <c r="J448" s="17"/>
      <c r="K448" s="17"/>
      <c r="L448" s="17"/>
      <c r="M448" s="17"/>
      <c r="N448" s="17"/>
      <c r="O448" s="17"/>
      <c r="T448" s="17"/>
    </row>
    <row r="449" spans="2:20" ht="14.25" customHeight="1" x14ac:dyDescent="0.35">
      <c r="B449" s="17"/>
      <c r="I449" s="17"/>
      <c r="J449" s="17"/>
      <c r="K449" s="17"/>
      <c r="L449" s="17"/>
      <c r="M449" s="17"/>
      <c r="N449" s="17"/>
      <c r="O449" s="17"/>
      <c r="T449" s="17"/>
    </row>
    <row r="450" spans="2:20" ht="14.25" customHeight="1" x14ac:dyDescent="0.35">
      <c r="B450" s="17"/>
      <c r="I450" s="17"/>
      <c r="J450" s="17"/>
      <c r="K450" s="17"/>
      <c r="L450" s="17"/>
      <c r="M450" s="17"/>
      <c r="N450" s="17"/>
      <c r="O450" s="17"/>
      <c r="T450" s="17"/>
    </row>
    <row r="451" spans="2:20" ht="14.25" customHeight="1" x14ac:dyDescent="0.35">
      <c r="B451" s="17"/>
      <c r="I451" s="17"/>
      <c r="J451" s="17"/>
      <c r="K451" s="17"/>
      <c r="L451" s="17"/>
      <c r="M451" s="17"/>
      <c r="N451" s="17"/>
      <c r="O451" s="17"/>
      <c r="T451" s="17"/>
    </row>
    <row r="452" spans="2:20" ht="14.25" customHeight="1" x14ac:dyDescent="0.35">
      <c r="B452" s="17"/>
      <c r="I452" s="17"/>
      <c r="J452" s="17"/>
      <c r="K452" s="17"/>
      <c r="L452" s="17"/>
      <c r="M452" s="17"/>
      <c r="N452" s="17"/>
      <c r="O452" s="17"/>
      <c r="T452" s="17"/>
    </row>
    <row r="453" spans="2:20" ht="14.25" customHeight="1" x14ac:dyDescent="0.35">
      <c r="B453" s="17"/>
      <c r="I453" s="17"/>
      <c r="J453" s="17"/>
      <c r="K453" s="17"/>
      <c r="L453" s="17"/>
      <c r="M453" s="17"/>
      <c r="N453" s="17"/>
      <c r="O453" s="17"/>
      <c r="T453" s="17"/>
    </row>
    <row r="454" spans="2:20" ht="14.25" customHeight="1" x14ac:dyDescent="0.35">
      <c r="B454" s="17"/>
      <c r="I454" s="17"/>
      <c r="J454" s="17"/>
      <c r="K454" s="17"/>
      <c r="L454" s="17"/>
      <c r="M454" s="17"/>
      <c r="N454" s="17"/>
      <c r="O454" s="17"/>
      <c r="T454" s="17"/>
    </row>
    <row r="455" spans="2:20" ht="14.25" customHeight="1" x14ac:dyDescent="0.35">
      <c r="B455" s="17"/>
      <c r="I455" s="17"/>
      <c r="J455" s="17"/>
      <c r="K455" s="17"/>
      <c r="L455" s="17"/>
      <c r="M455" s="17"/>
      <c r="N455" s="17"/>
      <c r="O455" s="17"/>
      <c r="T455" s="17"/>
    </row>
    <row r="456" spans="2:20" ht="14.25" customHeight="1" x14ac:dyDescent="0.35">
      <c r="B456" s="17"/>
      <c r="I456" s="17"/>
      <c r="J456" s="17"/>
      <c r="K456" s="17"/>
      <c r="L456" s="17"/>
      <c r="M456" s="17"/>
      <c r="N456" s="17"/>
      <c r="O456" s="17"/>
      <c r="T456" s="17"/>
    </row>
    <row r="457" spans="2:20" ht="14.25" customHeight="1" x14ac:dyDescent="0.35">
      <c r="B457" s="17"/>
      <c r="I457" s="17"/>
      <c r="J457" s="17"/>
      <c r="K457" s="17"/>
      <c r="L457" s="17"/>
      <c r="M457" s="17"/>
      <c r="N457" s="17"/>
      <c r="O457" s="17"/>
      <c r="T457" s="17"/>
    </row>
    <row r="458" spans="2:20" ht="14.25" customHeight="1" x14ac:dyDescent="0.35">
      <c r="B458" s="17"/>
      <c r="I458" s="17"/>
      <c r="J458" s="17"/>
      <c r="K458" s="17"/>
      <c r="L458" s="17"/>
      <c r="M458" s="17"/>
      <c r="N458" s="17"/>
      <c r="O458" s="17"/>
      <c r="T458" s="17"/>
    </row>
    <row r="459" spans="2:20" ht="14.25" customHeight="1" x14ac:dyDescent="0.35">
      <c r="B459" s="17"/>
      <c r="I459" s="17"/>
      <c r="J459" s="17"/>
      <c r="K459" s="17"/>
      <c r="L459" s="17"/>
      <c r="M459" s="17"/>
      <c r="N459" s="17"/>
      <c r="O459" s="17"/>
      <c r="T459" s="17"/>
    </row>
    <row r="460" spans="2:20" ht="14.25" customHeight="1" x14ac:dyDescent="0.35">
      <c r="B460" s="17"/>
      <c r="I460" s="17"/>
      <c r="J460" s="17"/>
      <c r="K460" s="17"/>
      <c r="L460" s="17"/>
      <c r="M460" s="17"/>
      <c r="N460" s="17"/>
      <c r="O460" s="17"/>
      <c r="T460" s="17"/>
    </row>
    <row r="461" spans="2:20" ht="14.25" customHeight="1" x14ac:dyDescent="0.35">
      <c r="B461" s="17"/>
      <c r="I461" s="17"/>
      <c r="J461" s="17"/>
      <c r="K461" s="17"/>
      <c r="L461" s="17"/>
      <c r="M461" s="17"/>
      <c r="N461" s="17"/>
      <c r="O461" s="17"/>
      <c r="T461" s="17"/>
    </row>
    <row r="462" spans="2:20" ht="14.25" customHeight="1" x14ac:dyDescent="0.35">
      <c r="B462" s="17"/>
      <c r="I462" s="17"/>
      <c r="J462" s="17"/>
      <c r="K462" s="17"/>
      <c r="L462" s="17"/>
      <c r="M462" s="17"/>
      <c r="N462" s="17"/>
      <c r="O462" s="17"/>
      <c r="T462" s="17"/>
    </row>
    <row r="463" spans="2:20" ht="14.25" customHeight="1" x14ac:dyDescent="0.35">
      <c r="B463" s="17"/>
      <c r="I463" s="17"/>
      <c r="J463" s="17"/>
      <c r="K463" s="17"/>
      <c r="L463" s="17"/>
      <c r="M463" s="17"/>
      <c r="N463" s="17"/>
      <c r="O463" s="17"/>
      <c r="T463" s="17"/>
    </row>
    <row r="464" spans="2:20" ht="14.25" customHeight="1" x14ac:dyDescent="0.35">
      <c r="B464" s="17"/>
      <c r="I464" s="17"/>
      <c r="J464" s="17"/>
      <c r="K464" s="17"/>
      <c r="L464" s="17"/>
      <c r="M464" s="17"/>
      <c r="N464" s="17"/>
      <c r="O464" s="17"/>
      <c r="T464" s="17"/>
    </row>
    <row r="465" spans="2:20" ht="14.25" customHeight="1" x14ac:dyDescent="0.35">
      <c r="B465" s="17"/>
      <c r="I465" s="17"/>
      <c r="J465" s="17"/>
      <c r="K465" s="17"/>
      <c r="L465" s="17"/>
      <c r="M465" s="17"/>
      <c r="N465" s="17"/>
      <c r="O465" s="17"/>
      <c r="T465" s="17"/>
    </row>
    <row r="466" spans="2:20" ht="14.25" customHeight="1" x14ac:dyDescent="0.35">
      <c r="B466" s="17"/>
      <c r="I466" s="17"/>
      <c r="J466" s="17"/>
      <c r="K466" s="17"/>
      <c r="L466" s="17"/>
      <c r="M466" s="17"/>
      <c r="N466" s="17"/>
      <c r="O466" s="17"/>
      <c r="T466" s="17"/>
    </row>
    <row r="467" spans="2:20" ht="14.25" customHeight="1" x14ac:dyDescent="0.35">
      <c r="B467" s="17"/>
      <c r="I467" s="17"/>
      <c r="J467" s="17"/>
      <c r="K467" s="17"/>
      <c r="L467" s="17"/>
      <c r="M467" s="17"/>
      <c r="N467" s="17"/>
      <c r="O467" s="17"/>
      <c r="T467" s="17"/>
    </row>
    <row r="468" spans="2:20" ht="14.25" customHeight="1" x14ac:dyDescent="0.35">
      <c r="B468" s="17"/>
      <c r="I468" s="17"/>
      <c r="J468" s="17"/>
      <c r="K468" s="17"/>
      <c r="L468" s="17"/>
      <c r="M468" s="17"/>
      <c r="N468" s="17"/>
      <c r="O468" s="17"/>
      <c r="T468" s="17"/>
    </row>
    <row r="469" spans="2:20" ht="14.25" customHeight="1" x14ac:dyDescent="0.35">
      <c r="B469" s="17"/>
      <c r="I469" s="17"/>
      <c r="J469" s="17"/>
      <c r="K469" s="17"/>
      <c r="L469" s="17"/>
      <c r="M469" s="17"/>
      <c r="N469" s="17"/>
      <c r="O469" s="17"/>
      <c r="T469" s="17"/>
    </row>
    <row r="470" spans="2:20" ht="14.25" customHeight="1" x14ac:dyDescent="0.35">
      <c r="B470" s="17"/>
      <c r="I470" s="17"/>
      <c r="J470" s="17"/>
      <c r="K470" s="17"/>
      <c r="L470" s="17"/>
      <c r="M470" s="17"/>
      <c r="N470" s="17"/>
      <c r="O470" s="17"/>
      <c r="T470" s="17"/>
    </row>
    <row r="471" spans="2:20" ht="14.25" customHeight="1" x14ac:dyDescent="0.35">
      <c r="B471" s="17"/>
      <c r="I471" s="17"/>
      <c r="J471" s="17"/>
      <c r="K471" s="17"/>
      <c r="L471" s="17"/>
      <c r="M471" s="17"/>
      <c r="N471" s="17"/>
      <c r="O471" s="17"/>
      <c r="T471" s="17"/>
    </row>
    <row r="472" spans="2:20" ht="14.25" customHeight="1" x14ac:dyDescent="0.35">
      <c r="B472" s="17"/>
      <c r="I472" s="17"/>
      <c r="J472" s="17"/>
      <c r="K472" s="17"/>
      <c r="L472" s="17"/>
      <c r="M472" s="17"/>
      <c r="N472" s="17"/>
      <c r="O472" s="17"/>
      <c r="T472" s="17"/>
    </row>
    <row r="473" spans="2:20" ht="14.25" customHeight="1" x14ac:dyDescent="0.35">
      <c r="B473" s="17"/>
      <c r="I473" s="17"/>
      <c r="J473" s="17"/>
      <c r="K473" s="17"/>
      <c r="L473" s="17"/>
      <c r="M473" s="17"/>
      <c r="N473" s="17"/>
      <c r="O473" s="17"/>
      <c r="T473" s="17"/>
    </row>
    <row r="474" spans="2:20" ht="14.25" customHeight="1" x14ac:dyDescent="0.35">
      <c r="B474" s="17"/>
      <c r="I474" s="17"/>
      <c r="J474" s="17"/>
      <c r="K474" s="17"/>
      <c r="L474" s="17"/>
      <c r="M474" s="17"/>
      <c r="N474" s="17"/>
      <c r="O474" s="17"/>
      <c r="T474" s="17"/>
    </row>
    <row r="475" spans="2:20" ht="14.25" customHeight="1" x14ac:dyDescent="0.35">
      <c r="B475" s="17"/>
      <c r="I475" s="17"/>
      <c r="J475" s="17"/>
      <c r="K475" s="17"/>
      <c r="L475" s="17"/>
      <c r="M475" s="17"/>
      <c r="N475" s="17"/>
      <c r="O475" s="17"/>
      <c r="T475" s="17"/>
    </row>
    <row r="476" spans="2:20" ht="14.25" customHeight="1" x14ac:dyDescent="0.35">
      <c r="B476" s="17"/>
      <c r="I476" s="17"/>
      <c r="J476" s="17"/>
      <c r="K476" s="17"/>
      <c r="L476" s="17"/>
      <c r="M476" s="17"/>
      <c r="N476" s="17"/>
      <c r="O476" s="17"/>
      <c r="T476" s="17"/>
    </row>
    <row r="477" spans="2:20" ht="14.25" customHeight="1" x14ac:dyDescent="0.35">
      <c r="B477" s="17"/>
      <c r="I477" s="17"/>
      <c r="J477" s="17"/>
      <c r="K477" s="17"/>
      <c r="L477" s="17"/>
      <c r="M477" s="17"/>
      <c r="N477" s="17"/>
      <c r="O477" s="17"/>
      <c r="T477" s="17"/>
    </row>
    <row r="478" spans="2:20" ht="14.25" customHeight="1" x14ac:dyDescent="0.35">
      <c r="B478" s="17"/>
      <c r="I478" s="17"/>
      <c r="J478" s="17"/>
      <c r="K478" s="17"/>
      <c r="L478" s="17"/>
      <c r="M478" s="17"/>
      <c r="N478" s="17"/>
      <c r="O478" s="17"/>
      <c r="T478" s="17"/>
    </row>
    <row r="479" spans="2:20" ht="14.25" customHeight="1" x14ac:dyDescent="0.35">
      <c r="B479" s="17"/>
      <c r="I479" s="17"/>
      <c r="J479" s="17"/>
      <c r="K479" s="17"/>
      <c r="L479" s="17"/>
      <c r="M479" s="17"/>
      <c r="N479" s="17"/>
      <c r="O479" s="17"/>
      <c r="T479" s="17"/>
    </row>
    <row r="480" spans="2:20" ht="14.25" customHeight="1" x14ac:dyDescent="0.35">
      <c r="B480" s="17"/>
      <c r="I480" s="17"/>
      <c r="J480" s="17"/>
      <c r="K480" s="17"/>
      <c r="L480" s="17"/>
      <c r="M480" s="17"/>
      <c r="N480" s="17"/>
      <c r="O480" s="17"/>
      <c r="T480" s="17"/>
    </row>
    <row r="481" spans="2:20" ht="14.25" customHeight="1" x14ac:dyDescent="0.35">
      <c r="B481" s="17"/>
      <c r="I481" s="17"/>
      <c r="J481" s="17"/>
      <c r="K481" s="17"/>
      <c r="L481" s="17"/>
      <c r="M481" s="17"/>
      <c r="N481" s="17"/>
      <c r="O481" s="17"/>
      <c r="T481" s="17"/>
    </row>
    <row r="482" spans="2:20" ht="14.25" customHeight="1" x14ac:dyDescent="0.35">
      <c r="B482" s="17"/>
      <c r="I482" s="17"/>
      <c r="J482" s="17"/>
      <c r="K482" s="17"/>
      <c r="L482" s="17"/>
      <c r="M482" s="17"/>
      <c r="N482" s="17"/>
      <c r="O482" s="17"/>
      <c r="T482" s="17"/>
    </row>
    <row r="483" spans="2:20" ht="14.25" customHeight="1" x14ac:dyDescent="0.35">
      <c r="B483" s="17"/>
      <c r="I483" s="17"/>
      <c r="J483" s="17"/>
      <c r="K483" s="17"/>
      <c r="L483" s="17"/>
      <c r="M483" s="17"/>
      <c r="N483" s="17"/>
      <c r="O483" s="17"/>
      <c r="T483" s="17"/>
    </row>
    <row r="484" spans="2:20" ht="14.25" customHeight="1" x14ac:dyDescent="0.35">
      <c r="B484" s="17"/>
      <c r="I484" s="17"/>
      <c r="J484" s="17"/>
      <c r="K484" s="17"/>
      <c r="L484" s="17"/>
      <c r="M484" s="17"/>
      <c r="N484" s="17"/>
      <c r="O484" s="17"/>
      <c r="T484" s="17"/>
    </row>
    <row r="485" spans="2:20" ht="14.25" customHeight="1" x14ac:dyDescent="0.35">
      <c r="B485" s="17"/>
      <c r="I485" s="17"/>
      <c r="J485" s="17"/>
      <c r="K485" s="17"/>
      <c r="L485" s="17"/>
      <c r="M485" s="17"/>
      <c r="N485" s="17"/>
      <c r="O485" s="17"/>
      <c r="T485" s="17"/>
    </row>
    <row r="486" spans="2:20" ht="14.25" customHeight="1" x14ac:dyDescent="0.35">
      <c r="B486" s="17"/>
      <c r="I486" s="17"/>
      <c r="J486" s="17"/>
      <c r="K486" s="17"/>
      <c r="L486" s="17"/>
      <c r="M486" s="17"/>
      <c r="N486" s="17"/>
      <c r="O486" s="17"/>
      <c r="T486" s="17"/>
    </row>
    <row r="487" spans="2:20" ht="14.25" customHeight="1" x14ac:dyDescent="0.35">
      <c r="B487" s="17"/>
      <c r="I487" s="17"/>
      <c r="J487" s="17"/>
      <c r="K487" s="17"/>
      <c r="L487" s="17"/>
      <c r="M487" s="17"/>
      <c r="N487" s="17"/>
      <c r="O487" s="17"/>
      <c r="T487" s="17"/>
    </row>
    <row r="488" spans="2:20" ht="14.25" customHeight="1" x14ac:dyDescent="0.35">
      <c r="B488" s="17"/>
      <c r="I488" s="17"/>
      <c r="J488" s="17"/>
      <c r="K488" s="17"/>
      <c r="L488" s="17"/>
      <c r="M488" s="17"/>
      <c r="N488" s="17"/>
      <c r="O488" s="17"/>
      <c r="T488" s="17"/>
    </row>
    <row r="489" spans="2:20" ht="14.25" customHeight="1" x14ac:dyDescent="0.35">
      <c r="B489" s="17"/>
      <c r="I489" s="17"/>
      <c r="J489" s="17"/>
      <c r="K489" s="17"/>
      <c r="L489" s="17"/>
      <c r="M489" s="17"/>
      <c r="N489" s="17"/>
      <c r="O489" s="17"/>
      <c r="T489" s="17"/>
    </row>
    <row r="490" spans="2:20" ht="14.25" customHeight="1" x14ac:dyDescent="0.35">
      <c r="B490" s="17"/>
      <c r="I490" s="17"/>
      <c r="J490" s="17"/>
      <c r="K490" s="17"/>
      <c r="L490" s="17"/>
      <c r="M490" s="17"/>
      <c r="N490" s="17"/>
      <c r="O490" s="17"/>
      <c r="T490" s="17"/>
    </row>
    <row r="491" spans="2:20" ht="14.25" customHeight="1" x14ac:dyDescent="0.35">
      <c r="B491" s="17"/>
      <c r="I491" s="17"/>
      <c r="J491" s="17"/>
      <c r="K491" s="17"/>
      <c r="L491" s="17"/>
      <c r="M491" s="17"/>
      <c r="N491" s="17"/>
      <c r="O491" s="17"/>
      <c r="T491" s="17"/>
    </row>
    <row r="492" spans="2:20" ht="14.25" customHeight="1" x14ac:dyDescent="0.35">
      <c r="B492" s="17"/>
      <c r="I492" s="17"/>
      <c r="J492" s="17"/>
      <c r="K492" s="17"/>
      <c r="L492" s="17"/>
      <c r="M492" s="17"/>
      <c r="N492" s="17"/>
      <c r="O492" s="17"/>
      <c r="T492" s="17"/>
    </row>
    <row r="493" spans="2:20" ht="14.25" customHeight="1" x14ac:dyDescent="0.35">
      <c r="B493" s="17"/>
      <c r="I493" s="17"/>
      <c r="J493" s="17"/>
      <c r="K493" s="17"/>
      <c r="L493" s="17"/>
      <c r="M493" s="17"/>
      <c r="N493" s="17"/>
      <c r="O493" s="17"/>
      <c r="T493" s="17"/>
    </row>
    <row r="494" spans="2:20" ht="14.25" customHeight="1" x14ac:dyDescent="0.35">
      <c r="B494" s="17"/>
      <c r="I494" s="17"/>
      <c r="J494" s="17"/>
      <c r="K494" s="17"/>
      <c r="L494" s="17"/>
      <c r="M494" s="17"/>
      <c r="N494" s="17"/>
      <c r="O494" s="17"/>
      <c r="T494" s="17"/>
    </row>
    <row r="495" spans="2:20" ht="14.25" customHeight="1" x14ac:dyDescent="0.35">
      <c r="B495" s="17"/>
      <c r="I495" s="17"/>
      <c r="J495" s="17"/>
      <c r="K495" s="17"/>
      <c r="L495" s="17"/>
      <c r="M495" s="17"/>
      <c r="N495" s="17"/>
      <c r="O495" s="17"/>
      <c r="T495" s="17"/>
    </row>
    <row r="496" spans="2:20" ht="14.25" customHeight="1" x14ac:dyDescent="0.35">
      <c r="B496" s="17"/>
      <c r="I496" s="17"/>
      <c r="J496" s="17"/>
      <c r="K496" s="17"/>
      <c r="L496" s="17"/>
      <c r="M496" s="17"/>
      <c r="N496" s="17"/>
      <c r="O496" s="17"/>
      <c r="T496" s="17"/>
    </row>
    <row r="497" spans="2:20" ht="14.25" customHeight="1" x14ac:dyDescent="0.35">
      <c r="B497" s="17"/>
      <c r="I497" s="17"/>
      <c r="J497" s="17"/>
      <c r="K497" s="17"/>
      <c r="L497" s="17"/>
      <c r="M497" s="17"/>
      <c r="N497" s="17"/>
      <c r="O497" s="17"/>
      <c r="T497" s="17"/>
    </row>
    <row r="498" spans="2:20" ht="14.25" customHeight="1" x14ac:dyDescent="0.35">
      <c r="B498" s="17"/>
      <c r="I498" s="17"/>
      <c r="J498" s="17"/>
      <c r="K498" s="17"/>
      <c r="L498" s="17"/>
      <c r="M498" s="17"/>
      <c r="N498" s="17"/>
      <c r="O498" s="17"/>
      <c r="T498" s="17"/>
    </row>
    <row r="499" spans="2:20" ht="14.25" customHeight="1" x14ac:dyDescent="0.35">
      <c r="B499" s="17"/>
      <c r="I499" s="17"/>
      <c r="J499" s="17"/>
      <c r="K499" s="17"/>
      <c r="L499" s="17"/>
      <c r="M499" s="17"/>
      <c r="N499" s="17"/>
      <c r="O499" s="17"/>
      <c r="T499" s="17"/>
    </row>
    <row r="500" spans="2:20" ht="14.25" customHeight="1" x14ac:dyDescent="0.35">
      <c r="B500" s="17"/>
      <c r="I500" s="17"/>
      <c r="J500" s="17"/>
      <c r="K500" s="17"/>
      <c r="L500" s="17"/>
      <c r="M500" s="17"/>
      <c r="N500" s="17"/>
      <c r="O500" s="17"/>
      <c r="T500" s="17"/>
    </row>
    <row r="501" spans="2:20" ht="14.25" customHeight="1" x14ac:dyDescent="0.35">
      <c r="B501" s="17"/>
      <c r="I501" s="17"/>
      <c r="J501" s="17"/>
      <c r="K501" s="17"/>
      <c r="L501" s="17"/>
      <c r="M501" s="17"/>
      <c r="N501" s="17"/>
      <c r="O501" s="17"/>
      <c r="T501" s="17"/>
    </row>
    <row r="502" spans="2:20" ht="14.25" customHeight="1" x14ac:dyDescent="0.35">
      <c r="B502" s="17"/>
      <c r="I502" s="17"/>
      <c r="J502" s="17"/>
      <c r="K502" s="17"/>
      <c r="L502" s="17"/>
      <c r="M502" s="17"/>
      <c r="N502" s="17"/>
      <c r="O502" s="17"/>
      <c r="T502" s="17"/>
    </row>
    <row r="503" spans="2:20" ht="14.25" customHeight="1" x14ac:dyDescent="0.35">
      <c r="B503" s="17"/>
      <c r="I503" s="17"/>
      <c r="J503" s="17"/>
      <c r="K503" s="17"/>
      <c r="L503" s="17"/>
      <c r="M503" s="17"/>
      <c r="N503" s="17"/>
      <c r="O503" s="17"/>
      <c r="T503" s="17"/>
    </row>
    <row r="504" spans="2:20" ht="14.25" customHeight="1" x14ac:dyDescent="0.35">
      <c r="B504" s="17"/>
      <c r="I504" s="17"/>
      <c r="J504" s="17"/>
      <c r="K504" s="17"/>
      <c r="L504" s="17"/>
      <c r="M504" s="17"/>
      <c r="N504" s="17"/>
      <c r="O504" s="17"/>
      <c r="T504" s="17"/>
    </row>
    <row r="505" spans="2:20" ht="14.25" customHeight="1" x14ac:dyDescent="0.35">
      <c r="B505" s="17"/>
      <c r="I505" s="17"/>
      <c r="J505" s="17"/>
      <c r="K505" s="17"/>
      <c r="L505" s="17"/>
      <c r="M505" s="17"/>
      <c r="N505" s="17"/>
      <c r="O505" s="17"/>
      <c r="T505" s="17"/>
    </row>
    <row r="506" spans="2:20" ht="14.25" customHeight="1" x14ac:dyDescent="0.35">
      <c r="B506" s="17"/>
      <c r="I506" s="17"/>
      <c r="J506" s="17"/>
      <c r="K506" s="17"/>
      <c r="L506" s="17"/>
      <c r="M506" s="17"/>
      <c r="N506" s="17"/>
      <c r="O506" s="17"/>
      <c r="T506" s="17"/>
    </row>
    <row r="507" spans="2:20" ht="14.25" customHeight="1" x14ac:dyDescent="0.35">
      <c r="B507" s="17"/>
      <c r="I507" s="17"/>
      <c r="J507" s="17"/>
      <c r="K507" s="17"/>
      <c r="L507" s="17"/>
      <c r="M507" s="17"/>
      <c r="N507" s="17"/>
      <c r="O507" s="17"/>
      <c r="T507" s="17"/>
    </row>
    <row r="508" spans="2:20" ht="14.25" customHeight="1" x14ac:dyDescent="0.35">
      <c r="B508" s="17"/>
      <c r="I508" s="17"/>
      <c r="J508" s="17"/>
      <c r="K508" s="17"/>
      <c r="L508" s="17"/>
      <c r="M508" s="17"/>
      <c r="N508" s="17"/>
      <c r="O508" s="17"/>
      <c r="T508" s="17"/>
    </row>
    <row r="509" spans="2:20" ht="14.25" customHeight="1" x14ac:dyDescent="0.35">
      <c r="B509" s="17"/>
      <c r="I509" s="17"/>
      <c r="J509" s="17"/>
      <c r="K509" s="17"/>
      <c r="L509" s="17"/>
      <c r="M509" s="17"/>
      <c r="N509" s="17"/>
      <c r="O509" s="17"/>
      <c r="T509" s="17"/>
    </row>
    <row r="510" spans="2:20" ht="14.25" customHeight="1" x14ac:dyDescent="0.35">
      <c r="B510" s="17"/>
      <c r="I510" s="17"/>
      <c r="J510" s="17"/>
      <c r="K510" s="17"/>
      <c r="L510" s="17"/>
      <c r="M510" s="17"/>
      <c r="N510" s="17"/>
      <c r="O510" s="17"/>
      <c r="T510" s="17"/>
    </row>
    <row r="511" spans="2:20" ht="14.25" customHeight="1" x14ac:dyDescent="0.35">
      <c r="B511" s="17"/>
      <c r="I511" s="17"/>
      <c r="J511" s="17"/>
      <c r="K511" s="17"/>
      <c r="L511" s="17"/>
      <c r="M511" s="17"/>
      <c r="N511" s="17"/>
      <c r="O511" s="17"/>
      <c r="T511" s="17"/>
    </row>
    <row r="512" spans="2:20" ht="14.25" customHeight="1" x14ac:dyDescent="0.35">
      <c r="B512" s="17"/>
      <c r="I512" s="17"/>
      <c r="J512" s="17"/>
      <c r="K512" s="17"/>
      <c r="L512" s="17"/>
      <c r="M512" s="17"/>
      <c r="N512" s="17"/>
      <c r="O512" s="17"/>
      <c r="T512" s="17"/>
    </row>
    <row r="513" spans="2:20" ht="14.25" customHeight="1" x14ac:dyDescent="0.35">
      <c r="B513" s="17"/>
      <c r="I513" s="17"/>
      <c r="J513" s="17"/>
      <c r="K513" s="17"/>
      <c r="L513" s="17"/>
      <c r="M513" s="17"/>
      <c r="N513" s="17"/>
      <c r="O513" s="17"/>
      <c r="T513" s="17"/>
    </row>
    <row r="514" spans="2:20" ht="14.25" customHeight="1" x14ac:dyDescent="0.35">
      <c r="B514" s="17"/>
      <c r="I514" s="17"/>
      <c r="J514" s="17"/>
      <c r="K514" s="17"/>
      <c r="L514" s="17"/>
      <c r="M514" s="17"/>
      <c r="N514" s="17"/>
      <c r="O514" s="17"/>
      <c r="T514" s="17"/>
    </row>
    <row r="515" spans="2:20" ht="14.25" customHeight="1" x14ac:dyDescent="0.35">
      <c r="B515" s="17"/>
      <c r="I515" s="17"/>
      <c r="J515" s="17"/>
      <c r="K515" s="17"/>
      <c r="L515" s="17"/>
      <c r="M515" s="17"/>
      <c r="N515" s="17"/>
      <c r="O515" s="17"/>
      <c r="T515" s="17"/>
    </row>
    <row r="516" spans="2:20" ht="14.25" customHeight="1" x14ac:dyDescent="0.35">
      <c r="B516" s="17"/>
      <c r="I516" s="17"/>
      <c r="J516" s="17"/>
      <c r="K516" s="17"/>
      <c r="L516" s="17"/>
      <c r="M516" s="17"/>
      <c r="N516" s="17"/>
      <c r="O516" s="17"/>
      <c r="T516" s="17"/>
    </row>
    <row r="517" spans="2:20" ht="14.25" customHeight="1" x14ac:dyDescent="0.35">
      <c r="B517" s="17"/>
      <c r="I517" s="17"/>
      <c r="J517" s="17"/>
      <c r="K517" s="17"/>
      <c r="L517" s="17"/>
      <c r="M517" s="17"/>
      <c r="N517" s="17"/>
      <c r="O517" s="17"/>
      <c r="T517" s="17"/>
    </row>
    <row r="518" spans="2:20" ht="14.25" customHeight="1" x14ac:dyDescent="0.35">
      <c r="B518" s="17"/>
      <c r="I518" s="17"/>
      <c r="J518" s="17"/>
      <c r="K518" s="17"/>
      <c r="L518" s="17"/>
      <c r="M518" s="17"/>
      <c r="N518" s="17"/>
      <c r="O518" s="17"/>
      <c r="T518" s="17"/>
    </row>
    <row r="519" spans="2:20" ht="14.25" customHeight="1" x14ac:dyDescent="0.35">
      <c r="B519" s="17"/>
      <c r="I519" s="17"/>
      <c r="J519" s="17"/>
      <c r="K519" s="17"/>
      <c r="L519" s="17"/>
      <c r="M519" s="17"/>
      <c r="N519" s="17"/>
      <c r="O519" s="17"/>
      <c r="T519" s="17"/>
    </row>
    <row r="520" spans="2:20" ht="14.25" customHeight="1" x14ac:dyDescent="0.35">
      <c r="B520" s="17"/>
      <c r="I520" s="17"/>
      <c r="J520" s="17"/>
      <c r="K520" s="17"/>
      <c r="L520" s="17"/>
      <c r="M520" s="17"/>
      <c r="N520" s="17"/>
      <c r="O520" s="17"/>
      <c r="T520" s="17"/>
    </row>
    <row r="521" spans="2:20" ht="14.25" customHeight="1" x14ac:dyDescent="0.35">
      <c r="B521" s="17"/>
      <c r="I521" s="17"/>
      <c r="J521" s="17"/>
      <c r="K521" s="17"/>
      <c r="L521" s="17"/>
      <c r="M521" s="17"/>
      <c r="N521" s="17"/>
      <c r="O521" s="17"/>
      <c r="T521" s="17"/>
    </row>
    <row r="522" spans="2:20" ht="14.25" customHeight="1" x14ac:dyDescent="0.35">
      <c r="B522" s="17"/>
      <c r="I522" s="17"/>
      <c r="J522" s="17"/>
      <c r="K522" s="17"/>
      <c r="L522" s="17"/>
      <c r="M522" s="17"/>
      <c r="N522" s="17"/>
      <c r="O522" s="17"/>
      <c r="T522" s="17"/>
    </row>
    <row r="523" spans="2:20" ht="14.25" customHeight="1" x14ac:dyDescent="0.35">
      <c r="B523" s="17"/>
      <c r="I523" s="17"/>
      <c r="J523" s="17"/>
      <c r="K523" s="17"/>
      <c r="L523" s="17"/>
      <c r="M523" s="17"/>
      <c r="N523" s="17"/>
      <c r="O523" s="17"/>
      <c r="T523" s="17"/>
    </row>
    <row r="524" spans="2:20" ht="14.25" customHeight="1" x14ac:dyDescent="0.35">
      <c r="B524" s="17"/>
      <c r="I524" s="17"/>
      <c r="J524" s="17"/>
      <c r="K524" s="17"/>
      <c r="L524" s="17"/>
      <c r="M524" s="17"/>
      <c r="N524" s="17"/>
      <c r="O524" s="17"/>
      <c r="T524" s="17"/>
    </row>
    <row r="525" spans="2:20" ht="14.25" customHeight="1" x14ac:dyDescent="0.35">
      <c r="B525" s="17"/>
      <c r="I525" s="17"/>
      <c r="J525" s="17"/>
      <c r="K525" s="17"/>
      <c r="L525" s="17"/>
      <c r="M525" s="17"/>
      <c r="N525" s="17"/>
      <c r="O525" s="17"/>
      <c r="T525" s="17"/>
    </row>
    <row r="526" spans="2:20" ht="14.25" customHeight="1" x14ac:dyDescent="0.35">
      <c r="B526" s="17"/>
      <c r="I526" s="17"/>
      <c r="J526" s="17"/>
      <c r="K526" s="17"/>
      <c r="L526" s="17"/>
      <c r="M526" s="17"/>
      <c r="N526" s="17"/>
      <c r="O526" s="17"/>
      <c r="T526" s="17"/>
    </row>
    <row r="527" spans="2:20" ht="14.25" customHeight="1" x14ac:dyDescent="0.35">
      <c r="B527" s="17"/>
      <c r="I527" s="17"/>
      <c r="J527" s="17"/>
      <c r="K527" s="17"/>
      <c r="L527" s="17"/>
      <c r="M527" s="17"/>
      <c r="N527" s="17"/>
      <c r="O527" s="17"/>
      <c r="T527" s="17"/>
    </row>
    <row r="528" spans="2:20" ht="14.25" customHeight="1" x14ac:dyDescent="0.35">
      <c r="B528" s="17"/>
      <c r="I528" s="17"/>
      <c r="J528" s="17"/>
      <c r="K528" s="17"/>
      <c r="L528" s="17"/>
      <c r="M528" s="17"/>
      <c r="N528" s="17"/>
      <c r="O528" s="17"/>
      <c r="T528" s="17"/>
    </row>
    <row r="529" spans="2:20" ht="14.25" customHeight="1" x14ac:dyDescent="0.35">
      <c r="B529" s="17"/>
      <c r="I529" s="17"/>
      <c r="J529" s="17"/>
      <c r="K529" s="17"/>
      <c r="L529" s="17"/>
      <c r="M529" s="17"/>
      <c r="N529" s="17"/>
      <c r="O529" s="17"/>
      <c r="T529" s="17"/>
    </row>
    <row r="530" spans="2:20" ht="14.25" customHeight="1" x14ac:dyDescent="0.35">
      <c r="B530" s="17"/>
      <c r="I530" s="17"/>
      <c r="J530" s="17"/>
      <c r="K530" s="17"/>
      <c r="L530" s="17"/>
      <c r="M530" s="17"/>
      <c r="N530" s="17"/>
      <c r="O530" s="17"/>
      <c r="T530" s="17"/>
    </row>
    <row r="531" spans="2:20" ht="14.25" customHeight="1" x14ac:dyDescent="0.35">
      <c r="B531" s="17"/>
      <c r="I531" s="17"/>
      <c r="J531" s="17"/>
      <c r="K531" s="17"/>
      <c r="L531" s="17"/>
      <c r="M531" s="17"/>
      <c r="N531" s="17"/>
      <c r="O531" s="17"/>
      <c r="T531" s="17"/>
    </row>
    <row r="532" spans="2:20" ht="14.25" customHeight="1" x14ac:dyDescent="0.35">
      <c r="B532" s="17"/>
      <c r="I532" s="17"/>
      <c r="J532" s="17"/>
      <c r="K532" s="17"/>
      <c r="L532" s="17"/>
      <c r="M532" s="17"/>
      <c r="N532" s="17"/>
      <c r="O532" s="17"/>
      <c r="T532" s="17"/>
    </row>
    <row r="533" spans="2:20" ht="14.25" customHeight="1" x14ac:dyDescent="0.35">
      <c r="B533" s="17"/>
      <c r="I533" s="17"/>
      <c r="J533" s="17"/>
      <c r="K533" s="17"/>
      <c r="L533" s="17"/>
      <c r="M533" s="17"/>
      <c r="N533" s="17"/>
      <c r="O533" s="17"/>
      <c r="T533" s="17"/>
    </row>
    <row r="534" spans="2:20" ht="14.25" customHeight="1" x14ac:dyDescent="0.35">
      <c r="B534" s="17"/>
      <c r="I534" s="17"/>
      <c r="J534" s="17"/>
      <c r="K534" s="17"/>
      <c r="L534" s="17"/>
      <c r="M534" s="17"/>
      <c r="N534" s="17"/>
      <c r="O534" s="17"/>
      <c r="T534" s="17"/>
    </row>
    <row r="535" spans="2:20" ht="14.25" customHeight="1" x14ac:dyDescent="0.35">
      <c r="B535" s="17"/>
      <c r="I535" s="17"/>
      <c r="J535" s="17"/>
      <c r="K535" s="17"/>
      <c r="L535" s="17"/>
      <c r="M535" s="17"/>
      <c r="N535" s="17"/>
      <c r="O535" s="17"/>
      <c r="T535" s="17"/>
    </row>
    <row r="536" spans="2:20" ht="14.25" customHeight="1" x14ac:dyDescent="0.35">
      <c r="B536" s="17"/>
      <c r="I536" s="17"/>
      <c r="J536" s="17"/>
      <c r="K536" s="17"/>
      <c r="L536" s="17"/>
      <c r="M536" s="17"/>
      <c r="N536" s="17"/>
      <c r="O536" s="17"/>
      <c r="T536" s="17"/>
    </row>
    <row r="537" spans="2:20" ht="14.25" customHeight="1" x14ac:dyDescent="0.35">
      <c r="B537" s="17"/>
      <c r="I537" s="17"/>
      <c r="J537" s="17"/>
      <c r="K537" s="17"/>
      <c r="L537" s="17"/>
      <c r="M537" s="17"/>
      <c r="N537" s="17"/>
      <c r="O537" s="17"/>
      <c r="T537" s="17"/>
    </row>
    <row r="538" spans="2:20" ht="14.25" customHeight="1" x14ac:dyDescent="0.35">
      <c r="B538" s="17"/>
      <c r="I538" s="17"/>
      <c r="J538" s="17"/>
      <c r="K538" s="17"/>
      <c r="L538" s="17"/>
      <c r="M538" s="17"/>
      <c r="N538" s="17"/>
      <c r="O538" s="17"/>
      <c r="T538" s="17"/>
    </row>
    <row r="539" spans="2:20" ht="14.25" customHeight="1" x14ac:dyDescent="0.35">
      <c r="B539" s="17"/>
      <c r="I539" s="17"/>
      <c r="J539" s="17"/>
      <c r="K539" s="17"/>
      <c r="L539" s="17"/>
      <c r="M539" s="17"/>
      <c r="N539" s="17"/>
      <c r="O539" s="17"/>
      <c r="T539" s="17"/>
    </row>
    <row r="540" spans="2:20" ht="14.25" customHeight="1" x14ac:dyDescent="0.35">
      <c r="B540" s="17"/>
      <c r="I540" s="17"/>
      <c r="J540" s="17"/>
      <c r="K540" s="17"/>
      <c r="L540" s="17"/>
      <c r="M540" s="17"/>
      <c r="N540" s="17"/>
      <c r="O540" s="17"/>
      <c r="T540" s="17"/>
    </row>
    <row r="541" spans="2:20" ht="14.25" customHeight="1" x14ac:dyDescent="0.35">
      <c r="B541" s="17"/>
      <c r="I541" s="17"/>
      <c r="J541" s="17"/>
      <c r="K541" s="17"/>
      <c r="L541" s="17"/>
      <c r="M541" s="17"/>
      <c r="N541" s="17"/>
      <c r="O541" s="17"/>
      <c r="T541" s="17"/>
    </row>
    <row r="542" spans="2:20" ht="14.25" customHeight="1" x14ac:dyDescent="0.35">
      <c r="B542" s="17"/>
      <c r="I542" s="17"/>
      <c r="J542" s="17"/>
      <c r="K542" s="17"/>
      <c r="L542" s="17"/>
      <c r="M542" s="17"/>
      <c r="N542" s="17"/>
      <c r="O542" s="17"/>
      <c r="T542" s="17"/>
    </row>
    <row r="543" spans="2:20" ht="14.25" customHeight="1" x14ac:dyDescent="0.35">
      <c r="B543" s="17"/>
      <c r="I543" s="17"/>
      <c r="J543" s="17"/>
      <c r="K543" s="17"/>
      <c r="L543" s="17"/>
      <c r="M543" s="17"/>
      <c r="N543" s="17"/>
      <c r="O543" s="17"/>
      <c r="T543" s="17"/>
    </row>
    <row r="544" spans="2:20" ht="14.25" customHeight="1" x14ac:dyDescent="0.35">
      <c r="B544" s="17"/>
      <c r="I544" s="17"/>
      <c r="J544" s="17"/>
      <c r="K544" s="17"/>
      <c r="L544" s="17"/>
      <c r="M544" s="17"/>
      <c r="N544" s="17"/>
      <c r="O544" s="17"/>
      <c r="T544" s="17"/>
    </row>
    <row r="545" spans="2:20" ht="14.25" customHeight="1" x14ac:dyDescent="0.35">
      <c r="B545" s="17"/>
      <c r="I545" s="17"/>
      <c r="J545" s="17"/>
      <c r="K545" s="17"/>
      <c r="L545" s="17"/>
      <c r="M545" s="17"/>
      <c r="N545" s="17"/>
      <c r="O545" s="17"/>
      <c r="T545" s="17"/>
    </row>
    <row r="546" spans="2:20" ht="14.25" customHeight="1" x14ac:dyDescent="0.35">
      <c r="B546" s="17"/>
      <c r="I546" s="17"/>
      <c r="J546" s="17"/>
      <c r="K546" s="17"/>
      <c r="L546" s="17"/>
      <c r="M546" s="17"/>
      <c r="N546" s="17"/>
      <c r="O546" s="17"/>
      <c r="T546" s="17"/>
    </row>
    <row r="547" spans="2:20" ht="14.25" customHeight="1" x14ac:dyDescent="0.35">
      <c r="B547" s="17"/>
      <c r="I547" s="17"/>
      <c r="J547" s="17"/>
      <c r="K547" s="17"/>
      <c r="L547" s="17"/>
      <c r="M547" s="17"/>
      <c r="N547" s="17"/>
      <c r="O547" s="17"/>
      <c r="T547" s="17"/>
    </row>
    <row r="548" spans="2:20" ht="14.25" customHeight="1" x14ac:dyDescent="0.35">
      <c r="B548" s="17"/>
      <c r="I548" s="17"/>
      <c r="J548" s="17"/>
      <c r="K548" s="17"/>
      <c r="L548" s="17"/>
      <c r="M548" s="17"/>
      <c r="N548" s="17"/>
      <c r="O548" s="17"/>
      <c r="T548" s="17"/>
    </row>
    <row r="549" spans="2:20" ht="14.25" customHeight="1" x14ac:dyDescent="0.35">
      <c r="B549" s="17"/>
      <c r="I549" s="17"/>
      <c r="J549" s="17"/>
      <c r="K549" s="17"/>
      <c r="L549" s="17"/>
      <c r="M549" s="17"/>
      <c r="N549" s="17"/>
      <c r="O549" s="17"/>
      <c r="T549" s="17"/>
    </row>
    <row r="550" spans="2:20" ht="14.25" customHeight="1" x14ac:dyDescent="0.35">
      <c r="B550" s="17"/>
      <c r="I550" s="17"/>
      <c r="J550" s="17"/>
      <c r="K550" s="17"/>
      <c r="L550" s="17"/>
      <c r="M550" s="17"/>
      <c r="N550" s="17"/>
      <c r="O550" s="17"/>
      <c r="T550" s="17"/>
    </row>
    <row r="551" spans="2:20" ht="14.25" customHeight="1" x14ac:dyDescent="0.35">
      <c r="B551" s="17"/>
      <c r="I551" s="17"/>
      <c r="J551" s="17"/>
      <c r="K551" s="17"/>
      <c r="L551" s="17"/>
      <c r="M551" s="17"/>
      <c r="N551" s="17"/>
      <c r="O551" s="17"/>
      <c r="T551" s="17"/>
    </row>
    <row r="552" spans="2:20" ht="14.25" customHeight="1" x14ac:dyDescent="0.35">
      <c r="B552" s="17"/>
      <c r="I552" s="17"/>
      <c r="J552" s="17"/>
      <c r="K552" s="17"/>
      <c r="L552" s="17"/>
      <c r="M552" s="17"/>
      <c r="N552" s="17"/>
      <c r="O552" s="17"/>
      <c r="T552" s="17"/>
    </row>
    <row r="553" spans="2:20" ht="14.25" customHeight="1" x14ac:dyDescent="0.35">
      <c r="B553" s="17"/>
      <c r="I553" s="17"/>
      <c r="J553" s="17"/>
      <c r="K553" s="17"/>
      <c r="L553" s="17"/>
      <c r="M553" s="17"/>
      <c r="N553" s="17"/>
      <c r="O553" s="17"/>
      <c r="T553" s="17"/>
    </row>
    <row r="554" spans="2:20" ht="14.25" customHeight="1" x14ac:dyDescent="0.35">
      <c r="B554" s="17"/>
      <c r="I554" s="17"/>
      <c r="J554" s="17"/>
      <c r="K554" s="17"/>
      <c r="L554" s="17"/>
      <c r="M554" s="17"/>
      <c r="N554" s="17"/>
      <c r="O554" s="17"/>
      <c r="T554" s="17"/>
    </row>
    <row r="555" spans="2:20" ht="14.25" customHeight="1" x14ac:dyDescent="0.35">
      <c r="B555" s="17"/>
      <c r="I555" s="17"/>
      <c r="J555" s="17"/>
      <c r="K555" s="17"/>
      <c r="L555" s="17"/>
      <c r="M555" s="17"/>
      <c r="N555" s="17"/>
      <c r="O555" s="17"/>
      <c r="T555" s="17"/>
    </row>
    <row r="556" spans="2:20" ht="14.25" customHeight="1" x14ac:dyDescent="0.35">
      <c r="B556" s="17"/>
      <c r="I556" s="17"/>
      <c r="J556" s="17"/>
      <c r="K556" s="17"/>
      <c r="L556" s="17"/>
      <c r="M556" s="17"/>
      <c r="N556" s="17"/>
      <c r="O556" s="17"/>
      <c r="T556" s="17"/>
    </row>
    <row r="557" spans="2:20" ht="14.25" customHeight="1" x14ac:dyDescent="0.35">
      <c r="B557" s="17"/>
      <c r="I557" s="17"/>
      <c r="J557" s="17"/>
      <c r="K557" s="17"/>
      <c r="L557" s="17"/>
      <c r="M557" s="17"/>
      <c r="N557" s="17"/>
      <c r="O557" s="17"/>
      <c r="T557" s="17"/>
    </row>
    <row r="558" spans="2:20" ht="14.25" customHeight="1" x14ac:dyDescent="0.35">
      <c r="B558" s="17"/>
      <c r="I558" s="17"/>
      <c r="J558" s="17"/>
      <c r="K558" s="17"/>
      <c r="L558" s="17"/>
      <c r="M558" s="17"/>
      <c r="N558" s="17"/>
      <c r="O558" s="17"/>
      <c r="T558" s="17"/>
    </row>
    <row r="559" spans="2:20" ht="14.25" customHeight="1" x14ac:dyDescent="0.35">
      <c r="B559" s="17"/>
      <c r="I559" s="17"/>
      <c r="J559" s="17"/>
      <c r="K559" s="17"/>
      <c r="L559" s="17"/>
      <c r="M559" s="17"/>
      <c r="N559" s="17"/>
      <c r="O559" s="17"/>
      <c r="T559" s="17"/>
    </row>
    <row r="560" spans="2:20" ht="14.25" customHeight="1" x14ac:dyDescent="0.35">
      <c r="B560" s="17"/>
      <c r="I560" s="17"/>
      <c r="J560" s="17"/>
      <c r="K560" s="17"/>
      <c r="L560" s="17"/>
      <c r="M560" s="17"/>
      <c r="N560" s="17"/>
      <c r="O560" s="17"/>
      <c r="T560" s="17"/>
    </row>
    <row r="561" spans="2:20" ht="14.25" customHeight="1" x14ac:dyDescent="0.35">
      <c r="B561" s="17"/>
      <c r="I561" s="17"/>
      <c r="J561" s="17"/>
      <c r="K561" s="17"/>
      <c r="L561" s="17"/>
      <c r="M561" s="17"/>
      <c r="N561" s="17"/>
      <c r="O561" s="17"/>
      <c r="T561" s="17"/>
    </row>
    <row r="562" spans="2:20" ht="14.25" customHeight="1" x14ac:dyDescent="0.35">
      <c r="B562" s="17"/>
      <c r="I562" s="17"/>
      <c r="J562" s="17"/>
      <c r="K562" s="17"/>
      <c r="L562" s="17"/>
      <c r="M562" s="17"/>
      <c r="N562" s="17"/>
      <c r="O562" s="17"/>
      <c r="T562" s="17"/>
    </row>
    <row r="563" spans="2:20" ht="14.25" customHeight="1" x14ac:dyDescent="0.35">
      <c r="B563" s="17"/>
      <c r="I563" s="17"/>
      <c r="J563" s="17"/>
      <c r="K563" s="17"/>
      <c r="L563" s="17"/>
      <c r="M563" s="17"/>
      <c r="N563" s="17"/>
      <c r="O563" s="17"/>
      <c r="T563" s="17"/>
    </row>
    <row r="564" spans="2:20" ht="14.25" customHeight="1" x14ac:dyDescent="0.35">
      <c r="B564" s="17"/>
      <c r="I564" s="17"/>
      <c r="J564" s="17"/>
      <c r="K564" s="17"/>
      <c r="L564" s="17"/>
      <c r="M564" s="17"/>
      <c r="N564" s="17"/>
      <c r="O564" s="17"/>
      <c r="T564" s="17"/>
    </row>
    <row r="565" spans="2:20" ht="14.25" customHeight="1" x14ac:dyDescent="0.35">
      <c r="B565" s="17"/>
      <c r="I565" s="17"/>
      <c r="J565" s="17"/>
      <c r="K565" s="17"/>
      <c r="L565" s="17"/>
      <c r="M565" s="17"/>
      <c r="N565" s="17"/>
      <c r="O565" s="17"/>
      <c r="T565" s="17"/>
    </row>
    <row r="566" spans="2:20" ht="14.25" customHeight="1" x14ac:dyDescent="0.35">
      <c r="B566" s="17"/>
      <c r="I566" s="17"/>
      <c r="J566" s="17"/>
      <c r="K566" s="17"/>
      <c r="L566" s="17"/>
      <c r="M566" s="17"/>
      <c r="N566" s="17"/>
      <c r="O566" s="17"/>
      <c r="T566" s="17"/>
    </row>
    <row r="567" spans="2:20" ht="14.25" customHeight="1" x14ac:dyDescent="0.35">
      <c r="B567" s="17"/>
      <c r="I567" s="17"/>
      <c r="J567" s="17"/>
      <c r="K567" s="17"/>
      <c r="L567" s="17"/>
      <c r="M567" s="17"/>
      <c r="N567" s="17"/>
      <c r="O567" s="17"/>
      <c r="T567" s="17"/>
    </row>
    <row r="568" spans="2:20" ht="14.25" customHeight="1" x14ac:dyDescent="0.35">
      <c r="B568" s="17"/>
      <c r="I568" s="17"/>
      <c r="J568" s="17"/>
      <c r="K568" s="17"/>
      <c r="L568" s="17"/>
      <c r="M568" s="17"/>
      <c r="N568" s="17"/>
      <c r="O568" s="17"/>
      <c r="T568" s="17"/>
    </row>
    <row r="569" spans="2:20" ht="14.25" customHeight="1" x14ac:dyDescent="0.35">
      <c r="B569" s="17"/>
      <c r="I569" s="17"/>
      <c r="J569" s="17"/>
      <c r="K569" s="17"/>
      <c r="L569" s="17"/>
      <c r="M569" s="17"/>
      <c r="N569" s="17"/>
      <c r="O569" s="17"/>
      <c r="T569" s="17"/>
    </row>
    <row r="570" spans="2:20" ht="14.25" customHeight="1" x14ac:dyDescent="0.35">
      <c r="B570" s="17"/>
      <c r="I570" s="17"/>
      <c r="J570" s="17"/>
      <c r="K570" s="17"/>
      <c r="L570" s="17"/>
      <c r="M570" s="17"/>
      <c r="N570" s="17"/>
      <c r="O570" s="17"/>
      <c r="T570" s="17"/>
    </row>
    <row r="571" spans="2:20" ht="14.25" customHeight="1" x14ac:dyDescent="0.35">
      <c r="B571" s="17"/>
      <c r="I571" s="17"/>
      <c r="J571" s="17"/>
      <c r="K571" s="17"/>
      <c r="L571" s="17"/>
      <c r="M571" s="17"/>
      <c r="N571" s="17"/>
      <c r="O571" s="17"/>
      <c r="T571" s="17"/>
    </row>
    <row r="572" spans="2:20" ht="14.25" customHeight="1" x14ac:dyDescent="0.35">
      <c r="B572" s="17"/>
      <c r="I572" s="17"/>
      <c r="J572" s="17"/>
      <c r="K572" s="17"/>
      <c r="L572" s="17"/>
      <c r="M572" s="17"/>
      <c r="N572" s="17"/>
      <c r="O572" s="17"/>
      <c r="T572" s="17"/>
    </row>
    <row r="573" spans="2:20" ht="14.25" customHeight="1" x14ac:dyDescent="0.35">
      <c r="B573" s="17"/>
      <c r="I573" s="17"/>
      <c r="J573" s="17"/>
      <c r="K573" s="17"/>
      <c r="L573" s="17"/>
      <c r="M573" s="17"/>
      <c r="N573" s="17"/>
      <c r="O573" s="17"/>
      <c r="T573" s="17"/>
    </row>
    <row r="574" spans="2:20" ht="14.25" customHeight="1" x14ac:dyDescent="0.35">
      <c r="B574" s="17"/>
      <c r="I574" s="17"/>
      <c r="J574" s="17"/>
      <c r="K574" s="17"/>
      <c r="L574" s="17"/>
      <c r="M574" s="17"/>
      <c r="N574" s="17"/>
      <c r="O574" s="17"/>
      <c r="T574" s="17"/>
    </row>
    <row r="575" spans="2:20" ht="14.25" customHeight="1" x14ac:dyDescent="0.35">
      <c r="B575" s="17"/>
      <c r="I575" s="17"/>
      <c r="J575" s="17"/>
      <c r="K575" s="17"/>
      <c r="L575" s="17"/>
      <c r="M575" s="17"/>
      <c r="N575" s="17"/>
      <c r="O575" s="17"/>
      <c r="T575" s="17"/>
    </row>
    <row r="576" spans="2:20" ht="14.25" customHeight="1" x14ac:dyDescent="0.35">
      <c r="B576" s="17"/>
      <c r="I576" s="17"/>
      <c r="J576" s="17"/>
      <c r="K576" s="17"/>
      <c r="L576" s="17"/>
      <c r="M576" s="17"/>
      <c r="N576" s="17"/>
      <c r="O576" s="17"/>
      <c r="T576" s="17"/>
    </row>
    <row r="577" spans="2:20" ht="14.25" customHeight="1" x14ac:dyDescent="0.35">
      <c r="B577" s="17"/>
      <c r="I577" s="17"/>
      <c r="J577" s="17"/>
      <c r="K577" s="17"/>
      <c r="L577" s="17"/>
      <c r="M577" s="17"/>
      <c r="N577" s="17"/>
      <c r="O577" s="17"/>
      <c r="T577" s="17"/>
    </row>
    <row r="578" spans="2:20" ht="14.25" customHeight="1" x14ac:dyDescent="0.35">
      <c r="B578" s="17"/>
      <c r="I578" s="17"/>
      <c r="J578" s="17"/>
      <c r="K578" s="17"/>
      <c r="L578" s="17"/>
      <c r="M578" s="17"/>
      <c r="N578" s="17"/>
      <c r="O578" s="17"/>
      <c r="T578" s="17"/>
    </row>
    <row r="579" spans="2:20" ht="14.25" customHeight="1" x14ac:dyDescent="0.35">
      <c r="B579" s="17"/>
      <c r="I579" s="17"/>
      <c r="J579" s="17"/>
      <c r="K579" s="17"/>
      <c r="L579" s="17"/>
      <c r="M579" s="17"/>
      <c r="N579" s="17"/>
      <c r="O579" s="17"/>
      <c r="T579" s="17"/>
    </row>
    <row r="580" spans="2:20" ht="14.25" customHeight="1" x14ac:dyDescent="0.35">
      <c r="B580" s="17"/>
      <c r="I580" s="17"/>
      <c r="J580" s="17"/>
      <c r="K580" s="17"/>
      <c r="L580" s="17"/>
      <c r="M580" s="17"/>
      <c r="N580" s="17"/>
      <c r="O580" s="17"/>
      <c r="T580" s="17"/>
    </row>
    <row r="581" spans="2:20" ht="14.25" customHeight="1" x14ac:dyDescent="0.35">
      <c r="B581" s="17"/>
      <c r="I581" s="17"/>
      <c r="J581" s="17"/>
      <c r="K581" s="17"/>
      <c r="L581" s="17"/>
      <c r="M581" s="17"/>
      <c r="N581" s="17"/>
      <c r="O581" s="17"/>
      <c r="T581" s="17"/>
    </row>
    <row r="582" spans="2:20" ht="14.25" customHeight="1" x14ac:dyDescent="0.35">
      <c r="B582" s="17"/>
      <c r="I582" s="17"/>
      <c r="J582" s="17"/>
      <c r="K582" s="17"/>
      <c r="L582" s="17"/>
      <c r="M582" s="17"/>
      <c r="N582" s="17"/>
      <c r="O582" s="17"/>
      <c r="T582" s="17"/>
    </row>
    <row r="583" spans="2:20" ht="14.25" customHeight="1" x14ac:dyDescent="0.35">
      <c r="B583" s="17"/>
      <c r="I583" s="17"/>
      <c r="J583" s="17"/>
      <c r="K583" s="17"/>
      <c r="L583" s="17"/>
      <c r="M583" s="17"/>
      <c r="N583" s="17"/>
      <c r="O583" s="17"/>
      <c r="T583" s="17"/>
    </row>
    <row r="584" spans="2:20" ht="14.25" customHeight="1" x14ac:dyDescent="0.35">
      <c r="B584" s="17"/>
      <c r="I584" s="17"/>
      <c r="J584" s="17"/>
      <c r="K584" s="17"/>
      <c r="L584" s="17"/>
      <c r="M584" s="17"/>
      <c r="N584" s="17"/>
      <c r="O584" s="17"/>
      <c r="T584" s="17"/>
    </row>
    <row r="585" spans="2:20" ht="14.25" customHeight="1" x14ac:dyDescent="0.35">
      <c r="B585" s="17"/>
      <c r="I585" s="17"/>
      <c r="J585" s="17"/>
      <c r="K585" s="17"/>
      <c r="L585" s="17"/>
      <c r="M585" s="17"/>
      <c r="N585" s="17"/>
      <c r="O585" s="17"/>
      <c r="T585" s="17"/>
    </row>
    <row r="586" spans="2:20" ht="14.25" customHeight="1" x14ac:dyDescent="0.35">
      <c r="B586" s="17"/>
      <c r="I586" s="17"/>
      <c r="J586" s="17"/>
      <c r="K586" s="17"/>
      <c r="L586" s="17"/>
      <c r="M586" s="17"/>
      <c r="N586" s="17"/>
      <c r="O586" s="17"/>
      <c r="T586" s="17"/>
    </row>
    <row r="587" spans="2:20" ht="14.25" customHeight="1" x14ac:dyDescent="0.35">
      <c r="B587" s="17"/>
      <c r="I587" s="17"/>
      <c r="J587" s="17"/>
      <c r="K587" s="17"/>
      <c r="L587" s="17"/>
      <c r="M587" s="17"/>
      <c r="N587" s="17"/>
      <c r="O587" s="17"/>
      <c r="T587" s="17"/>
    </row>
    <row r="588" spans="2:20" ht="14.25" customHeight="1" x14ac:dyDescent="0.35">
      <c r="B588" s="17"/>
      <c r="I588" s="17"/>
      <c r="J588" s="17"/>
      <c r="K588" s="17"/>
      <c r="L588" s="17"/>
      <c r="M588" s="17"/>
      <c r="N588" s="17"/>
      <c r="O588" s="17"/>
      <c r="T588" s="17"/>
    </row>
    <row r="589" spans="2:20" ht="14.25" customHeight="1" x14ac:dyDescent="0.35">
      <c r="B589" s="17"/>
      <c r="I589" s="17"/>
      <c r="J589" s="17"/>
      <c r="K589" s="17"/>
      <c r="L589" s="17"/>
      <c r="M589" s="17"/>
      <c r="N589" s="17"/>
      <c r="O589" s="17"/>
      <c r="T589" s="17"/>
    </row>
    <row r="590" spans="2:20" ht="14.25" customHeight="1" x14ac:dyDescent="0.35">
      <c r="B590" s="17"/>
      <c r="I590" s="17"/>
      <c r="J590" s="17"/>
      <c r="K590" s="17"/>
      <c r="L590" s="17"/>
      <c r="M590" s="17"/>
      <c r="N590" s="17"/>
      <c r="O590" s="17"/>
      <c r="T590" s="17"/>
    </row>
    <row r="591" spans="2:20" ht="14.25" customHeight="1" x14ac:dyDescent="0.35">
      <c r="B591" s="17"/>
      <c r="I591" s="17"/>
      <c r="J591" s="17"/>
      <c r="K591" s="17"/>
      <c r="L591" s="17"/>
      <c r="M591" s="17"/>
      <c r="N591" s="17"/>
      <c r="O591" s="17"/>
      <c r="T591" s="17"/>
    </row>
    <row r="592" spans="2:20" ht="14.25" customHeight="1" x14ac:dyDescent="0.35">
      <c r="B592" s="17"/>
      <c r="I592" s="17"/>
      <c r="J592" s="17"/>
      <c r="K592" s="17"/>
      <c r="L592" s="17"/>
      <c r="M592" s="17"/>
      <c r="N592" s="17"/>
      <c r="O592" s="17"/>
      <c r="T592" s="17"/>
    </row>
    <row r="593" spans="2:20" ht="14.25" customHeight="1" x14ac:dyDescent="0.35">
      <c r="B593" s="17"/>
      <c r="I593" s="17"/>
      <c r="J593" s="17"/>
      <c r="K593" s="17"/>
      <c r="L593" s="17"/>
      <c r="M593" s="17"/>
      <c r="N593" s="17"/>
      <c r="O593" s="17"/>
      <c r="T593" s="17"/>
    </row>
    <row r="594" spans="2:20" ht="14.25" customHeight="1" x14ac:dyDescent="0.35">
      <c r="B594" s="17"/>
      <c r="I594" s="17"/>
      <c r="J594" s="17"/>
      <c r="K594" s="17"/>
      <c r="L594" s="17"/>
      <c r="M594" s="17"/>
      <c r="N594" s="17"/>
      <c r="O594" s="17"/>
      <c r="T594" s="17"/>
    </row>
    <row r="595" spans="2:20" ht="14.25" customHeight="1" x14ac:dyDescent="0.35">
      <c r="B595" s="17"/>
      <c r="I595" s="17"/>
      <c r="J595" s="17"/>
      <c r="K595" s="17"/>
      <c r="L595" s="17"/>
      <c r="M595" s="17"/>
      <c r="N595" s="17"/>
      <c r="O595" s="17"/>
      <c r="T595" s="17"/>
    </row>
    <row r="596" spans="2:20" ht="14.25" customHeight="1" x14ac:dyDescent="0.35">
      <c r="B596" s="17"/>
      <c r="I596" s="17"/>
      <c r="J596" s="17"/>
      <c r="K596" s="17"/>
      <c r="L596" s="17"/>
      <c r="M596" s="17"/>
      <c r="N596" s="17"/>
      <c r="O596" s="17"/>
      <c r="T596" s="17"/>
    </row>
    <row r="597" spans="2:20" ht="14.25" customHeight="1" x14ac:dyDescent="0.35">
      <c r="B597" s="17"/>
      <c r="I597" s="17"/>
      <c r="J597" s="17"/>
      <c r="K597" s="17"/>
      <c r="L597" s="17"/>
      <c r="M597" s="17"/>
      <c r="N597" s="17"/>
      <c r="O597" s="17"/>
      <c r="T597" s="17"/>
    </row>
    <row r="598" spans="2:20" ht="14.25" customHeight="1" x14ac:dyDescent="0.35">
      <c r="B598" s="17"/>
      <c r="I598" s="17"/>
      <c r="J598" s="17"/>
      <c r="K598" s="17"/>
      <c r="L598" s="17"/>
      <c r="M598" s="17"/>
      <c r="N598" s="17"/>
      <c r="O598" s="17"/>
      <c r="T598" s="17"/>
    </row>
    <row r="599" spans="2:20" ht="14.25" customHeight="1" x14ac:dyDescent="0.35">
      <c r="B599" s="17"/>
      <c r="I599" s="17"/>
      <c r="J599" s="17"/>
      <c r="K599" s="17"/>
      <c r="L599" s="17"/>
      <c r="M599" s="17"/>
      <c r="N599" s="17"/>
      <c r="O599" s="17"/>
      <c r="T599" s="17"/>
    </row>
    <row r="600" spans="2:20" ht="14.25" customHeight="1" x14ac:dyDescent="0.35">
      <c r="B600" s="17"/>
      <c r="I600" s="17"/>
      <c r="J600" s="17"/>
      <c r="K600" s="17"/>
      <c r="L600" s="17"/>
      <c r="M600" s="17"/>
      <c r="N600" s="17"/>
      <c r="O600" s="17"/>
      <c r="T600" s="17"/>
    </row>
    <row r="601" spans="2:20" ht="14.25" customHeight="1" x14ac:dyDescent="0.35">
      <c r="B601" s="17"/>
      <c r="I601" s="17"/>
      <c r="J601" s="17"/>
      <c r="K601" s="17"/>
      <c r="L601" s="17"/>
      <c r="M601" s="17"/>
      <c r="N601" s="17"/>
      <c r="O601" s="17"/>
      <c r="T601" s="17"/>
    </row>
    <row r="602" spans="2:20" ht="14.25" customHeight="1" x14ac:dyDescent="0.35">
      <c r="B602" s="17"/>
      <c r="I602" s="17"/>
      <c r="J602" s="17"/>
      <c r="K602" s="17"/>
      <c r="L602" s="17"/>
      <c r="M602" s="17"/>
      <c r="N602" s="17"/>
      <c r="O602" s="17"/>
      <c r="T602" s="17"/>
    </row>
    <row r="603" spans="2:20" ht="14.25" customHeight="1" x14ac:dyDescent="0.35">
      <c r="B603" s="17"/>
      <c r="I603" s="17"/>
      <c r="J603" s="17"/>
      <c r="K603" s="17"/>
      <c r="L603" s="17"/>
      <c r="M603" s="17"/>
      <c r="N603" s="17"/>
      <c r="O603" s="17"/>
      <c r="T603" s="17"/>
    </row>
    <row r="604" spans="2:20" ht="14.25" customHeight="1" x14ac:dyDescent="0.35">
      <c r="B604" s="17"/>
      <c r="I604" s="17"/>
      <c r="J604" s="17"/>
      <c r="K604" s="17"/>
      <c r="L604" s="17"/>
      <c r="M604" s="17"/>
      <c r="N604" s="17"/>
      <c r="O604" s="17"/>
      <c r="T604" s="17"/>
    </row>
    <row r="605" spans="2:20" ht="14.25" customHeight="1" x14ac:dyDescent="0.35">
      <c r="B605" s="17"/>
      <c r="I605" s="17"/>
      <c r="J605" s="17"/>
      <c r="K605" s="17"/>
      <c r="L605" s="17"/>
      <c r="M605" s="17"/>
      <c r="N605" s="17"/>
      <c r="O605" s="17"/>
      <c r="T605" s="17"/>
    </row>
    <row r="606" spans="2:20" ht="14.25" customHeight="1" x14ac:dyDescent="0.35">
      <c r="B606" s="17"/>
      <c r="I606" s="17"/>
      <c r="J606" s="17"/>
      <c r="K606" s="17"/>
      <c r="L606" s="17"/>
      <c r="M606" s="17"/>
      <c r="N606" s="17"/>
      <c r="O606" s="17"/>
      <c r="T606" s="17"/>
    </row>
    <row r="607" spans="2:20" ht="14.25" customHeight="1" x14ac:dyDescent="0.35">
      <c r="B607" s="17"/>
      <c r="I607" s="17"/>
      <c r="J607" s="17"/>
      <c r="K607" s="17"/>
      <c r="L607" s="17"/>
      <c r="M607" s="17"/>
      <c r="N607" s="17"/>
      <c r="O607" s="17"/>
      <c r="T607" s="17"/>
    </row>
    <row r="608" spans="2:20" ht="14.25" customHeight="1" x14ac:dyDescent="0.35">
      <c r="B608" s="17"/>
      <c r="I608" s="17"/>
      <c r="J608" s="17"/>
      <c r="K608" s="17"/>
      <c r="L608" s="17"/>
      <c r="M608" s="17"/>
      <c r="N608" s="17"/>
      <c r="O608" s="17"/>
      <c r="T608" s="17"/>
    </row>
    <row r="609" spans="2:20" ht="14.25" customHeight="1" x14ac:dyDescent="0.35">
      <c r="B609" s="17"/>
      <c r="I609" s="17"/>
      <c r="J609" s="17"/>
      <c r="K609" s="17"/>
      <c r="L609" s="17"/>
      <c r="M609" s="17"/>
      <c r="N609" s="17"/>
      <c r="O609" s="17"/>
      <c r="T609" s="17"/>
    </row>
    <row r="610" spans="2:20" ht="14.25" customHeight="1" x14ac:dyDescent="0.35">
      <c r="B610" s="17"/>
      <c r="I610" s="17"/>
      <c r="J610" s="17"/>
      <c r="K610" s="17"/>
      <c r="L610" s="17"/>
      <c r="M610" s="17"/>
      <c r="N610" s="17"/>
      <c r="O610" s="17"/>
      <c r="T610" s="17"/>
    </row>
    <row r="611" spans="2:20" ht="14.25" customHeight="1" x14ac:dyDescent="0.35">
      <c r="B611" s="17"/>
      <c r="I611" s="17"/>
      <c r="J611" s="17"/>
      <c r="K611" s="17"/>
      <c r="L611" s="17"/>
      <c r="M611" s="17"/>
      <c r="N611" s="17"/>
      <c r="O611" s="17"/>
      <c r="T611" s="17"/>
    </row>
    <row r="612" spans="2:20" ht="14.25" customHeight="1" x14ac:dyDescent="0.35">
      <c r="B612" s="17"/>
      <c r="I612" s="17"/>
      <c r="J612" s="17"/>
      <c r="K612" s="17"/>
      <c r="L612" s="17"/>
      <c r="M612" s="17"/>
      <c r="N612" s="17"/>
      <c r="O612" s="17"/>
      <c r="T612" s="17"/>
    </row>
    <row r="613" spans="2:20" ht="14.25" customHeight="1" x14ac:dyDescent="0.35">
      <c r="B613" s="17"/>
      <c r="I613" s="17"/>
      <c r="J613" s="17"/>
      <c r="K613" s="17"/>
      <c r="L613" s="17"/>
      <c r="M613" s="17"/>
      <c r="N613" s="17"/>
      <c r="O613" s="17"/>
      <c r="T613" s="17"/>
    </row>
    <row r="614" spans="2:20" ht="14.25" customHeight="1" x14ac:dyDescent="0.35">
      <c r="B614" s="17"/>
      <c r="I614" s="17"/>
      <c r="J614" s="17"/>
      <c r="K614" s="17"/>
      <c r="L614" s="17"/>
      <c r="M614" s="17"/>
      <c r="N614" s="17"/>
      <c r="O614" s="17"/>
      <c r="T614" s="17"/>
    </row>
    <row r="615" spans="2:20" ht="14.25" customHeight="1" x14ac:dyDescent="0.35">
      <c r="B615" s="17"/>
      <c r="I615" s="17"/>
      <c r="J615" s="17"/>
      <c r="K615" s="17"/>
      <c r="L615" s="17"/>
      <c r="M615" s="17"/>
      <c r="N615" s="17"/>
      <c r="O615" s="17"/>
      <c r="T615" s="17"/>
    </row>
    <row r="616" spans="2:20" ht="14.25" customHeight="1" x14ac:dyDescent="0.35">
      <c r="B616" s="17"/>
      <c r="I616" s="17"/>
      <c r="J616" s="17"/>
      <c r="K616" s="17"/>
      <c r="L616" s="17"/>
      <c r="M616" s="17"/>
      <c r="N616" s="17"/>
      <c r="O616" s="17"/>
      <c r="T616" s="17"/>
    </row>
    <row r="617" spans="2:20" ht="14.25" customHeight="1" x14ac:dyDescent="0.35">
      <c r="B617" s="17"/>
      <c r="I617" s="17"/>
      <c r="J617" s="17"/>
      <c r="K617" s="17"/>
      <c r="L617" s="17"/>
      <c r="M617" s="17"/>
      <c r="N617" s="17"/>
      <c r="O617" s="17"/>
      <c r="T617" s="17"/>
    </row>
    <row r="618" spans="2:20" ht="14.25" customHeight="1" x14ac:dyDescent="0.35">
      <c r="B618" s="17"/>
      <c r="I618" s="17"/>
      <c r="J618" s="17"/>
      <c r="K618" s="17"/>
      <c r="L618" s="17"/>
      <c r="M618" s="17"/>
      <c r="N618" s="17"/>
      <c r="O618" s="17"/>
      <c r="T618" s="17"/>
    </row>
    <row r="619" spans="2:20" ht="14.25" customHeight="1" x14ac:dyDescent="0.35">
      <c r="B619" s="17"/>
      <c r="I619" s="17"/>
      <c r="J619" s="17"/>
      <c r="K619" s="17"/>
      <c r="L619" s="17"/>
      <c r="M619" s="17"/>
      <c r="N619" s="17"/>
      <c r="O619" s="17"/>
      <c r="T619" s="17"/>
    </row>
    <row r="620" spans="2:20" ht="14.25" customHeight="1" x14ac:dyDescent="0.35">
      <c r="B620" s="17"/>
      <c r="I620" s="17"/>
      <c r="J620" s="17"/>
      <c r="K620" s="17"/>
      <c r="L620" s="17"/>
      <c r="M620" s="17"/>
      <c r="N620" s="17"/>
      <c r="O620" s="17"/>
      <c r="T620" s="17"/>
    </row>
    <row r="621" spans="2:20" ht="14.25" customHeight="1" x14ac:dyDescent="0.35">
      <c r="B621" s="17"/>
      <c r="I621" s="17"/>
      <c r="J621" s="17"/>
      <c r="K621" s="17"/>
      <c r="L621" s="17"/>
      <c r="M621" s="17"/>
      <c r="N621" s="17"/>
      <c r="O621" s="17"/>
      <c r="T621" s="17"/>
    </row>
    <row r="622" spans="2:20" ht="14.25" customHeight="1" x14ac:dyDescent="0.35">
      <c r="B622" s="17"/>
      <c r="I622" s="17"/>
      <c r="J622" s="17"/>
      <c r="K622" s="17"/>
      <c r="L622" s="17"/>
      <c r="M622" s="17"/>
      <c r="N622" s="17"/>
      <c r="O622" s="17"/>
      <c r="T622" s="17"/>
    </row>
    <row r="623" spans="2:20" ht="14.25" customHeight="1" x14ac:dyDescent="0.35">
      <c r="B623" s="17"/>
      <c r="I623" s="17"/>
      <c r="J623" s="17"/>
      <c r="K623" s="17"/>
      <c r="L623" s="17"/>
      <c r="M623" s="17"/>
      <c r="N623" s="17"/>
      <c r="O623" s="17"/>
      <c r="T623" s="17"/>
    </row>
    <row r="624" spans="2:20" ht="14.25" customHeight="1" x14ac:dyDescent="0.35">
      <c r="B624" s="17"/>
      <c r="I624" s="17"/>
      <c r="J624" s="17"/>
      <c r="K624" s="17"/>
      <c r="L624" s="17"/>
      <c r="M624" s="17"/>
      <c r="N624" s="17"/>
      <c r="O624" s="17"/>
      <c r="T624" s="17"/>
    </row>
    <row r="625" spans="2:20" ht="14.25" customHeight="1" x14ac:dyDescent="0.35">
      <c r="B625" s="17"/>
      <c r="I625" s="17"/>
      <c r="J625" s="17"/>
      <c r="K625" s="17"/>
      <c r="L625" s="17"/>
      <c r="M625" s="17"/>
      <c r="N625" s="17"/>
      <c r="O625" s="17"/>
      <c r="T625" s="17"/>
    </row>
    <row r="626" spans="2:20" ht="14.25" customHeight="1" x14ac:dyDescent="0.35">
      <c r="B626" s="17"/>
      <c r="I626" s="17"/>
      <c r="J626" s="17"/>
      <c r="K626" s="17"/>
      <c r="L626" s="17"/>
      <c r="M626" s="17"/>
      <c r="N626" s="17"/>
      <c r="O626" s="17"/>
      <c r="T626" s="17"/>
    </row>
    <row r="627" spans="2:20" ht="14.25" customHeight="1" x14ac:dyDescent="0.35">
      <c r="B627" s="17"/>
      <c r="I627" s="17"/>
      <c r="J627" s="17"/>
      <c r="K627" s="17"/>
      <c r="L627" s="17"/>
      <c r="M627" s="17"/>
      <c r="N627" s="17"/>
      <c r="O627" s="17"/>
      <c r="T627" s="17"/>
    </row>
    <row r="628" spans="2:20" ht="14.25" customHeight="1" x14ac:dyDescent="0.35">
      <c r="B628" s="17"/>
      <c r="I628" s="17"/>
      <c r="J628" s="17"/>
      <c r="K628" s="17"/>
      <c r="L628" s="17"/>
      <c r="M628" s="17"/>
      <c r="N628" s="17"/>
      <c r="O628" s="17"/>
      <c r="T628" s="17"/>
    </row>
    <row r="629" spans="2:20" ht="14.25" customHeight="1" x14ac:dyDescent="0.35">
      <c r="B629" s="17"/>
      <c r="I629" s="17"/>
      <c r="J629" s="17"/>
      <c r="K629" s="17"/>
      <c r="L629" s="17"/>
      <c r="M629" s="17"/>
      <c r="N629" s="17"/>
      <c r="O629" s="17"/>
      <c r="T629" s="17"/>
    </row>
    <row r="630" spans="2:20" ht="14.25" customHeight="1" x14ac:dyDescent="0.35">
      <c r="B630" s="17"/>
      <c r="I630" s="17"/>
      <c r="J630" s="17"/>
      <c r="K630" s="17"/>
      <c r="L630" s="17"/>
      <c r="M630" s="17"/>
      <c r="N630" s="17"/>
      <c r="O630" s="17"/>
      <c r="T630" s="17"/>
    </row>
    <row r="631" spans="2:20" ht="14.25" customHeight="1" x14ac:dyDescent="0.35">
      <c r="B631" s="17"/>
      <c r="I631" s="17"/>
      <c r="J631" s="17"/>
      <c r="K631" s="17"/>
      <c r="L631" s="17"/>
      <c r="M631" s="17"/>
      <c r="N631" s="17"/>
      <c r="O631" s="17"/>
      <c r="T631" s="17"/>
    </row>
    <row r="632" spans="2:20" ht="14.25" customHeight="1" x14ac:dyDescent="0.35">
      <c r="B632" s="17"/>
      <c r="I632" s="17"/>
      <c r="J632" s="17"/>
      <c r="K632" s="17"/>
      <c r="L632" s="17"/>
      <c r="M632" s="17"/>
      <c r="N632" s="17"/>
      <c r="O632" s="17"/>
      <c r="T632" s="17"/>
    </row>
    <row r="633" spans="2:20" ht="14.25" customHeight="1" x14ac:dyDescent="0.35">
      <c r="B633" s="17"/>
      <c r="I633" s="17"/>
      <c r="J633" s="17"/>
      <c r="K633" s="17"/>
      <c r="L633" s="17"/>
      <c r="M633" s="17"/>
      <c r="N633" s="17"/>
      <c r="O633" s="17"/>
      <c r="T633" s="17"/>
    </row>
    <row r="634" spans="2:20" ht="14.25" customHeight="1" x14ac:dyDescent="0.35">
      <c r="B634" s="17"/>
      <c r="I634" s="17"/>
      <c r="J634" s="17"/>
      <c r="K634" s="17"/>
      <c r="L634" s="17"/>
      <c r="M634" s="17"/>
      <c r="N634" s="17"/>
      <c r="O634" s="17"/>
      <c r="T634" s="17"/>
    </row>
    <row r="635" spans="2:20" ht="14.25" customHeight="1" x14ac:dyDescent="0.35">
      <c r="B635" s="17"/>
      <c r="I635" s="17"/>
      <c r="J635" s="17"/>
      <c r="K635" s="17"/>
      <c r="L635" s="17"/>
      <c r="M635" s="17"/>
      <c r="N635" s="17"/>
      <c r="O635" s="17"/>
      <c r="T635" s="17"/>
    </row>
    <row r="636" spans="2:20" ht="14.25" customHeight="1" x14ac:dyDescent="0.35">
      <c r="B636" s="17"/>
      <c r="I636" s="17"/>
      <c r="J636" s="17"/>
      <c r="K636" s="17"/>
      <c r="L636" s="17"/>
      <c r="M636" s="17"/>
      <c r="N636" s="17"/>
      <c r="O636" s="17"/>
      <c r="T636" s="17"/>
    </row>
    <row r="637" spans="2:20" ht="14.25" customHeight="1" x14ac:dyDescent="0.35">
      <c r="B637" s="17"/>
      <c r="I637" s="17"/>
      <c r="J637" s="17"/>
      <c r="K637" s="17"/>
      <c r="L637" s="17"/>
      <c r="M637" s="17"/>
      <c r="N637" s="17"/>
      <c r="O637" s="17"/>
      <c r="T637" s="17"/>
    </row>
    <row r="638" spans="2:20" ht="14.25" customHeight="1" x14ac:dyDescent="0.35">
      <c r="B638" s="17"/>
      <c r="I638" s="17"/>
      <c r="J638" s="17"/>
      <c r="K638" s="17"/>
      <c r="L638" s="17"/>
      <c r="M638" s="17"/>
      <c r="N638" s="17"/>
      <c r="O638" s="17"/>
      <c r="T638" s="17"/>
    </row>
    <row r="639" spans="2:20" ht="14.25" customHeight="1" x14ac:dyDescent="0.35">
      <c r="B639" s="17"/>
      <c r="I639" s="17"/>
      <c r="J639" s="17"/>
      <c r="K639" s="17"/>
      <c r="L639" s="17"/>
      <c r="M639" s="17"/>
      <c r="N639" s="17"/>
      <c r="O639" s="17"/>
      <c r="T639" s="17"/>
    </row>
    <row r="640" spans="2:20" ht="14.25" customHeight="1" x14ac:dyDescent="0.35">
      <c r="B640" s="17"/>
      <c r="I640" s="17"/>
      <c r="J640" s="17"/>
      <c r="K640" s="17"/>
      <c r="L640" s="17"/>
      <c r="M640" s="17"/>
      <c r="N640" s="17"/>
      <c r="O640" s="17"/>
      <c r="T640" s="17"/>
    </row>
    <row r="641" spans="2:20" ht="14.25" customHeight="1" x14ac:dyDescent="0.35">
      <c r="B641" s="17"/>
      <c r="I641" s="17"/>
      <c r="J641" s="17"/>
      <c r="K641" s="17"/>
      <c r="L641" s="17"/>
      <c r="M641" s="17"/>
      <c r="N641" s="17"/>
      <c r="O641" s="17"/>
      <c r="T641" s="17"/>
    </row>
    <row r="642" spans="2:20" ht="14.25" customHeight="1" x14ac:dyDescent="0.35">
      <c r="B642" s="17"/>
      <c r="I642" s="17"/>
      <c r="J642" s="17"/>
      <c r="K642" s="17"/>
      <c r="L642" s="17"/>
      <c r="M642" s="17"/>
      <c r="N642" s="17"/>
      <c r="O642" s="17"/>
      <c r="T642" s="17"/>
    </row>
    <row r="643" spans="2:20" ht="14.25" customHeight="1" x14ac:dyDescent="0.35">
      <c r="B643" s="17"/>
      <c r="I643" s="17"/>
      <c r="J643" s="17"/>
      <c r="K643" s="17"/>
      <c r="L643" s="17"/>
      <c r="M643" s="17"/>
      <c r="N643" s="17"/>
      <c r="O643" s="17"/>
      <c r="T643" s="17"/>
    </row>
    <row r="644" spans="2:20" ht="14.25" customHeight="1" x14ac:dyDescent="0.35">
      <c r="B644" s="17"/>
      <c r="I644" s="17"/>
      <c r="J644" s="17"/>
      <c r="K644" s="17"/>
      <c r="L644" s="17"/>
      <c r="M644" s="17"/>
      <c r="N644" s="17"/>
      <c r="O644" s="17"/>
      <c r="T644" s="17"/>
    </row>
    <row r="645" spans="2:20" ht="14.25" customHeight="1" x14ac:dyDescent="0.35">
      <c r="B645" s="17"/>
      <c r="I645" s="17"/>
      <c r="J645" s="17"/>
      <c r="K645" s="17"/>
      <c r="L645" s="17"/>
      <c r="M645" s="17"/>
      <c r="N645" s="17"/>
      <c r="O645" s="17"/>
      <c r="T645" s="17"/>
    </row>
    <row r="646" spans="2:20" ht="14.25" customHeight="1" x14ac:dyDescent="0.35">
      <c r="B646" s="17"/>
      <c r="I646" s="17"/>
      <c r="J646" s="17"/>
      <c r="K646" s="17"/>
      <c r="L646" s="17"/>
      <c r="M646" s="17"/>
      <c r="N646" s="17"/>
      <c r="O646" s="17"/>
      <c r="T646" s="17"/>
    </row>
    <row r="647" spans="2:20" ht="14.25" customHeight="1" x14ac:dyDescent="0.35">
      <c r="B647" s="17"/>
      <c r="I647" s="17"/>
      <c r="J647" s="17"/>
      <c r="K647" s="17"/>
      <c r="L647" s="17"/>
      <c r="M647" s="17"/>
      <c r="N647" s="17"/>
      <c r="O647" s="17"/>
      <c r="T647" s="17"/>
    </row>
    <row r="648" spans="2:20" ht="14.25" customHeight="1" x14ac:dyDescent="0.35">
      <c r="B648" s="17"/>
      <c r="I648" s="17"/>
      <c r="J648" s="17"/>
      <c r="K648" s="17"/>
      <c r="L648" s="17"/>
      <c r="M648" s="17"/>
      <c r="N648" s="17"/>
      <c r="O648" s="17"/>
      <c r="T648" s="17"/>
    </row>
    <row r="649" spans="2:20" ht="14.25" customHeight="1" x14ac:dyDescent="0.35">
      <c r="B649" s="17"/>
      <c r="I649" s="17"/>
      <c r="J649" s="17"/>
      <c r="K649" s="17"/>
      <c r="L649" s="17"/>
      <c r="M649" s="17"/>
      <c r="N649" s="17"/>
      <c r="O649" s="17"/>
      <c r="T649" s="17"/>
    </row>
    <row r="650" spans="2:20" ht="14.25" customHeight="1" x14ac:dyDescent="0.35">
      <c r="B650" s="17"/>
      <c r="I650" s="17"/>
      <c r="J650" s="17"/>
      <c r="K650" s="17"/>
      <c r="L650" s="17"/>
      <c r="M650" s="17"/>
      <c r="N650" s="17"/>
      <c r="O650" s="17"/>
      <c r="T650" s="17"/>
    </row>
    <row r="651" spans="2:20" ht="14.25" customHeight="1" x14ac:dyDescent="0.35">
      <c r="B651" s="17"/>
      <c r="I651" s="17"/>
      <c r="J651" s="17"/>
      <c r="K651" s="17"/>
      <c r="L651" s="17"/>
      <c r="M651" s="17"/>
      <c r="N651" s="17"/>
      <c r="O651" s="17"/>
      <c r="T651" s="17"/>
    </row>
    <row r="652" spans="2:20" ht="14.25" customHeight="1" x14ac:dyDescent="0.35">
      <c r="B652" s="17"/>
      <c r="I652" s="17"/>
      <c r="J652" s="17"/>
      <c r="K652" s="17"/>
      <c r="L652" s="17"/>
      <c r="M652" s="17"/>
      <c r="N652" s="17"/>
      <c r="O652" s="17"/>
      <c r="T652" s="17"/>
    </row>
    <row r="653" spans="2:20" ht="14.25" customHeight="1" x14ac:dyDescent="0.35">
      <c r="B653" s="17"/>
      <c r="I653" s="17"/>
      <c r="J653" s="17"/>
      <c r="K653" s="17"/>
      <c r="L653" s="17"/>
      <c r="M653" s="17"/>
      <c r="N653" s="17"/>
      <c r="O653" s="17"/>
      <c r="T653" s="17"/>
    </row>
    <row r="654" spans="2:20" ht="14.25" customHeight="1" x14ac:dyDescent="0.35">
      <c r="B654" s="17"/>
      <c r="I654" s="17"/>
      <c r="J654" s="17"/>
      <c r="K654" s="17"/>
      <c r="L654" s="17"/>
      <c r="M654" s="17"/>
      <c r="N654" s="17"/>
      <c r="O654" s="17"/>
      <c r="T654" s="17"/>
    </row>
    <row r="655" spans="2:20" ht="14.25" customHeight="1" x14ac:dyDescent="0.35">
      <c r="B655" s="17"/>
      <c r="I655" s="17"/>
      <c r="J655" s="17"/>
      <c r="K655" s="17"/>
      <c r="L655" s="17"/>
      <c r="M655" s="17"/>
      <c r="N655" s="17"/>
      <c r="O655" s="17"/>
      <c r="T655" s="17"/>
    </row>
    <row r="656" spans="2:20" ht="14.25" customHeight="1" x14ac:dyDescent="0.35">
      <c r="B656" s="17"/>
      <c r="I656" s="17"/>
      <c r="J656" s="17"/>
      <c r="K656" s="17"/>
      <c r="L656" s="17"/>
      <c r="M656" s="17"/>
      <c r="N656" s="17"/>
      <c r="O656" s="17"/>
      <c r="T656" s="17"/>
    </row>
    <row r="657" spans="2:20" ht="14.25" customHeight="1" x14ac:dyDescent="0.35">
      <c r="B657" s="17"/>
      <c r="I657" s="17"/>
      <c r="J657" s="17"/>
      <c r="K657" s="17"/>
      <c r="L657" s="17"/>
      <c r="M657" s="17"/>
      <c r="N657" s="17"/>
      <c r="O657" s="17"/>
      <c r="T657" s="17"/>
    </row>
    <row r="658" spans="2:20" ht="14.25" customHeight="1" x14ac:dyDescent="0.35">
      <c r="B658" s="17"/>
      <c r="I658" s="17"/>
      <c r="J658" s="17"/>
      <c r="K658" s="17"/>
      <c r="L658" s="17"/>
      <c r="M658" s="17"/>
      <c r="N658" s="17"/>
      <c r="O658" s="17"/>
      <c r="T658" s="17"/>
    </row>
    <row r="659" spans="2:20" ht="14.25" customHeight="1" x14ac:dyDescent="0.35">
      <c r="B659" s="17"/>
      <c r="I659" s="17"/>
      <c r="J659" s="17"/>
      <c r="K659" s="17"/>
      <c r="L659" s="17"/>
      <c r="M659" s="17"/>
      <c r="N659" s="17"/>
      <c r="O659" s="17"/>
      <c r="T659" s="17"/>
    </row>
    <row r="660" spans="2:20" ht="14.25" customHeight="1" x14ac:dyDescent="0.35">
      <c r="B660" s="17"/>
      <c r="I660" s="17"/>
      <c r="J660" s="17"/>
      <c r="K660" s="17"/>
      <c r="L660" s="17"/>
      <c r="M660" s="17"/>
      <c r="N660" s="17"/>
      <c r="O660" s="17"/>
      <c r="T660" s="17"/>
    </row>
    <row r="661" spans="2:20" ht="14.25" customHeight="1" x14ac:dyDescent="0.35">
      <c r="B661" s="17"/>
      <c r="I661" s="17"/>
      <c r="J661" s="17"/>
      <c r="K661" s="17"/>
      <c r="L661" s="17"/>
      <c r="M661" s="17"/>
      <c r="N661" s="17"/>
      <c r="O661" s="17"/>
      <c r="T661" s="17"/>
    </row>
    <row r="662" spans="2:20" ht="14.25" customHeight="1" x14ac:dyDescent="0.35">
      <c r="B662" s="17"/>
      <c r="I662" s="17"/>
      <c r="J662" s="17"/>
      <c r="K662" s="17"/>
      <c r="L662" s="17"/>
      <c r="M662" s="17"/>
      <c r="N662" s="17"/>
      <c r="O662" s="17"/>
      <c r="T662" s="17"/>
    </row>
    <row r="663" spans="2:20" ht="14.25" customHeight="1" x14ac:dyDescent="0.35">
      <c r="B663" s="17"/>
      <c r="I663" s="17"/>
      <c r="J663" s="17"/>
      <c r="K663" s="17"/>
      <c r="L663" s="17"/>
      <c r="M663" s="17"/>
      <c r="N663" s="17"/>
      <c r="O663" s="17"/>
      <c r="T663" s="17"/>
    </row>
    <row r="664" spans="2:20" ht="14.25" customHeight="1" x14ac:dyDescent="0.35">
      <c r="B664" s="17"/>
      <c r="I664" s="17"/>
      <c r="J664" s="17"/>
      <c r="K664" s="17"/>
      <c r="L664" s="17"/>
      <c r="M664" s="17"/>
      <c r="N664" s="17"/>
      <c r="O664" s="17"/>
      <c r="T664" s="17"/>
    </row>
    <row r="665" spans="2:20" ht="14.25" customHeight="1" x14ac:dyDescent="0.35">
      <c r="B665" s="17"/>
      <c r="I665" s="17"/>
      <c r="J665" s="17"/>
      <c r="K665" s="17"/>
      <c r="L665" s="17"/>
      <c r="M665" s="17"/>
      <c r="N665" s="17"/>
      <c r="O665" s="17"/>
      <c r="T665" s="17"/>
    </row>
    <row r="666" spans="2:20" ht="14.25" customHeight="1" x14ac:dyDescent="0.35">
      <c r="B666" s="17"/>
      <c r="I666" s="17"/>
      <c r="J666" s="17"/>
      <c r="K666" s="17"/>
      <c r="L666" s="17"/>
      <c r="M666" s="17"/>
      <c r="N666" s="17"/>
      <c r="O666" s="17"/>
      <c r="T666" s="17"/>
    </row>
    <row r="667" spans="2:20" ht="14.25" customHeight="1" x14ac:dyDescent="0.35">
      <c r="B667" s="17"/>
      <c r="I667" s="17"/>
      <c r="J667" s="17"/>
      <c r="K667" s="17"/>
      <c r="L667" s="17"/>
      <c r="M667" s="17"/>
      <c r="N667" s="17"/>
      <c r="O667" s="17"/>
      <c r="T667" s="17"/>
    </row>
    <row r="668" spans="2:20" ht="14.25" customHeight="1" x14ac:dyDescent="0.35">
      <c r="B668" s="17"/>
      <c r="I668" s="17"/>
      <c r="J668" s="17"/>
      <c r="K668" s="17"/>
      <c r="L668" s="17"/>
      <c r="M668" s="17"/>
      <c r="N668" s="17"/>
      <c r="O668" s="17"/>
      <c r="T668" s="17"/>
    </row>
    <row r="669" spans="2:20" ht="14.25" customHeight="1" x14ac:dyDescent="0.35">
      <c r="B669" s="17"/>
      <c r="I669" s="17"/>
      <c r="J669" s="17"/>
      <c r="K669" s="17"/>
      <c r="L669" s="17"/>
      <c r="M669" s="17"/>
      <c r="N669" s="17"/>
      <c r="O669" s="17"/>
      <c r="T669" s="17"/>
    </row>
    <row r="670" spans="2:20" ht="14.25" customHeight="1" x14ac:dyDescent="0.35">
      <c r="B670" s="17"/>
      <c r="I670" s="17"/>
      <c r="J670" s="17"/>
      <c r="K670" s="17"/>
      <c r="L670" s="17"/>
      <c r="M670" s="17"/>
      <c r="N670" s="17"/>
      <c r="O670" s="17"/>
      <c r="T670" s="17"/>
    </row>
    <row r="671" spans="2:20" ht="14.25" customHeight="1" x14ac:dyDescent="0.35">
      <c r="B671" s="17"/>
      <c r="I671" s="17"/>
      <c r="J671" s="17"/>
      <c r="K671" s="17"/>
      <c r="L671" s="17"/>
      <c r="M671" s="17"/>
      <c r="N671" s="17"/>
      <c r="O671" s="17"/>
      <c r="T671" s="17"/>
    </row>
    <row r="672" spans="2:20" ht="14.25" customHeight="1" x14ac:dyDescent="0.35">
      <c r="B672" s="17"/>
      <c r="I672" s="17"/>
      <c r="J672" s="17"/>
      <c r="K672" s="17"/>
      <c r="L672" s="17"/>
      <c r="M672" s="17"/>
      <c r="N672" s="17"/>
      <c r="O672" s="17"/>
      <c r="T672" s="17"/>
    </row>
    <row r="673" spans="2:20" ht="14.25" customHeight="1" x14ac:dyDescent="0.35">
      <c r="B673" s="17"/>
      <c r="I673" s="17"/>
      <c r="J673" s="17"/>
      <c r="K673" s="17"/>
      <c r="L673" s="17"/>
      <c r="M673" s="17"/>
      <c r="N673" s="17"/>
      <c r="O673" s="17"/>
      <c r="T673" s="17"/>
    </row>
    <row r="674" spans="2:20" ht="14.25" customHeight="1" x14ac:dyDescent="0.35">
      <c r="B674" s="17"/>
      <c r="I674" s="17"/>
      <c r="J674" s="17"/>
      <c r="K674" s="17"/>
      <c r="L674" s="17"/>
      <c r="M674" s="17"/>
      <c r="N674" s="17"/>
      <c r="O674" s="17"/>
      <c r="T674" s="17"/>
    </row>
    <row r="675" spans="2:20" ht="14.25" customHeight="1" x14ac:dyDescent="0.35">
      <c r="B675" s="17"/>
      <c r="I675" s="17"/>
      <c r="J675" s="17"/>
      <c r="K675" s="17"/>
      <c r="L675" s="17"/>
      <c r="M675" s="17"/>
      <c r="N675" s="17"/>
      <c r="O675" s="17"/>
      <c r="T675" s="17"/>
    </row>
    <row r="676" spans="2:20" ht="14.25" customHeight="1" x14ac:dyDescent="0.35">
      <c r="B676" s="17"/>
      <c r="I676" s="17"/>
      <c r="J676" s="17"/>
      <c r="K676" s="17"/>
      <c r="L676" s="17"/>
      <c r="M676" s="17"/>
      <c r="N676" s="17"/>
      <c r="O676" s="17"/>
      <c r="T676" s="17"/>
    </row>
    <row r="677" spans="2:20" ht="14.25" customHeight="1" x14ac:dyDescent="0.35">
      <c r="B677" s="17"/>
      <c r="I677" s="17"/>
      <c r="J677" s="17"/>
      <c r="K677" s="17"/>
      <c r="L677" s="17"/>
      <c r="M677" s="17"/>
      <c r="N677" s="17"/>
      <c r="O677" s="17"/>
      <c r="T677" s="17"/>
    </row>
    <row r="678" spans="2:20" ht="14.25" customHeight="1" x14ac:dyDescent="0.35">
      <c r="B678" s="17"/>
      <c r="I678" s="17"/>
      <c r="J678" s="17"/>
      <c r="K678" s="17"/>
      <c r="L678" s="17"/>
      <c r="M678" s="17"/>
      <c r="N678" s="17"/>
      <c r="O678" s="17"/>
      <c r="T678" s="17"/>
    </row>
    <row r="679" spans="2:20" ht="14.25" customHeight="1" x14ac:dyDescent="0.35">
      <c r="B679" s="17"/>
      <c r="I679" s="17"/>
      <c r="J679" s="17"/>
      <c r="K679" s="17"/>
      <c r="L679" s="17"/>
      <c r="M679" s="17"/>
      <c r="N679" s="17"/>
      <c r="O679" s="17"/>
      <c r="T679" s="17"/>
    </row>
    <row r="680" spans="2:20" ht="14.25" customHeight="1" x14ac:dyDescent="0.35">
      <c r="B680" s="17"/>
      <c r="I680" s="17"/>
      <c r="J680" s="17"/>
      <c r="K680" s="17"/>
      <c r="L680" s="17"/>
      <c r="M680" s="17"/>
      <c r="N680" s="17"/>
      <c r="O680" s="17"/>
      <c r="T680" s="17"/>
    </row>
    <row r="681" spans="2:20" ht="14.25" customHeight="1" x14ac:dyDescent="0.35">
      <c r="B681" s="17"/>
      <c r="I681" s="17"/>
      <c r="J681" s="17"/>
      <c r="K681" s="17"/>
      <c r="L681" s="17"/>
      <c r="M681" s="17"/>
      <c r="N681" s="17"/>
      <c r="O681" s="17"/>
      <c r="T681" s="17"/>
    </row>
    <row r="682" spans="2:20" ht="14.25" customHeight="1" x14ac:dyDescent="0.35">
      <c r="B682" s="17"/>
      <c r="I682" s="17"/>
      <c r="J682" s="17"/>
      <c r="K682" s="17"/>
      <c r="L682" s="17"/>
      <c r="M682" s="17"/>
      <c r="N682" s="17"/>
      <c r="O682" s="17"/>
      <c r="T682" s="17"/>
    </row>
    <row r="683" spans="2:20" ht="14.25" customHeight="1" x14ac:dyDescent="0.35">
      <c r="B683" s="17"/>
      <c r="I683" s="17"/>
      <c r="J683" s="17"/>
      <c r="K683" s="17"/>
      <c r="L683" s="17"/>
      <c r="M683" s="17"/>
      <c r="N683" s="17"/>
      <c r="O683" s="17"/>
      <c r="T683" s="17"/>
    </row>
    <row r="684" spans="2:20" ht="14.25" customHeight="1" x14ac:dyDescent="0.35">
      <c r="B684" s="17"/>
      <c r="I684" s="17"/>
      <c r="J684" s="17"/>
      <c r="K684" s="17"/>
      <c r="L684" s="17"/>
      <c r="M684" s="17"/>
      <c r="N684" s="17"/>
      <c r="O684" s="17"/>
      <c r="T684" s="17"/>
    </row>
    <row r="685" spans="2:20" ht="14.25" customHeight="1" x14ac:dyDescent="0.35">
      <c r="B685" s="17"/>
      <c r="I685" s="17"/>
      <c r="J685" s="17"/>
      <c r="K685" s="17"/>
      <c r="L685" s="17"/>
      <c r="M685" s="17"/>
      <c r="N685" s="17"/>
      <c r="O685" s="17"/>
      <c r="T685" s="17"/>
    </row>
    <row r="686" spans="2:20" ht="14.25" customHeight="1" x14ac:dyDescent="0.35">
      <c r="B686" s="17"/>
      <c r="I686" s="17"/>
      <c r="J686" s="17"/>
      <c r="K686" s="17"/>
      <c r="L686" s="17"/>
      <c r="M686" s="17"/>
      <c r="N686" s="17"/>
      <c r="O686" s="17"/>
      <c r="T686" s="17"/>
    </row>
    <row r="687" spans="2:20" ht="14.25" customHeight="1" x14ac:dyDescent="0.35">
      <c r="B687" s="17"/>
      <c r="I687" s="17"/>
      <c r="J687" s="17"/>
      <c r="K687" s="17"/>
      <c r="L687" s="17"/>
      <c r="M687" s="17"/>
      <c r="N687" s="17"/>
      <c r="O687" s="17"/>
      <c r="T687" s="17"/>
    </row>
    <row r="688" spans="2:20" ht="14.25" customHeight="1" x14ac:dyDescent="0.35">
      <c r="B688" s="17"/>
      <c r="I688" s="17"/>
      <c r="J688" s="17"/>
      <c r="K688" s="17"/>
      <c r="L688" s="17"/>
      <c r="M688" s="17"/>
      <c r="N688" s="17"/>
      <c r="O688" s="17"/>
      <c r="T688" s="17"/>
    </row>
    <row r="689" spans="2:20" ht="14.25" customHeight="1" x14ac:dyDescent="0.35">
      <c r="B689" s="17"/>
      <c r="I689" s="17"/>
      <c r="J689" s="17"/>
      <c r="K689" s="17"/>
      <c r="L689" s="17"/>
      <c r="M689" s="17"/>
      <c r="N689" s="17"/>
      <c r="O689" s="17"/>
      <c r="T689" s="17"/>
    </row>
    <row r="690" spans="2:20" ht="14.25" customHeight="1" x14ac:dyDescent="0.35">
      <c r="B690" s="17"/>
      <c r="I690" s="17"/>
      <c r="J690" s="17"/>
      <c r="K690" s="17"/>
      <c r="L690" s="17"/>
      <c r="M690" s="17"/>
      <c r="N690" s="17"/>
      <c r="O690" s="17"/>
      <c r="T690" s="17"/>
    </row>
    <row r="691" spans="2:20" ht="14.25" customHeight="1" x14ac:dyDescent="0.35">
      <c r="B691" s="17"/>
      <c r="I691" s="17"/>
      <c r="J691" s="17"/>
      <c r="K691" s="17"/>
      <c r="L691" s="17"/>
      <c r="M691" s="17"/>
      <c r="N691" s="17"/>
      <c r="O691" s="17"/>
      <c r="T691" s="17"/>
    </row>
    <row r="692" spans="2:20" ht="14.25" customHeight="1" x14ac:dyDescent="0.35">
      <c r="B692" s="17"/>
      <c r="I692" s="17"/>
      <c r="J692" s="17"/>
      <c r="K692" s="17"/>
      <c r="L692" s="17"/>
      <c r="M692" s="17"/>
      <c r="N692" s="17"/>
      <c r="O692" s="17"/>
      <c r="T692" s="17"/>
    </row>
    <row r="693" spans="2:20" ht="14.25" customHeight="1" x14ac:dyDescent="0.35">
      <c r="B693" s="17"/>
      <c r="I693" s="17"/>
      <c r="J693" s="17"/>
      <c r="K693" s="17"/>
      <c r="L693" s="17"/>
      <c r="M693" s="17"/>
      <c r="N693" s="17"/>
      <c r="O693" s="17"/>
      <c r="T693" s="17"/>
    </row>
    <row r="694" spans="2:20" ht="14.25" customHeight="1" x14ac:dyDescent="0.35">
      <c r="B694" s="17"/>
      <c r="I694" s="17"/>
      <c r="J694" s="17"/>
      <c r="K694" s="17"/>
      <c r="L694" s="17"/>
      <c r="M694" s="17"/>
      <c r="N694" s="17"/>
      <c r="O694" s="17"/>
      <c r="T694" s="17"/>
    </row>
    <row r="695" spans="2:20" ht="14.25" customHeight="1" x14ac:dyDescent="0.35">
      <c r="B695" s="17"/>
      <c r="I695" s="17"/>
      <c r="J695" s="17"/>
      <c r="K695" s="17"/>
      <c r="L695" s="17"/>
      <c r="M695" s="17"/>
      <c r="N695" s="17"/>
      <c r="O695" s="17"/>
      <c r="T695" s="17"/>
    </row>
    <row r="696" spans="2:20" ht="14.25" customHeight="1" x14ac:dyDescent="0.35">
      <c r="B696" s="17"/>
      <c r="I696" s="17"/>
      <c r="J696" s="17"/>
      <c r="K696" s="17"/>
      <c r="L696" s="17"/>
      <c r="M696" s="17"/>
      <c r="N696" s="17"/>
      <c r="O696" s="17"/>
      <c r="T696" s="17"/>
    </row>
    <row r="697" spans="2:20" ht="14.25" customHeight="1" x14ac:dyDescent="0.35">
      <c r="B697" s="17"/>
      <c r="I697" s="17"/>
      <c r="J697" s="17"/>
      <c r="K697" s="17"/>
      <c r="L697" s="17"/>
      <c r="M697" s="17"/>
      <c r="N697" s="17"/>
      <c r="O697" s="17"/>
      <c r="T697" s="17"/>
    </row>
    <row r="698" spans="2:20" ht="14.25" customHeight="1" x14ac:dyDescent="0.35">
      <c r="B698" s="17"/>
      <c r="I698" s="17"/>
      <c r="J698" s="17"/>
      <c r="K698" s="17"/>
      <c r="L698" s="17"/>
      <c r="M698" s="17"/>
      <c r="N698" s="17"/>
      <c r="O698" s="17"/>
      <c r="T698" s="17"/>
    </row>
    <row r="699" spans="2:20" ht="14.25" customHeight="1" x14ac:dyDescent="0.35">
      <c r="B699" s="17"/>
      <c r="I699" s="17"/>
      <c r="J699" s="17"/>
      <c r="K699" s="17"/>
      <c r="L699" s="17"/>
      <c r="M699" s="17"/>
      <c r="N699" s="17"/>
      <c r="O699" s="17"/>
      <c r="T699" s="17"/>
    </row>
    <row r="700" spans="2:20" ht="14.25" customHeight="1" x14ac:dyDescent="0.35">
      <c r="B700" s="17"/>
      <c r="I700" s="17"/>
      <c r="J700" s="17"/>
      <c r="K700" s="17"/>
      <c r="L700" s="17"/>
      <c r="M700" s="17"/>
      <c r="N700" s="17"/>
      <c r="O700" s="17"/>
      <c r="T700" s="17"/>
    </row>
    <row r="701" spans="2:20" ht="14.25" customHeight="1" x14ac:dyDescent="0.35">
      <c r="B701" s="17"/>
      <c r="I701" s="17"/>
      <c r="J701" s="17"/>
      <c r="K701" s="17"/>
      <c r="L701" s="17"/>
      <c r="M701" s="17"/>
      <c r="N701" s="17"/>
      <c r="O701" s="17"/>
      <c r="T701" s="17"/>
    </row>
    <row r="702" spans="2:20" ht="14.25" customHeight="1" x14ac:dyDescent="0.35">
      <c r="B702" s="17"/>
      <c r="I702" s="17"/>
      <c r="J702" s="17"/>
      <c r="K702" s="17"/>
      <c r="L702" s="17"/>
      <c r="M702" s="17"/>
      <c r="N702" s="17"/>
      <c r="O702" s="17"/>
      <c r="T702" s="17"/>
    </row>
    <row r="703" spans="2:20" ht="14.25" customHeight="1" x14ac:dyDescent="0.35">
      <c r="B703" s="17"/>
      <c r="I703" s="17"/>
      <c r="J703" s="17"/>
      <c r="K703" s="17"/>
      <c r="L703" s="17"/>
      <c r="M703" s="17"/>
      <c r="N703" s="17"/>
      <c r="O703" s="17"/>
      <c r="T703" s="17"/>
    </row>
    <row r="704" spans="2:20" ht="14.25" customHeight="1" x14ac:dyDescent="0.35">
      <c r="B704" s="17"/>
      <c r="I704" s="17"/>
      <c r="J704" s="17"/>
      <c r="K704" s="17"/>
      <c r="L704" s="17"/>
      <c r="M704" s="17"/>
      <c r="N704" s="17"/>
      <c r="O704" s="17"/>
      <c r="T704" s="17"/>
    </row>
    <row r="705" spans="2:20" ht="14.25" customHeight="1" x14ac:dyDescent="0.35">
      <c r="B705" s="17"/>
      <c r="I705" s="17"/>
      <c r="J705" s="17"/>
      <c r="K705" s="17"/>
      <c r="L705" s="17"/>
      <c r="M705" s="17"/>
      <c r="N705" s="17"/>
      <c r="O705" s="17"/>
      <c r="T705" s="17"/>
    </row>
    <row r="706" spans="2:20" ht="14.25" customHeight="1" x14ac:dyDescent="0.35">
      <c r="B706" s="17"/>
      <c r="I706" s="17"/>
      <c r="J706" s="17"/>
      <c r="K706" s="17"/>
      <c r="L706" s="17"/>
      <c r="M706" s="17"/>
      <c r="N706" s="17"/>
      <c r="O706" s="17"/>
      <c r="T706" s="17"/>
    </row>
    <row r="707" spans="2:20" ht="14.25" customHeight="1" x14ac:dyDescent="0.35">
      <c r="B707" s="17"/>
      <c r="I707" s="17"/>
      <c r="J707" s="17"/>
      <c r="K707" s="17"/>
      <c r="L707" s="17"/>
      <c r="M707" s="17"/>
      <c r="N707" s="17"/>
      <c r="O707" s="17"/>
      <c r="T707" s="17"/>
    </row>
    <row r="708" spans="2:20" ht="14.25" customHeight="1" x14ac:dyDescent="0.35">
      <c r="B708" s="17"/>
      <c r="I708" s="17"/>
      <c r="J708" s="17"/>
      <c r="K708" s="17"/>
      <c r="L708" s="17"/>
      <c r="M708" s="17"/>
      <c r="N708" s="17"/>
      <c r="O708" s="17"/>
      <c r="T708" s="17"/>
    </row>
    <row r="709" spans="2:20" ht="14.25" customHeight="1" x14ac:dyDescent="0.35">
      <c r="B709" s="17"/>
      <c r="I709" s="17"/>
      <c r="J709" s="17"/>
      <c r="K709" s="17"/>
      <c r="L709" s="17"/>
      <c r="M709" s="17"/>
      <c r="N709" s="17"/>
      <c r="O709" s="17"/>
      <c r="T709" s="17"/>
    </row>
    <row r="710" spans="2:20" ht="14.25" customHeight="1" x14ac:dyDescent="0.35">
      <c r="B710" s="17"/>
      <c r="I710" s="17"/>
      <c r="J710" s="17"/>
      <c r="K710" s="17"/>
      <c r="L710" s="17"/>
      <c r="M710" s="17"/>
      <c r="N710" s="17"/>
      <c r="O710" s="17"/>
      <c r="T710" s="17"/>
    </row>
    <row r="711" spans="2:20" ht="14.25" customHeight="1" x14ac:dyDescent="0.35">
      <c r="B711" s="17"/>
      <c r="I711" s="17"/>
      <c r="J711" s="17"/>
      <c r="K711" s="17"/>
      <c r="L711" s="17"/>
      <c r="M711" s="17"/>
      <c r="N711" s="17"/>
      <c r="O711" s="17"/>
      <c r="T711" s="17"/>
    </row>
    <row r="712" spans="2:20" ht="14.25" customHeight="1" x14ac:dyDescent="0.35">
      <c r="B712" s="17"/>
      <c r="I712" s="17"/>
      <c r="J712" s="17"/>
      <c r="K712" s="17"/>
      <c r="L712" s="17"/>
      <c r="M712" s="17"/>
      <c r="N712" s="17"/>
      <c r="O712" s="17"/>
      <c r="T712" s="17"/>
    </row>
    <row r="713" spans="2:20" ht="14.25" customHeight="1" x14ac:dyDescent="0.35">
      <c r="B713" s="17"/>
      <c r="I713" s="17"/>
      <c r="J713" s="17"/>
      <c r="K713" s="17"/>
      <c r="L713" s="17"/>
      <c r="M713" s="17"/>
      <c r="N713" s="17"/>
      <c r="O713" s="17"/>
      <c r="T713" s="17"/>
    </row>
    <row r="714" spans="2:20" ht="14.25" customHeight="1" x14ac:dyDescent="0.35">
      <c r="B714" s="17"/>
      <c r="I714" s="17"/>
      <c r="J714" s="17"/>
      <c r="K714" s="17"/>
      <c r="L714" s="17"/>
      <c r="M714" s="17"/>
      <c r="N714" s="17"/>
      <c r="O714" s="17"/>
      <c r="T714" s="17"/>
    </row>
    <row r="715" spans="2:20" ht="14.25" customHeight="1" x14ac:dyDescent="0.35">
      <c r="B715" s="17"/>
      <c r="I715" s="17"/>
      <c r="J715" s="17"/>
      <c r="K715" s="17"/>
      <c r="L715" s="17"/>
      <c r="M715" s="17"/>
      <c r="N715" s="17"/>
      <c r="O715" s="17"/>
      <c r="T715" s="17"/>
    </row>
    <row r="716" spans="2:20" ht="14.25" customHeight="1" x14ac:dyDescent="0.35">
      <c r="B716" s="17"/>
      <c r="I716" s="17"/>
      <c r="J716" s="17"/>
      <c r="K716" s="17"/>
      <c r="L716" s="17"/>
      <c r="M716" s="17"/>
      <c r="N716" s="17"/>
      <c r="O716" s="17"/>
      <c r="T716" s="17"/>
    </row>
    <row r="717" spans="2:20" ht="14.25" customHeight="1" x14ac:dyDescent="0.35">
      <c r="B717" s="17"/>
      <c r="I717" s="17"/>
      <c r="J717" s="17"/>
      <c r="K717" s="17"/>
      <c r="L717" s="17"/>
      <c r="M717" s="17"/>
      <c r="N717" s="17"/>
      <c r="O717" s="17"/>
      <c r="T717" s="17"/>
    </row>
    <row r="718" spans="2:20" ht="14.25" customHeight="1" x14ac:dyDescent="0.35">
      <c r="B718" s="17"/>
      <c r="I718" s="17"/>
      <c r="J718" s="17"/>
      <c r="K718" s="17"/>
      <c r="L718" s="17"/>
      <c r="M718" s="17"/>
      <c r="N718" s="17"/>
      <c r="O718" s="17"/>
      <c r="T718" s="17"/>
    </row>
    <row r="719" spans="2:20" ht="14.25" customHeight="1" x14ac:dyDescent="0.35">
      <c r="B719" s="17"/>
      <c r="I719" s="17"/>
      <c r="J719" s="17"/>
      <c r="K719" s="17"/>
      <c r="L719" s="17"/>
      <c r="M719" s="17"/>
      <c r="N719" s="17"/>
      <c r="O719" s="17"/>
      <c r="T719" s="17"/>
    </row>
    <row r="720" spans="2:20" ht="14.25" customHeight="1" x14ac:dyDescent="0.35">
      <c r="B720" s="17"/>
      <c r="I720" s="17"/>
      <c r="J720" s="17"/>
      <c r="K720" s="17"/>
      <c r="L720" s="17"/>
      <c r="M720" s="17"/>
      <c r="N720" s="17"/>
      <c r="O720" s="17"/>
      <c r="T720" s="17"/>
    </row>
    <row r="721" spans="2:20" ht="14.25" customHeight="1" x14ac:dyDescent="0.35">
      <c r="B721" s="17"/>
      <c r="I721" s="17"/>
      <c r="J721" s="17"/>
      <c r="K721" s="17"/>
      <c r="L721" s="17"/>
      <c r="M721" s="17"/>
      <c r="N721" s="17"/>
      <c r="O721" s="17"/>
      <c r="T721" s="17"/>
    </row>
    <row r="722" spans="2:20" ht="14.25" customHeight="1" x14ac:dyDescent="0.35">
      <c r="B722" s="17"/>
      <c r="I722" s="17"/>
      <c r="J722" s="17"/>
      <c r="K722" s="17"/>
      <c r="L722" s="17"/>
      <c r="M722" s="17"/>
      <c r="N722" s="17"/>
      <c r="O722" s="17"/>
      <c r="T722" s="17"/>
    </row>
    <row r="723" spans="2:20" ht="14.25" customHeight="1" x14ac:dyDescent="0.35">
      <c r="B723" s="17"/>
      <c r="I723" s="17"/>
      <c r="J723" s="17"/>
      <c r="K723" s="17"/>
      <c r="L723" s="17"/>
      <c r="M723" s="17"/>
      <c r="N723" s="17"/>
      <c r="O723" s="17"/>
      <c r="T723" s="17"/>
    </row>
    <row r="724" spans="2:20" ht="14.25" customHeight="1" x14ac:dyDescent="0.35">
      <c r="B724" s="17"/>
      <c r="I724" s="17"/>
      <c r="J724" s="17"/>
      <c r="K724" s="17"/>
      <c r="L724" s="17"/>
      <c r="M724" s="17"/>
      <c r="N724" s="17"/>
      <c r="O724" s="17"/>
      <c r="T724" s="17"/>
    </row>
    <row r="725" spans="2:20" ht="14.25" customHeight="1" x14ac:dyDescent="0.35">
      <c r="B725" s="17"/>
      <c r="I725" s="17"/>
      <c r="J725" s="17"/>
      <c r="K725" s="17"/>
      <c r="L725" s="17"/>
      <c r="M725" s="17"/>
      <c r="N725" s="17"/>
      <c r="O725" s="17"/>
      <c r="T725" s="17"/>
    </row>
    <row r="726" spans="2:20" ht="14.25" customHeight="1" x14ac:dyDescent="0.35">
      <c r="B726" s="17"/>
      <c r="I726" s="17"/>
      <c r="J726" s="17"/>
      <c r="K726" s="17"/>
      <c r="L726" s="17"/>
      <c r="M726" s="17"/>
      <c r="N726" s="17"/>
      <c r="O726" s="17"/>
      <c r="T726" s="17"/>
    </row>
    <row r="727" spans="2:20" ht="14.25" customHeight="1" x14ac:dyDescent="0.35">
      <c r="B727" s="17"/>
      <c r="I727" s="17"/>
      <c r="J727" s="17"/>
      <c r="K727" s="17"/>
      <c r="L727" s="17"/>
      <c r="M727" s="17"/>
      <c r="N727" s="17"/>
      <c r="O727" s="17"/>
      <c r="T727" s="17"/>
    </row>
    <row r="728" spans="2:20" ht="14.25" customHeight="1" x14ac:dyDescent="0.35">
      <c r="B728" s="17"/>
      <c r="I728" s="17"/>
      <c r="J728" s="17"/>
      <c r="K728" s="17"/>
      <c r="L728" s="17"/>
      <c r="M728" s="17"/>
      <c r="N728" s="17"/>
      <c r="O728" s="17"/>
      <c r="T728" s="17"/>
    </row>
    <row r="729" spans="2:20" ht="14.25" customHeight="1" x14ac:dyDescent="0.35">
      <c r="B729" s="17"/>
      <c r="I729" s="17"/>
      <c r="J729" s="17"/>
      <c r="K729" s="17"/>
      <c r="L729" s="17"/>
      <c r="M729" s="17"/>
      <c r="N729" s="17"/>
      <c r="O729" s="17"/>
      <c r="T729" s="17"/>
    </row>
    <row r="730" spans="2:20" ht="14.25" customHeight="1" x14ac:dyDescent="0.35">
      <c r="B730" s="17"/>
      <c r="I730" s="17"/>
      <c r="J730" s="17"/>
      <c r="K730" s="17"/>
      <c r="L730" s="17"/>
      <c r="M730" s="17"/>
      <c r="N730" s="17"/>
      <c r="O730" s="17"/>
      <c r="T730" s="17"/>
    </row>
    <row r="731" spans="2:20" ht="14.25" customHeight="1" x14ac:dyDescent="0.35">
      <c r="B731" s="17"/>
      <c r="I731" s="17"/>
      <c r="J731" s="17"/>
      <c r="K731" s="17"/>
      <c r="L731" s="17"/>
      <c r="M731" s="17"/>
      <c r="N731" s="17"/>
      <c r="O731" s="17"/>
      <c r="T731" s="17"/>
    </row>
    <row r="732" spans="2:20" ht="14.25" customHeight="1" x14ac:dyDescent="0.35">
      <c r="B732" s="17"/>
      <c r="I732" s="17"/>
      <c r="J732" s="17"/>
      <c r="K732" s="17"/>
      <c r="L732" s="17"/>
      <c r="M732" s="17"/>
      <c r="N732" s="17"/>
      <c r="O732" s="17"/>
      <c r="T732" s="17"/>
    </row>
    <row r="733" spans="2:20" ht="14.25" customHeight="1" x14ac:dyDescent="0.35">
      <c r="B733" s="17"/>
      <c r="I733" s="17"/>
      <c r="J733" s="17"/>
      <c r="K733" s="17"/>
      <c r="L733" s="17"/>
      <c r="M733" s="17"/>
      <c r="N733" s="17"/>
      <c r="O733" s="17"/>
      <c r="T733" s="17"/>
    </row>
    <row r="734" spans="2:20" ht="14.25" customHeight="1" x14ac:dyDescent="0.35">
      <c r="B734" s="17"/>
      <c r="I734" s="17"/>
      <c r="J734" s="17"/>
      <c r="K734" s="17"/>
      <c r="L734" s="17"/>
      <c r="M734" s="17"/>
      <c r="N734" s="17"/>
      <c r="O734" s="17"/>
      <c r="T734" s="17"/>
    </row>
    <row r="735" spans="2:20" ht="14.25" customHeight="1" x14ac:dyDescent="0.35">
      <c r="B735" s="17"/>
      <c r="I735" s="17"/>
      <c r="J735" s="17"/>
      <c r="K735" s="17"/>
      <c r="L735" s="17"/>
      <c r="M735" s="17"/>
      <c r="N735" s="17"/>
      <c r="O735" s="17"/>
      <c r="T735" s="17"/>
    </row>
    <row r="736" spans="2:20" ht="14.25" customHeight="1" x14ac:dyDescent="0.35">
      <c r="B736" s="17"/>
      <c r="I736" s="17"/>
      <c r="J736" s="17"/>
      <c r="K736" s="17"/>
      <c r="L736" s="17"/>
      <c r="M736" s="17"/>
      <c r="N736" s="17"/>
      <c r="O736" s="17"/>
      <c r="T736" s="17"/>
    </row>
    <row r="737" spans="2:20" ht="14.25" customHeight="1" x14ac:dyDescent="0.35">
      <c r="B737" s="17"/>
      <c r="I737" s="17"/>
      <c r="J737" s="17"/>
      <c r="K737" s="17"/>
      <c r="L737" s="17"/>
      <c r="M737" s="17"/>
      <c r="N737" s="17"/>
      <c r="O737" s="17"/>
      <c r="T737" s="17"/>
    </row>
    <row r="738" spans="2:20" ht="14.25" customHeight="1" x14ac:dyDescent="0.35">
      <c r="B738" s="17"/>
      <c r="I738" s="17"/>
      <c r="J738" s="17"/>
      <c r="K738" s="17"/>
      <c r="L738" s="17"/>
      <c r="M738" s="17"/>
      <c r="N738" s="17"/>
      <c r="O738" s="17"/>
      <c r="T738" s="17"/>
    </row>
    <row r="739" spans="2:20" ht="14.25" customHeight="1" x14ac:dyDescent="0.35">
      <c r="B739" s="17"/>
      <c r="I739" s="17"/>
      <c r="J739" s="17"/>
      <c r="K739" s="17"/>
      <c r="L739" s="17"/>
      <c r="M739" s="17"/>
      <c r="N739" s="17"/>
      <c r="O739" s="17"/>
      <c r="T739" s="17"/>
    </row>
    <row r="740" spans="2:20" ht="14.25" customHeight="1" x14ac:dyDescent="0.35">
      <c r="B740" s="17"/>
      <c r="I740" s="17"/>
      <c r="J740" s="17"/>
      <c r="K740" s="17"/>
      <c r="L740" s="17"/>
      <c r="M740" s="17"/>
      <c r="N740" s="17"/>
      <c r="O740" s="17"/>
      <c r="T740" s="17"/>
    </row>
    <row r="741" spans="2:20" ht="14.25" customHeight="1" x14ac:dyDescent="0.35">
      <c r="B741" s="17"/>
      <c r="I741" s="17"/>
      <c r="J741" s="17"/>
      <c r="K741" s="17"/>
      <c r="L741" s="17"/>
      <c r="M741" s="17"/>
      <c r="N741" s="17"/>
      <c r="O741" s="17"/>
      <c r="T741" s="17"/>
    </row>
    <row r="742" spans="2:20" ht="14.25" customHeight="1" x14ac:dyDescent="0.35">
      <c r="B742" s="17"/>
      <c r="I742" s="17"/>
      <c r="J742" s="17"/>
      <c r="K742" s="17"/>
      <c r="L742" s="17"/>
      <c r="M742" s="17"/>
      <c r="N742" s="17"/>
      <c r="O742" s="17"/>
      <c r="T742" s="17"/>
    </row>
    <row r="743" spans="2:20" ht="14.25" customHeight="1" x14ac:dyDescent="0.35">
      <c r="B743" s="17"/>
      <c r="I743" s="17"/>
      <c r="J743" s="17"/>
      <c r="K743" s="17"/>
      <c r="L743" s="17"/>
      <c r="M743" s="17"/>
      <c r="N743" s="17"/>
      <c r="O743" s="17"/>
      <c r="T743" s="17"/>
    </row>
    <row r="744" spans="2:20" ht="14.25" customHeight="1" x14ac:dyDescent="0.35">
      <c r="B744" s="17"/>
      <c r="I744" s="17"/>
      <c r="J744" s="17"/>
      <c r="K744" s="17"/>
      <c r="L744" s="17"/>
      <c r="M744" s="17"/>
      <c r="N744" s="17"/>
      <c r="O744" s="17"/>
      <c r="T744" s="17"/>
    </row>
    <row r="745" spans="2:20" ht="14.25" customHeight="1" x14ac:dyDescent="0.35">
      <c r="B745" s="17"/>
      <c r="I745" s="17"/>
      <c r="J745" s="17"/>
      <c r="K745" s="17"/>
      <c r="L745" s="17"/>
      <c r="M745" s="17"/>
      <c r="N745" s="17"/>
      <c r="O745" s="17"/>
      <c r="T745" s="17"/>
    </row>
    <row r="746" spans="2:20" ht="14.25" customHeight="1" x14ac:dyDescent="0.35">
      <c r="B746" s="17"/>
      <c r="I746" s="17"/>
      <c r="J746" s="17"/>
      <c r="K746" s="17"/>
      <c r="L746" s="17"/>
      <c r="M746" s="17"/>
      <c r="N746" s="17"/>
      <c r="O746" s="17"/>
      <c r="T746" s="17"/>
    </row>
    <row r="747" spans="2:20" ht="14.25" customHeight="1" x14ac:dyDescent="0.35">
      <c r="B747" s="17"/>
      <c r="I747" s="17"/>
      <c r="J747" s="17"/>
      <c r="K747" s="17"/>
      <c r="L747" s="17"/>
      <c r="M747" s="17"/>
      <c r="N747" s="17"/>
      <c r="O747" s="17"/>
      <c r="T747" s="17"/>
    </row>
    <row r="748" spans="2:20" ht="14.25" customHeight="1" x14ac:dyDescent="0.35">
      <c r="B748" s="17"/>
      <c r="I748" s="17"/>
      <c r="J748" s="17"/>
      <c r="K748" s="17"/>
      <c r="L748" s="17"/>
      <c r="M748" s="17"/>
      <c r="N748" s="17"/>
      <c r="O748" s="17"/>
      <c r="T748" s="17"/>
    </row>
    <row r="749" spans="2:20" ht="14.25" customHeight="1" x14ac:dyDescent="0.35">
      <c r="B749" s="17"/>
      <c r="I749" s="17"/>
      <c r="J749" s="17"/>
      <c r="K749" s="17"/>
      <c r="L749" s="17"/>
      <c r="M749" s="17"/>
      <c r="N749" s="17"/>
      <c r="O749" s="17"/>
      <c r="T749" s="17"/>
    </row>
    <row r="750" spans="2:20" ht="14.25" customHeight="1" x14ac:dyDescent="0.35">
      <c r="B750" s="17"/>
      <c r="I750" s="17"/>
      <c r="J750" s="17"/>
      <c r="K750" s="17"/>
      <c r="L750" s="17"/>
      <c r="M750" s="17"/>
      <c r="N750" s="17"/>
      <c r="O750" s="17"/>
      <c r="T750" s="17"/>
    </row>
    <row r="751" spans="2:20" ht="14.25" customHeight="1" x14ac:dyDescent="0.35">
      <c r="B751" s="17"/>
      <c r="I751" s="17"/>
      <c r="J751" s="17"/>
      <c r="K751" s="17"/>
      <c r="L751" s="17"/>
      <c r="M751" s="17"/>
      <c r="N751" s="17"/>
      <c r="O751" s="17"/>
      <c r="T751" s="17"/>
    </row>
    <row r="752" spans="2:20" ht="14.25" customHeight="1" x14ac:dyDescent="0.35">
      <c r="B752" s="17"/>
      <c r="I752" s="17"/>
      <c r="J752" s="17"/>
      <c r="K752" s="17"/>
      <c r="L752" s="17"/>
      <c r="M752" s="17"/>
      <c r="N752" s="17"/>
      <c r="O752" s="17"/>
      <c r="T752" s="17"/>
    </row>
    <row r="753" spans="2:20" ht="14.25" customHeight="1" x14ac:dyDescent="0.35">
      <c r="B753" s="17"/>
      <c r="I753" s="17"/>
      <c r="J753" s="17"/>
      <c r="K753" s="17"/>
      <c r="L753" s="17"/>
      <c r="M753" s="17"/>
      <c r="N753" s="17"/>
      <c r="O753" s="17"/>
      <c r="T753" s="17"/>
    </row>
    <row r="754" spans="2:20" ht="14.25" customHeight="1" x14ac:dyDescent="0.35">
      <c r="B754" s="17"/>
      <c r="I754" s="17"/>
      <c r="J754" s="17"/>
      <c r="K754" s="17"/>
      <c r="L754" s="17"/>
      <c r="M754" s="17"/>
      <c r="N754" s="17"/>
      <c r="O754" s="17"/>
      <c r="T754" s="17"/>
    </row>
    <row r="755" spans="2:20" ht="14.25" customHeight="1" x14ac:dyDescent="0.35">
      <c r="B755" s="17"/>
      <c r="I755" s="17"/>
      <c r="J755" s="17"/>
      <c r="K755" s="17"/>
      <c r="L755" s="17"/>
      <c r="M755" s="17"/>
      <c r="N755" s="17"/>
      <c r="O755" s="17"/>
      <c r="T755" s="17"/>
    </row>
    <row r="756" spans="2:20" ht="14.25" customHeight="1" x14ac:dyDescent="0.35">
      <c r="B756" s="17"/>
      <c r="I756" s="17"/>
      <c r="J756" s="17"/>
      <c r="K756" s="17"/>
      <c r="L756" s="17"/>
      <c r="M756" s="17"/>
      <c r="N756" s="17"/>
      <c r="O756" s="17"/>
      <c r="T756" s="17"/>
    </row>
    <row r="757" spans="2:20" ht="14.25" customHeight="1" x14ac:dyDescent="0.35">
      <c r="B757" s="17"/>
      <c r="I757" s="17"/>
      <c r="J757" s="17"/>
      <c r="K757" s="17"/>
      <c r="L757" s="17"/>
      <c r="M757" s="17"/>
      <c r="N757" s="17"/>
      <c r="O757" s="17"/>
      <c r="T757" s="17"/>
    </row>
    <row r="758" spans="2:20" ht="14.25" customHeight="1" x14ac:dyDescent="0.35">
      <c r="B758" s="17"/>
      <c r="I758" s="17"/>
      <c r="J758" s="17"/>
      <c r="K758" s="17"/>
      <c r="L758" s="17"/>
      <c r="M758" s="17"/>
      <c r="N758" s="17"/>
      <c r="O758" s="17"/>
      <c r="T758" s="17"/>
    </row>
    <row r="759" spans="2:20" ht="14.25" customHeight="1" x14ac:dyDescent="0.35">
      <c r="B759" s="17"/>
      <c r="I759" s="17"/>
      <c r="J759" s="17"/>
      <c r="K759" s="17"/>
      <c r="L759" s="17"/>
      <c r="M759" s="17"/>
      <c r="N759" s="17"/>
      <c r="O759" s="17"/>
      <c r="T759" s="17"/>
    </row>
    <row r="760" spans="2:20" ht="14.25" customHeight="1" x14ac:dyDescent="0.35">
      <c r="B760" s="17"/>
      <c r="I760" s="17"/>
      <c r="J760" s="17"/>
      <c r="K760" s="17"/>
      <c r="L760" s="17"/>
      <c r="M760" s="17"/>
      <c r="N760" s="17"/>
      <c r="O760" s="17"/>
      <c r="T760" s="17"/>
    </row>
    <row r="761" spans="2:20" ht="14.25" customHeight="1" x14ac:dyDescent="0.35">
      <c r="B761" s="17"/>
      <c r="I761" s="17"/>
      <c r="J761" s="17"/>
      <c r="K761" s="17"/>
      <c r="L761" s="17"/>
      <c r="M761" s="17"/>
      <c r="N761" s="17"/>
      <c r="O761" s="17"/>
      <c r="T761" s="17"/>
    </row>
    <row r="762" spans="2:20" ht="14.25" customHeight="1" x14ac:dyDescent="0.35">
      <c r="B762" s="17"/>
      <c r="I762" s="17"/>
      <c r="J762" s="17"/>
      <c r="K762" s="17"/>
      <c r="L762" s="17"/>
      <c r="M762" s="17"/>
      <c r="N762" s="17"/>
      <c r="O762" s="17"/>
      <c r="T762" s="17"/>
    </row>
    <row r="763" spans="2:20" ht="14.25" customHeight="1" x14ac:dyDescent="0.35">
      <c r="B763" s="17"/>
      <c r="I763" s="17"/>
      <c r="J763" s="17"/>
      <c r="K763" s="17"/>
      <c r="L763" s="17"/>
      <c r="M763" s="17"/>
      <c r="N763" s="17"/>
      <c r="O763" s="17"/>
      <c r="T763" s="17"/>
    </row>
    <row r="764" spans="2:20" ht="14.25" customHeight="1" x14ac:dyDescent="0.35">
      <c r="B764" s="17"/>
      <c r="I764" s="17"/>
      <c r="J764" s="17"/>
      <c r="K764" s="17"/>
      <c r="L764" s="17"/>
      <c r="M764" s="17"/>
      <c r="N764" s="17"/>
      <c r="O764" s="17"/>
      <c r="T764" s="17"/>
    </row>
    <row r="765" spans="2:20" ht="14.25" customHeight="1" x14ac:dyDescent="0.35">
      <c r="B765" s="17"/>
      <c r="I765" s="17"/>
      <c r="J765" s="17"/>
      <c r="K765" s="17"/>
      <c r="L765" s="17"/>
      <c r="M765" s="17"/>
      <c r="N765" s="17"/>
      <c r="O765" s="17"/>
      <c r="T765" s="17"/>
    </row>
    <row r="766" spans="2:20" ht="14.25" customHeight="1" x14ac:dyDescent="0.35">
      <c r="B766" s="17"/>
      <c r="I766" s="17"/>
      <c r="J766" s="17"/>
      <c r="K766" s="17"/>
      <c r="L766" s="17"/>
      <c r="M766" s="17"/>
      <c r="N766" s="17"/>
      <c r="O766" s="17"/>
      <c r="T766" s="17"/>
    </row>
    <row r="767" spans="2:20" ht="14.25" customHeight="1" x14ac:dyDescent="0.35">
      <c r="B767" s="17"/>
      <c r="I767" s="17"/>
      <c r="J767" s="17"/>
      <c r="K767" s="17"/>
      <c r="L767" s="17"/>
      <c r="M767" s="17"/>
      <c r="N767" s="17"/>
      <c r="O767" s="17"/>
      <c r="T767" s="17"/>
    </row>
    <row r="768" spans="2:20" ht="14.25" customHeight="1" x14ac:dyDescent="0.35">
      <c r="B768" s="17"/>
      <c r="I768" s="17"/>
      <c r="J768" s="17"/>
      <c r="K768" s="17"/>
      <c r="L768" s="17"/>
      <c r="M768" s="17"/>
      <c r="N768" s="17"/>
      <c r="O768" s="17"/>
      <c r="T768" s="17"/>
    </row>
    <row r="769" spans="2:20" ht="14.25" customHeight="1" x14ac:dyDescent="0.35">
      <c r="B769" s="17"/>
      <c r="I769" s="17"/>
      <c r="J769" s="17"/>
      <c r="K769" s="17"/>
      <c r="L769" s="17"/>
      <c r="M769" s="17"/>
      <c r="N769" s="17"/>
      <c r="O769" s="17"/>
      <c r="T769" s="17"/>
    </row>
    <row r="770" spans="2:20" ht="14.25" customHeight="1" x14ac:dyDescent="0.35">
      <c r="B770" s="17"/>
      <c r="I770" s="17"/>
      <c r="J770" s="17"/>
      <c r="K770" s="17"/>
      <c r="L770" s="17"/>
      <c r="M770" s="17"/>
      <c r="N770" s="17"/>
      <c r="O770" s="17"/>
      <c r="T770" s="17"/>
    </row>
    <row r="771" spans="2:20" ht="14.25" customHeight="1" x14ac:dyDescent="0.35">
      <c r="B771" s="17"/>
      <c r="I771" s="17"/>
      <c r="J771" s="17"/>
      <c r="K771" s="17"/>
      <c r="L771" s="17"/>
      <c r="M771" s="17"/>
      <c r="N771" s="17"/>
      <c r="O771" s="17"/>
      <c r="T771" s="17"/>
    </row>
    <row r="772" spans="2:20" ht="14.25" customHeight="1" x14ac:dyDescent="0.35">
      <c r="B772" s="17"/>
      <c r="I772" s="17"/>
      <c r="J772" s="17"/>
      <c r="K772" s="17"/>
      <c r="L772" s="17"/>
      <c r="M772" s="17"/>
      <c r="N772" s="17"/>
      <c r="O772" s="17"/>
      <c r="T772" s="17"/>
    </row>
    <row r="773" spans="2:20" ht="14.25" customHeight="1" x14ac:dyDescent="0.35">
      <c r="B773" s="17"/>
      <c r="I773" s="17"/>
      <c r="J773" s="17"/>
      <c r="K773" s="17"/>
      <c r="L773" s="17"/>
      <c r="M773" s="17"/>
      <c r="N773" s="17"/>
      <c r="O773" s="17"/>
      <c r="T773" s="17"/>
    </row>
    <row r="774" spans="2:20" ht="14.25" customHeight="1" x14ac:dyDescent="0.35">
      <c r="B774" s="17"/>
      <c r="I774" s="17"/>
      <c r="J774" s="17"/>
      <c r="K774" s="17"/>
      <c r="L774" s="17"/>
      <c r="M774" s="17"/>
      <c r="N774" s="17"/>
      <c r="O774" s="17"/>
      <c r="T774" s="17"/>
    </row>
    <row r="775" spans="2:20" ht="14.25" customHeight="1" x14ac:dyDescent="0.35">
      <c r="B775" s="17"/>
      <c r="I775" s="17"/>
      <c r="J775" s="17"/>
      <c r="K775" s="17"/>
      <c r="L775" s="17"/>
      <c r="M775" s="17"/>
      <c r="N775" s="17"/>
      <c r="O775" s="17"/>
      <c r="T775" s="17"/>
    </row>
    <row r="776" spans="2:20" ht="14.25" customHeight="1" x14ac:dyDescent="0.35">
      <c r="B776" s="17"/>
      <c r="I776" s="17"/>
      <c r="J776" s="17"/>
      <c r="K776" s="17"/>
      <c r="L776" s="17"/>
      <c r="M776" s="17"/>
      <c r="N776" s="17"/>
      <c r="O776" s="17"/>
      <c r="T776" s="17"/>
    </row>
    <row r="777" spans="2:20" ht="14.25" customHeight="1" x14ac:dyDescent="0.35">
      <c r="B777" s="17"/>
      <c r="I777" s="17"/>
      <c r="J777" s="17"/>
      <c r="K777" s="17"/>
      <c r="L777" s="17"/>
      <c r="M777" s="17"/>
      <c r="N777" s="17"/>
      <c r="O777" s="17"/>
      <c r="T777" s="17"/>
    </row>
    <row r="778" spans="2:20" ht="14.25" customHeight="1" x14ac:dyDescent="0.35">
      <c r="B778" s="17"/>
      <c r="I778" s="17"/>
      <c r="J778" s="17"/>
      <c r="K778" s="17"/>
      <c r="L778" s="17"/>
      <c r="M778" s="17"/>
      <c r="N778" s="17"/>
      <c r="O778" s="17"/>
      <c r="T778" s="17"/>
    </row>
    <row r="779" spans="2:20" ht="14.25" customHeight="1" x14ac:dyDescent="0.35">
      <c r="B779" s="17"/>
      <c r="I779" s="17"/>
      <c r="J779" s="17"/>
      <c r="K779" s="17"/>
      <c r="L779" s="17"/>
      <c r="M779" s="17"/>
      <c r="N779" s="17"/>
      <c r="O779" s="17"/>
      <c r="T779" s="17"/>
    </row>
    <row r="780" spans="2:20" ht="14.25" customHeight="1" x14ac:dyDescent="0.35">
      <c r="B780" s="17"/>
      <c r="I780" s="17"/>
      <c r="J780" s="17"/>
      <c r="K780" s="17"/>
      <c r="L780" s="17"/>
      <c r="M780" s="17"/>
      <c r="N780" s="17"/>
      <c r="O780" s="17"/>
      <c r="T780" s="17"/>
    </row>
    <row r="781" spans="2:20" ht="14.25" customHeight="1" x14ac:dyDescent="0.35">
      <c r="B781" s="17"/>
      <c r="I781" s="17"/>
      <c r="J781" s="17"/>
      <c r="K781" s="17"/>
      <c r="L781" s="17"/>
      <c r="M781" s="17"/>
      <c r="N781" s="17"/>
      <c r="O781" s="17"/>
      <c r="T781" s="17"/>
    </row>
    <row r="782" spans="2:20" ht="14.25" customHeight="1" x14ac:dyDescent="0.35">
      <c r="B782" s="17"/>
      <c r="I782" s="17"/>
      <c r="J782" s="17"/>
      <c r="K782" s="17"/>
      <c r="L782" s="17"/>
      <c r="M782" s="17"/>
      <c r="N782" s="17"/>
      <c r="O782" s="17"/>
      <c r="T782" s="17"/>
    </row>
    <row r="783" spans="2:20" ht="14.25" customHeight="1" x14ac:dyDescent="0.35">
      <c r="B783" s="17"/>
      <c r="I783" s="17"/>
      <c r="J783" s="17"/>
      <c r="K783" s="17"/>
      <c r="L783" s="17"/>
      <c r="M783" s="17"/>
      <c r="N783" s="17"/>
      <c r="O783" s="17"/>
      <c r="T783" s="17"/>
    </row>
    <row r="784" spans="2:20" ht="14.25" customHeight="1" x14ac:dyDescent="0.35">
      <c r="B784" s="17"/>
      <c r="I784" s="17"/>
      <c r="J784" s="17"/>
      <c r="K784" s="17"/>
      <c r="L784" s="17"/>
      <c r="M784" s="17"/>
      <c r="N784" s="17"/>
      <c r="O784" s="17"/>
      <c r="T784" s="17"/>
    </row>
    <row r="785" spans="2:20" ht="14.25" customHeight="1" x14ac:dyDescent="0.35">
      <c r="B785" s="17"/>
      <c r="I785" s="17"/>
      <c r="J785" s="17"/>
      <c r="K785" s="17"/>
      <c r="L785" s="17"/>
      <c r="M785" s="17"/>
      <c r="N785" s="17"/>
      <c r="O785" s="17"/>
      <c r="T785" s="17"/>
    </row>
    <row r="786" spans="2:20" ht="14.25" customHeight="1" x14ac:dyDescent="0.35">
      <c r="B786" s="17"/>
      <c r="I786" s="17"/>
      <c r="J786" s="17"/>
      <c r="K786" s="17"/>
      <c r="L786" s="17"/>
      <c r="M786" s="17"/>
      <c r="N786" s="17"/>
      <c r="O786" s="17"/>
      <c r="T786" s="17"/>
    </row>
    <row r="787" spans="2:20" ht="14.25" customHeight="1" x14ac:dyDescent="0.35">
      <c r="B787" s="17"/>
      <c r="I787" s="17"/>
      <c r="J787" s="17"/>
      <c r="K787" s="17"/>
      <c r="L787" s="17"/>
      <c r="M787" s="17"/>
      <c r="N787" s="17"/>
      <c r="O787" s="17"/>
      <c r="T787" s="17"/>
    </row>
    <row r="788" spans="2:20" ht="14.25" customHeight="1" x14ac:dyDescent="0.35">
      <c r="B788" s="17"/>
      <c r="I788" s="17"/>
      <c r="J788" s="17"/>
      <c r="K788" s="17"/>
      <c r="L788" s="17"/>
      <c r="M788" s="17"/>
      <c r="N788" s="17"/>
      <c r="O788" s="17"/>
      <c r="T788" s="17"/>
    </row>
    <row r="789" spans="2:20" ht="14.25" customHeight="1" x14ac:dyDescent="0.35">
      <c r="B789" s="17"/>
      <c r="I789" s="17"/>
      <c r="J789" s="17"/>
      <c r="K789" s="17"/>
      <c r="L789" s="17"/>
      <c r="M789" s="17"/>
      <c r="N789" s="17"/>
      <c r="O789" s="17"/>
      <c r="T789" s="17"/>
    </row>
    <row r="790" spans="2:20" ht="14.25" customHeight="1" x14ac:dyDescent="0.35">
      <c r="B790" s="17"/>
      <c r="I790" s="17"/>
      <c r="J790" s="17"/>
      <c r="K790" s="17"/>
      <c r="L790" s="17"/>
      <c r="M790" s="17"/>
      <c r="N790" s="17"/>
      <c r="O790" s="17"/>
      <c r="T790" s="17"/>
    </row>
    <row r="791" spans="2:20" ht="14.25" customHeight="1" x14ac:dyDescent="0.35">
      <c r="B791" s="17"/>
      <c r="I791" s="17"/>
      <c r="J791" s="17"/>
      <c r="K791" s="17"/>
      <c r="L791" s="17"/>
      <c r="M791" s="17"/>
      <c r="N791" s="17"/>
      <c r="O791" s="17"/>
      <c r="T791" s="17"/>
    </row>
    <row r="792" spans="2:20" ht="14.25" customHeight="1" x14ac:dyDescent="0.35">
      <c r="B792" s="17"/>
      <c r="I792" s="17"/>
      <c r="J792" s="17"/>
      <c r="K792" s="17"/>
      <c r="L792" s="17"/>
      <c r="M792" s="17"/>
      <c r="N792" s="17"/>
      <c r="O792" s="17"/>
      <c r="T792" s="17"/>
    </row>
    <row r="793" spans="2:20" ht="14.25" customHeight="1" x14ac:dyDescent="0.35">
      <c r="B793" s="17"/>
      <c r="I793" s="17"/>
      <c r="J793" s="17"/>
      <c r="K793" s="17"/>
      <c r="L793" s="17"/>
      <c r="M793" s="17"/>
      <c r="N793" s="17"/>
      <c r="O793" s="17"/>
      <c r="T793" s="17"/>
    </row>
    <row r="794" spans="2:20" ht="14.25" customHeight="1" x14ac:dyDescent="0.35">
      <c r="B794" s="17"/>
      <c r="I794" s="17"/>
      <c r="J794" s="17"/>
      <c r="K794" s="17"/>
      <c r="L794" s="17"/>
      <c r="M794" s="17"/>
      <c r="N794" s="17"/>
      <c r="O794" s="17"/>
      <c r="T794" s="17"/>
    </row>
    <row r="795" spans="2:20" ht="14.25" customHeight="1" x14ac:dyDescent="0.35">
      <c r="B795" s="17"/>
      <c r="I795" s="17"/>
      <c r="J795" s="17"/>
      <c r="K795" s="17"/>
      <c r="L795" s="17"/>
      <c r="M795" s="17"/>
      <c r="N795" s="17"/>
      <c r="O795" s="17"/>
      <c r="T795" s="17"/>
    </row>
    <row r="796" spans="2:20" ht="14.25" customHeight="1" x14ac:dyDescent="0.35">
      <c r="B796" s="17"/>
      <c r="I796" s="17"/>
      <c r="J796" s="17"/>
      <c r="K796" s="17"/>
      <c r="L796" s="17"/>
      <c r="M796" s="17"/>
      <c r="N796" s="17"/>
      <c r="O796" s="17"/>
      <c r="T796" s="17"/>
    </row>
    <row r="797" spans="2:20" ht="14.25" customHeight="1" x14ac:dyDescent="0.35">
      <c r="B797" s="17"/>
      <c r="I797" s="17"/>
      <c r="J797" s="17"/>
      <c r="K797" s="17"/>
      <c r="L797" s="17"/>
      <c r="M797" s="17"/>
      <c r="N797" s="17"/>
      <c r="O797" s="17"/>
      <c r="T797" s="17"/>
    </row>
    <row r="798" spans="2:20" ht="14.25" customHeight="1" x14ac:dyDescent="0.35">
      <c r="B798" s="17"/>
      <c r="I798" s="17"/>
      <c r="J798" s="17"/>
      <c r="K798" s="17"/>
      <c r="L798" s="17"/>
      <c r="M798" s="17"/>
      <c r="N798" s="17"/>
      <c r="O798" s="17"/>
      <c r="T798" s="17"/>
    </row>
    <row r="799" spans="2:20" ht="14.25" customHeight="1" x14ac:dyDescent="0.35">
      <c r="B799" s="17"/>
      <c r="I799" s="17"/>
      <c r="J799" s="17"/>
      <c r="K799" s="17"/>
      <c r="L799" s="17"/>
      <c r="M799" s="17"/>
      <c r="N799" s="17"/>
      <c r="O799" s="17"/>
      <c r="T799" s="17"/>
    </row>
    <row r="800" spans="2:20" ht="14.25" customHeight="1" x14ac:dyDescent="0.35">
      <c r="B800" s="17"/>
      <c r="I800" s="17"/>
      <c r="J800" s="17"/>
      <c r="K800" s="17"/>
      <c r="L800" s="17"/>
      <c r="M800" s="17"/>
      <c r="N800" s="17"/>
      <c r="O800" s="17"/>
      <c r="T800" s="17"/>
    </row>
    <row r="801" spans="2:20" ht="14.25" customHeight="1" x14ac:dyDescent="0.35">
      <c r="B801" s="17"/>
      <c r="I801" s="17"/>
      <c r="J801" s="17"/>
      <c r="K801" s="17"/>
      <c r="L801" s="17"/>
      <c r="M801" s="17"/>
      <c r="N801" s="17"/>
      <c r="O801" s="17"/>
      <c r="T801" s="17"/>
    </row>
    <row r="802" spans="2:20" ht="14.25" customHeight="1" x14ac:dyDescent="0.35">
      <c r="B802" s="17"/>
      <c r="I802" s="17"/>
      <c r="J802" s="17"/>
      <c r="K802" s="17"/>
      <c r="L802" s="17"/>
      <c r="M802" s="17"/>
      <c r="N802" s="17"/>
      <c r="O802" s="17"/>
      <c r="T802" s="17"/>
    </row>
    <row r="803" spans="2:20" ht="14.25" customHeight="1" x14ac:dyDescent="0.35">
      <c r="B803" s="17"/>
      <c r="I803" s="17"/>
      <c r="J803" s="17"/>
      <c r="K803" s="17"/>
      <c r="L803" s="17"/>
      <c r="M803" s="17"/>
      <c r="N803" s="17"/>
      <c r="O803" s="17"/>
      <c r="T803" s="17"/>
    </row>
    <row r="804" spans="2:20" ht="14.25" customHeight="1" x14ac:dyDescent="0.35">
      <c r="B804" s="17"/>
      <c r="I804" s="17"/>
      <c r="J804" s="17"/>
      <c r="K804" s="17"/>
      <c r="L804" s="17"/>
      <c r="M804" s="17"/>
      <c r="N804" s="17"/>
      <c r="O804" s="17"/>
      <c r="T804" s="17"/>
    </row>
    <row r="805" spans="2:20" ht="14.25" customHeight="1" x14ac:dyDescent="0.35">
      <c r="B805" s="17"/>
      <c r="I805" s="17"/>
      <c r="J805" s="17"/>
      <c r="K805" s="17"/>
      <c r="L805" s="17"/>
      <c r="M805" s="17"/>
      <c r="N805" s="17"/>
      <c r="O805" s="17"/>
      <c r="T805" s="17"/>
    </row>
    <row r="806" spans="2:20" ht="14.25" customHeight="1" x14ac:dyDescent="0.35">
      <c r="B806" s="17"/>
      <c r="I806" s="17"/>
      <c r="J806" s="17"/>
      <c r="K806" s="17"/>
      <c r="L806" s="17"/>
      <c r="M806" s="17"/>
      <c r="N806" s="17"/>
      <c r="O806" s="17"/>
      <c r="T806" s="17"/>
    </row>
    <row r="807" spans="2:20" ht="14.25" customHeight="1" x14ac:dyDescent="0.35">
      <c r="B807" s="17"/>
      <c r="I807" s="17"/>
      <c r="J807" s="17"/>
      <c r="K807" s="17"/>
      <c r="L807" s="17"/>
      <c r="M807" s="17"/>
      <c r="N807" s="17"/>
      <c r="O807" s="17"/>
      <c r="T807" s="17"/>
    </row>
    <row r="808" spans="2:20" ht="14.25" customHeight="1" x14ac:dyDescent="0.35">
      <c r="B808" s="17"/>
      <c r="I808" s="17"/>
      <c r="J808" s="17"/>
      <c r="K808" s="17"/>
      <c r="L808" s="17"/>
      <c r="M808" s="17"/>
      <c r="N808" s="17"/>
      <c r="O808" s="17"/>
      <c r="T808" s="17"/>
    </row>
    <row r="809" spans="2:20" ht="14.25" customHeight="1" x14ac:dyDescent="0.35">
      <c r="B809" s="17"/>
      <c r="I809" s="17"/>
      <c r="J809" s="17"/>
      <c r="K809" s="17"/>
      <c r="L809" s="17"/>
      <c r="M809" s="17"/>
      <c r="N809" s="17"/>
      <c r="O809" s="17"/>
      <c r="T809" s="17"/>
    </row>
    <row r="810" spans="2:20" ht="14.25" customHeight="1" x14ac:dyDescent="0.35">
      <c r="B810" s="17"/>
      <c r="I810" s="17"/>
      <c r="J810" s="17"/>
      <c r="K810" s="17"/>
      <c r="L810" s="17"/>
      <c r="M810" s="17"/>
      <c r="N810" s="17"/>
      <c r="O810" s="17"/>
      <c r="T810" s="17"/>
    </row>
    <row r="811" spans="2:20" ht="14.25" customHeight="1" x14ac:dyDescent="0.35">
      <c r="B811" s="17"/>
      <c r="I811" s="17"/>
      <c r="J811" s="17"/>
      <c r="K811" s="17"/>
      <c r="L811" s="17"/>
      <c r="M811" s="17"/>
      <c r="N811" s="17"/>
      <c r="O811" s="17"/>
      <c r="T811" s="17"/>
    </row>
    <row r="812" spans="2:20" ht="14.25" customHeight="1" x14ac:dyDescent="0.35">
      <c r="B812" s="17"/>
      <c r="I812" s="17"/>
      <c r="J812" s="17"/>
      <c r="K812" s="17"/>
      <c r="L812" s="17"/>
      <c r="M812" s="17"/>
      <c r="N812" s="17"/>
      <c r="O812" s="17"/>
      <c r="T812" s="17"/>
    </row>
    <row r="813" spans="2:20" ht="14.25" customHeight="1" x14ac:dyDescent="0.35">
      <c r="B813" s="17"/>
      <c r="I813" s="17"/>
      <c r="J813" s="17"/>
      <c r="K813" s="17"/>
      <c r="L813" s="17"/>
      <c r="M813" s="17"/>
      <c r="N813" s="17"/>
      <c r="O813" s="17"/>
      <c r="T813" s="17"/>
    </row>
    <row r="814" spans="2:20" ht="14.25" customHeight="1" x14ac:dyDescent="0.35">
      <c r="B814" s="17"/>
      <c r="I814" s="17"/>
      <c r="J814" s="17"/>
      <c r="K814" s="17"/>
      <c r="L814" s="17"/>
      <c r="M814" s="17"/>
      <c r="N814" s="17"/>
      <c r="O814" s="17"/>
      <c r="T814" s="17"/>
    </row>
    <row r="815" spans="2:20" ht="14.25" customHeight="1" x14ac:dyDescent="0.35">
      <c r="B815" s="17"/>
      <c r="I815" s="17"/>
      <c r="J815" s="17"/>
      <c r="K815" s="17"/>
      <c r="L815" s="17"/>
      <c r="M815" s="17"/>
      <c r="N815" s="17"/>
      <c r="O815" s="17"/>
      <c r="T815" s="17"/>
    </row>
    <row r="816" spans="2:20" ht="14.25" customHeight="1" x14ac:dyDescent="0.35">
      <c r="B816" s="17"/>
      <c r="I816" s="17"/>
      <c r="J816" s="17"/>
      <c r="K816" s="17"/>
      <c r="L816" s="17"/>
      <c r="M816" s="17"/>
      <c r="N816" s="17"/>
      <c r="O816" s="17"/>
      <c r="T816" s="17"/>
    </row>
    <row r="817" spans="2:20" ht="14.25" customHeight="1" x14ac:dyDescent="0.35">
      <c r="B817" s="17"/>
      <c r="I817" s="17"/>
      <c r="J817" s="17"/>
      <c r="K817" s="17"/>
      <c r="L817" s="17"/>
      <c r="M817" s="17"/>
      <c r="N817" s="17"/>
      <c r="O817" s="17"/>
      <c r="T817" s="17"/>
    </row>
    <row r="818" spans="2:20" ht="14.25" customHeight="1" x14ac:dyDescent="0.35">
      <c r="B818" s="17"/>
      <c r="I818" s="17"/>
      <c r="J818" s="17"/>
      <c r="K818" s="17"/>
      <c r="L818" s="17"/>
      <c r="M818" s="17"/>
      <c r="N818" s="17"/>
      <c r="O818" s="17"/>
      <c r="T818" s="17"/>
    </row>
    <row r="819" spans="2:20" ht="14.25" customHeight="1" x14ac:dyDescent="0.35">
      <c r="B819" s="17"/>
      <c r="I819" s="17"/>
      <c r="J819" s="17"/>
      <c r="K819" s="17"/>
      <c r="L819" s="17"/>
      <c r="M819" s="17"/>
      <c r="N819" s="17"/>
      <c r="O819" s="17"/>
      <c r="T819" s="17"/>
    </row>
    <row r="820" spans="2:20" ht="14.25" customHeight="1" x14ac:dyDescent="0.35">
      <c r="B820" s="17"/>
      <c r="I820" s="17"/>
      <c r="J820" s="17"/>
      <c r="K820" s="17"/>
      <c r="L820" s="17"/>
      <c r="M820" s="17"/>
      <c r="N820" s="17"/>
      <c r="O820" s="17"/>
      <c r="T820" s="17"/>
    </row>
    <row r="821" spans="2:20" ht="14.25" customHeight="1" x14ac:dyDescent="0.35">
      <c r="B821" s="17"/>
      <c r="I821" s="17"/>
      <c r="J821" s="17"/>
      <c r="K821" s="17"/>
      <c r="L821" s="17"/>
      <c r="M821" s="17"/>
      <c r="N821" s="17"/>
      <c r="O821" s="17"/>
      <c r="T821" s="17"/>
    </row>
    <row r="822" spans="2:20" ht="14.25" customHeight="1" x14ac:dyDescent="0.35">
      <c r="B822" s="17"/>
      <c r="I822" s="17"/>
      <c r="J822" s="17"/>
      <c r="K822" s="17"/>
      <c r="L822" s="17"/>
      <c r="M822" s="17"/>
      <c r="N822" s="17"/>
      <c r="O822" s="17"/>
      <c r="T822" s="17"/>
    </row>
    <row r="823" spans="2:20" ht="14.25" customHeight="1" x14ac:dyDescent="0.35">
      <c r="B823" s="17"/>
      <c r="I823" s="17"/>
      <c r="J823" s="17"/>
      <c r="K823" s="17"/>
      <c r="L823" s="17"/>
      <c r="M823" s="17"/>
      <c r="N823" s="17"/>
      <c r="O823" s="17"/>
      <c r="T823" s="17"/>
    </row>
    <row r="824" spans="2:20" ht="14.25" customHeight="1" x14ac:dyDescent="0.35">
      <c r="B824" s="17"/>
      <c r="I824" s="17"/>
      <c r="J824" s="17"/>
      <c r="K824" s="17"/>
      <c r="L824" s="17"/>
      <c r="M824" s="17"/>
      <c r="N824" s="17"/>
      <c r="O824" s="17"/>
      <c r="T824" s="17"/>
    </row>
    <row r="825" spans="2:20" ht="14.25" customHeight="1" x14ac:dyDescent="0.35">
      <c r="B825" s="17"/>
      <c r="I825" s="17"/>
      <c r="J825" s="17"/>
      <c r="K825" s="17"/>
      <c r="L825" s="17"/>
      <c r="M825" s="17"/>
      <c r="N825" s="17"/>
      <c r="O825" s="17"/>
      <c r="T825" s="17"/>
    </row>
    <row r="826" spans="2:20" ht="14.25" customHeight="1" x14ac:dyDescent="0.35">
      <c r="B826" s="17"/>
      <c r="I826" s="17"/>
      <c r="J826" s="17"/>
      <c r="K826" s="17"/>
      <c r="L826" s="17"/>
      <c r="M826" s="17"/>
      <c r="N826" s="17"/>
      <c r="O826" s="17"/>
      <c r="T826" s="17"/>
    </row>
    <row r="827" spans="2:20" ht="14.25" customHeight="1" x14ac:dyDescent="0.35">
      <c r="B827" s="17"/>
      <c r="I827" s="17"/>
      <c r="J827" s="17"/>
      <c r="K827" s="17"/>
      <c r="L827" s="17"/>
      <c r="M827" s="17"/>
      <c r="N827" s="17"/>
      <c r="O827" s="17"/>
      <c r="T827" s="17"/>
    </row>
    <row r="828" spans="2:20" ht="14.25" customHeight="1" x14ac:dyDescent="0.35">
      <c r="B828" s="17"/>
      <c r="I828" s="17"/>
      <c r="J828" s="17"/>
      <c r="K828" s="17"/>
      <c r="L828" s="17"/>
      <c r="M828" s="17"/>
      <c r="N828" s="17"/>
      <c r="O828" s="17"/>
      <c r="T828" s="17"/>
    </row>
    <row r="829" spans="2:20" ht="14.25" customHeight="1" x14ac:dyDescent="0.35">
      <c r="B829" s="17"/>
      <c r="I829" s="17"/>
      <c r="J829" s="17"/>
      <c r="K829" s="17"/>
      <c r="L829" s="17"/>
      <c r="M829" s="17"/>
      <c r="N829" s="17"/>
      <c r="O829" s="17"/>
      <c r="T829" s="17"/>
    </row>
    <row r="830" spans="2:20" ht="14.25" customHeight="1" x14ac:dyDescent="0.35">
      <c r="B830" s="17"/>
      <c r="I830" s="17"/>
      <c r="J830" s="17"/>
      <c r="K830" s="17"/>
      <c r="L830" s="17"/>
      <c r="M830" s="17"/>
      <c r="N830" s="17"/>
      <c r="O830" s="17"/>
      <c r="T830" s="17"/>
    </row>
    <row r="831" spans="2:20" ht="14.25" customHeight="1" x14ac:dyDescent="0.35">
      <c r="B831" s="17"/>
      <c r="I831" s="17"/>
      <c r="J831" s="17"/>
      <c r="K831" s="17"/>
      <c r="L831" s="17"/>
      <c r="M831" s="17"/>
      <c r="N831" s="17"/>
      <c r="O831" s="17"/>
      <c r="T831" s="17"/>
    </row>
    <row r="832" spans="2:20" ht="14.25" customHeight="1" x14ac:dyDescent="0.35">
      <c r="B832" s="17"/>
      <c r="I832" s="17"/>
      <c r="J832" s="17"/>
      <c r="K832" s="17"/>
      <c r="L832" s="17"/>
      <c r="M832" s="17"/>
      <c r="N832" s="17"/>
      <c r="O832" s="17"/>
      <c r="T832" s="17"/>
    </row>
    <row r="833" spans="2:20" ht="14.25" customHeight="1" x14ac:dyDescent="0.35">
      <c r="B833" s="17"/>
      <c r="I833" s="17"/>
      <c r="J833" s="17"/>
      <c r="K833" s="17"/>
      <c r="L833" s="17"/>
      <c r="M833" s="17"/>
      <c r="N833" s="17"/>
      <c r="O833" s="17"/>
      <c r="T833" s="17"/>
    </row>
    <row r="834" spans="2:20" ht="14.25" customHeight="1" x14ac:dyDescent="0.35">
      <c r="B834" s="17"/>
      <c r="I834" s="17"/>
      <c r="J834" s="17"/>
      <c r="K834" s="17"/>
      <c r="L834" s="17"/>
      <c r="M834" s="17"/>
      <c r="N834" s="17"/>
      <c r="O834" s="17"/>
      <c r="T834" s="17"/>
    </row>
    <row r="835" spans="2:20" ht="14.25" customHeight="1" x14ac:dyDescent="0.35">
      <c r="B835" s="17"/>
      <c r="I835" s="17"/>
      <c r="J835" s="17"/>
      <c r="K835" s="17"/>
      <c r="L835" s="17"/>
      <c r="M835" s="17"/>
      <c r="N835" s="17"/>
      <c r="O835" s="17"/>
      <c r="T835" s="17"/>
    </row>
    <row r="836" spans="2:20" ht="14.25" customHeight="1" x14ac:dyDescent="0.35">
      <c r="B836" s="17"/>
      <c r="I836" s="17"/>
      <c r="J836" s="17"/>
      <c r="K836" s="17"/>
      <c r="L836" s="17"/>
      <c r="M836" s="17"/>
      <c r="N836" s="17"/>
      <c r="O836" s="17"/>
      <c r="T836" s="17"/>
    </row>
    <row r="837" spans="2:20" ht="14.25" customHeight="1" x14ac:dyDescent="0.35">
      <c r="B837" s="17"/>
      <c r="I837" s="17"/>
      <c r="J837" s="17"/>
      <c r="K837" s="17"/>
      <c r="L837" s="17"/>
      <c r="M837" s="17"/>
      <c r="N837" s="17"/>
      <c r="O837" s="17"/>
      <c r="T837" s="17"/>
    </row>
    <row r="838" spans="2:20" ht="14.25" customHeight="1" x14ac:dyDescent="0.35">
      <c r="B838" s="17"/>
      <c r="I838" s="17"/>
      <c r="J838" s="17"/>
      <c r="K838" s="17"/>
      <c r="L838" s="17"/>
      <c r="M838" s="17"/>
      <c r="N838" s="17"/>
      <c r="O838" s="17"/>
      <c r="T838" s="17"/>
    </row>
    <row r="839" spans="2:20" ht="14.25" customHeight="1" x14ac:dyDescent="0.35">
      <c r="B839" s="17"/>
      <c r="I839" s="17"/>
      <c r="J839" s="17"/>
      <c r="K839" s="17"/>
      <c r="L839" s="17"/>
      <c r="M839" s="17"/>
      <c r="N839" s="17"/>
      <c r="O839" s="17"/>
      <c r="T839" s="17"/>
    </row>
    <row r="840" spans="2:20" ht="14.25" customHeight="1" x14ac:dyDescent="0.35">
      <c r="B840" s="17"/>
      <c r="I840" s="17"/>
      <c r="J840" s="17"/>
      <c r="K840" s="17"/>
      <c r="L840" s="17"/>
      <c r="M840" s="17"/>
      <c r="N840" s="17"/>
      <c r="O840" s="17"/>
      <c r="T840" s="17"/>
    </row>
    <row r="841" spans="2:20" ht="14.25" customHeight="1" x14ac:dyDescent="0.35">
      <c r="B841" s="17"/>
      <c r="I841" s="17"/>
      <c r="J841" s="17"/>
      <c r="K841" s="17"/>
      <c r="L841" s="17"/>
      <c r="M841" s="17"/>
      <c r="N841" s="17"/>
      <c r="O841" s="17"/>
      <c r="T841" s="17"/>
    </row>
    <row r="842" spans="2:20" ht="14.25" customHeight="1" x14ac:dyDescent="0.35">
      <c r="B842" s="17"/>
      <c r="I842" s="17"/>
      <c r="J842" s="17"/>
      <c r="K842" s="17"/>
      <c r="L842" s="17"/>
      <c r="M842" s="17"/>
      <c r="N842" s="17"/>
      <c r="O842" s="17"/>
      <c r="T842" s="17"/>
    </row>
    <row r="843" spans="2:20" ht="14.25" customHeight="1" x14ac:dyDescent="0.35">
      <c r="B843" s="17"/>
      <c r="I843" s="17"/>
      <c r="J843" s="17"/>
      <c r="K843" s="17"/>
      <c r="L843" s="17"/>
      <c r="M843" s="17"/>
      <c r="N843" s="17"/>
      <c r="O843" s="17"/>
      <c r="T843" s="17"/>
    </row>
    <row r="844" spans="2:20" ht="14.25" customHeight="1" x14ac:dyDescent="0.35">
      <c r="B844" s="17"/>
      <c r="I844" s="17"/>
      <c r="J844" s="17"/>
      <c r="K844" s="17"/>
      <c r="L844" s="17"/>
      <c r="M844" s="17"/>
      <c r="N844" s="17"/>
      <c r="O844" s="17"/>
      <c r="T844" s="17"/>
    </row>
    <row r="845" spans="2:20" ht="14.25" customHeight="1" x14ac:dyDescent="0.35">
      <c r="B845" s="17"/>
      <c r="I845" s="17"/>
      <c r="J845" s="17"/>
      <c r="K845" s="17"/>
      <c r="L845" s="17"/>
      <c r="M845" s="17"/>
      <c r="N845" s="17"/>
      <c r="O845" s="17"/>
      <c r="T845" s="17"/>
    </row>
    <row r="846" spans="2:20" ht="14.25" customHeight="1" x14ac:dyDescent="0.35">
      <c r="B846" s="17"/>
      <c r="I846" s="17"/>
      <c r="J846" s="17"/>
      <c r="K846" s="17"/>
      <c r="L846" s="17"/>
      <c r="M846" s="17"/>
      <c r="N846" s="17"/>
      <c r="O846" s="17"/>
      <c r="T846" s="17"/>
    </row>
    <row r="847" spans="2:20" ht="14.25" customHeight="1" x14ac:dyDescent="0.35">
      <c r="B847" s="17"/>
      <c r="I847" s="17"/>
      <c r="J847" s="17"/>
      <c r="K847" s="17"/>
      <c r="L847" s="17"/>
      <c r="M847" s="17"/>
      <c r="N847" s="17"/>
      <c r="O847" s="17"/>
      <c r="T847" s="17"/>
    </row>
    <row r="848" spans="2:20" ht="14.25" customHeight="1" x14ac:dyDescent="0.35">
      <c r="B848" s="17"/>
      <c r="I848" s="17"/>
      <c r="J848" s="17"/>
      <c r="K848" s="17"/>
      <c r="L848" s="17"/>
      <c r="M848" s="17"/>
      <c r="N848" s="17"/>
      <c r="O848" s="17"/>
      <c r="T848" s="17"/>
    </row>
    <row r="849" spans="2:20" ht="14.25" customHeight="1" x14ac:dyDescent="0.35">
      <c r="B849" s="17"/>
      <c r="I849" s="17"/>
      <c r="J849" s="17"/>
      <c r="K849" s="17"/>
      <c r="L849" s="17"/>
      <c r="M849" s="17"/>
      <c r="N849" s="17"/>
      <c r="O849" s="17"/>
      <c r="T849" s="17"/>
    </row>
    <row r="850" spans="2:20" ht="14.25" customHeight="1" x14ac:dyDescent="0.35">
      <c r="B850" s="17"/>
      <c r="I850" s="17"/>
      <c r="J850" s="17"/>
      <c r="K850" s="17"/>
      <c r="L850" s="17"/>
      <c r="M850" s="17"/>
      <c r="N850" s="17"/>
      <c r="O850" s="17"/>
      <c r="T850" s="17"/>
    </row>
    <row r="851" spans="2:20" ht="14.25" customHeight="1" x14ac:dyDescent="0.35">
      <c r="B851" s="17"/>
      <c r="I851" s="17"/>
      <c r="J851" s="17"/>
      <c r="K851" s="17"/>
      <c r="L851" s="17"/>
      <c r="M851" s="17"/>
      <c r="N851" s="17"/>
      <c r="O851" s="17"/>
      <c r="T851" s="17"/>
    </row>
    <row r="852" spans="2:20" ht="14.25" customHeight="1" x14ac:dyDescent="0.35">
      <c r="B852" s="17"/>
      <c r="I852" s="17"/>
      <c r="J852" s="17"/>
      <c r="K852" s="17"/>
      <c r="L852" s="17"/>
      <c r="M852" s="17"/>
      <c r="N852" s="17"/>
      <c r="O852" s="17"/>
      <c r="T852" s="17"/>
    </row>
    <row r="853" spans="2:20" ht="14.25" customHeight="1" x14ac:dyDescent="0.35">
      <c r="B853" s="17"/>
      <c r="I853" s="17"/>
      <c r="J853" s="17"/>
      <c r="K853" s="17"/>
      <c r="L853" s="17"/>
      <c r="M853" s="17"/>
      <c r="N853" s="17"/>
      <c r="O853" s="17"/>
      <c r="T853" s="17"/>
    </row>
    <row r="854" spans="2:20" ht="14.25" customHeight="1" x14ac:dyDescent="0.35">
      <c r="B854" s="17"/>
      <c r="I854" s="17"/>
      <c r="J854" s="17"/>
      <c r="K854" s="17"/>
      <c r="L854" s="17"/>
      <c r="M854" s="17"/>
      <c r="N854" s="17"/>
      <c r="O854" s="17"/>
      <c r="T854" s="17"/>
    </row>
    <row r="855" spans="2:20" ht="14.25" customHeight="1" x14ac:dyDescent="0.35">
      <c r="B855" s="17"/>
      <c r="I855" s="17"/>
      <c r="J855" s="17"/>
      <c r="K855" s="17"/>
      <c r="L855" s="17"/>
      <c r="M855" s="17"/>
      <c r="N855" s="17"/>
      <c r="O855" s="17"/>
      <c r="T855" s="17"/>
    </row>
    <row r="856" spans="2:20" ht="14.25" customHeight="1" x14ac:dyDescent="0.35">
      <c r="B856" s="17"/>
      <c r="I856" s="17"/>
      <c r="J856" s="17"/>
      <c r="K856" s="17"/>
      <c r="L856" s="17"/>
      <c r="M856" s="17"/>
      <c r="N856" s="17"/>
      <c r="O856" s="17"/>
      <c r="T856" s="17"/>
    </row>
    <row r="857" spans="2:20" ht="14.25" customHeight="1" x14ac:dyDescent="0.35">
      <c r="B857" s="17"/>
      <c r="I857" s="17"/>
      <c r="J857" s="17"/>
      <c r="K857" s="17"/>
      <c r="L857" s="17"/>
      <c r="M857" s="17"/>
      <c r="N857" s="17"/>
      <c r="O857" s="17"/>
      <c r="T857" s="17"/>
    </row>
    <row r="858" spans="2:20" ht="14.25" customHeight="1" x14ac:dyDescent="0.35">
      <c r="B858" s="17"/>
      <c r="I858" s="17"/>
      <c r="J858" s="17"/>
      <c r="K858" s="17"/>
      <c r="L858" s="17"/>
      <c r="M858" s="17"/>
      <c r="N858" s="17"/>
      <c r="O858" s="17"/>
      <c r="T858" s="17"/>
    </row>
    <row r="859" spans="2:20" ht="14.25" customHeight="1" x14ac:dyDescent="0.35">
      <c r="B859" s="17"/>
      <c r="I859" s="17"/>
      <c r="J859" s="17"/>
      <c r="K859" s="17"/>
      <c r="L859" s="17"/>
      <c r="M859" s="17"/>
      <c r="N859" s="17"/>
      <c r="O859" s="17"/>
      <c r="T859" s="17"/>
    </row>
    <row r="860" spans="2:20" ht="14.25" customHeight="1" x14ac:dyDescent="0.35">
      <c r="B860" s="17"/>
      <c r="I860" s="17"/>
      <c r="J860" s="17"/>
      <c r="K860" s="17"/>
      <c r="L860" s="17"/>
      <c r="M860" s="17"/>
      <c r="N860" s="17"/>
      <c r="O860" s="17"/>
      <c r="T860" s="17"/>
    </row>
    <row r="861" spans="2:20" ht="14.25" customHeight="1" x14ac:dyDescent="0.35">
      <c r="B861" s="17"/>
      <c r="I861" s="17"/>
      <c r="J861" s="17"/>
      <c r="K861" s="17"/>
      <c r="L861" s="17"/>
      <c r="M861" s="17"/>
      <c r="N861" s="17"/>
      <c r="O861" s="17"/>
      <c r="T861" s="17"/>
    </row>
    <row r="862" spans="2:20" ht="14.25" customHeight="1" x14ac:dyDescent="0.35">
      <c r="B862" s="17"/>
      <c r="I862" s="17"/>
      <c r="J862" s="17"/>
      <c r="K862" s="17"/>
      <c r="L862" s="17"/>
      <c r="M862" s="17"/>
      <c r="N862" s="17"/>
      <c r="O862" s="17"/>
      <c r="T862" s="17"/>
    </row>
    <row r="863" spans="2:20" ht="14.25" customHeight="1" x14ac:dyDescent="0.35">
      <c r="B863" s="17"/>
      <c r="I863" s="17"/>
      <c r="J863" s="17"/>
      <c r="K863" s="17"/>
      <c r="L863" s="17"/>
      <c r="M863" s="17"/>
      <c r="N863" s="17"/>
      <c r="O863" s="17"/>
      <c r="T863" s="17"/>
    </row>
    <row r="864" spans="2:20" ht="14.25" customHeight="1" x14ac:dyDescent="0.35">
      <c r="B864" s="17"/>
      <c r="I864" s="17"/>
      <c r="J864" s="17"/>
      <c r="K864" s="17"/>
      <c r="L864" s="17"/>
      <c r="M864" s="17"/>
      <c r="N864" s="17"/>
      <c r="O864" s="17"/>
      <c r="T864" s="17"/>
    </row>
    <row r="865" spans="2:20" ht="14.25" customHeight="1" x14ac:dyDescent="0.35">
      <c r="B865" s="17"/>
      <c r="I865" s="17"/>
      <c r="J865" s="17"/>
      <c r="K865" s="17"/>
      <c r="L865" s="17"/>
      <c r="M865" s="17"/>
      <c r="N865" s="17"/>
      <c r="O865" s="17"/>
      <c r="T865" s="17"/>
    </row>
    <row r="866" spans="2:20" ht="14.25" customHeight="1" x14ac:dyDescent="0.35">
      <c r="B866" s="17"/>
      <c r="I866" s="17"/>
      <c r="J866" s="17"/>
      <c r="K866" s="17"/>
      <c r="L866" s="17"/>
      <c r="M866" s="17"/>
      <c r="N866" s="17"/>
      <c r="O866" s="17"/>
      <c r="T866" s="17"/>
    </row>
    <row r="867" spans="2:20" ht="14.25" customHeight="1" x14ac:dyDescent="0.35">
      <c r="B867" s="17"/>
      <c r="I867" s="17"/>
      <c r="J867" s="17"/>
      <c r="K867" s="17"/>
      <c r="L867" s="17"/>
      <c r="M867" s="17"/>
      <c r="N867" s="17"/>
      <c r="O867" s="17"/>
      <c r="T867" s="17"/>
    </row>
    <row r="868" spans="2:20" ht="14.25" customHeight="1" x14ac:dyDescent="0.35">
      <c r="B868" s="17"/>
      <c r="I868" s="17"/>
      <c r="J868" s="17"/>
      <c r="K868" s="17"/>
      <c r="L868" s="17"/>
      <c r="M868" s="17"/>
      <c r="N868" s="17"/>
      <c r="O868" s="17"/>
      <c r="T868" s="17"/>
    </row>
    <row r="869" spans="2:20" ht="14.25" customHeight="1" x14ac:dyDescent="0.35">
      <c r="B869" s="17"/>
      <c r="I869" s="17"/>
      <c r="J869" s="17"/>
      <c r="K869" s="17"/>
      <c r="L869" s="17"/>
      <c r="M869" s="17"/>
      <c r="N869" s="17"/>
      <c r="O869" s="17"/>
      <c r="T869" s="17"/>
    </row>
    <row r="870" spans="2:20" ht="14.25" customHeight="1" x14ac:dyDescent="0.35">
      <c r="B870" s="17"/>
      <c r="I870" s="17"/>
      <c r="J870" s="17"/>
      <c r="K870" s="17"/>
      <c r="L870" s="17"/>
      <c r="M870" s="17"/>
      <c r="N870" s="17"/>
      <c r="O870" s="17"/>
      <c r="T870" s="17"/>
    </row>
    <row r="871" spans="2:20" ht="14.25" customHeight="1" x14ac:dyDescent="0.35">
      <c r="B871" s="17"/>
      <c r="I871" s="17"/>
      <c r="J871" s="17"/>
      <c r="K871" s="17"/>
      <c r="L871" s="17"/>
      <c r="M871" s="17"/>
      <c r="N871" s="17"/>
      <c r="O871" s="17"/>
      <c r="T871" s="17"/>
    </row>
    <row r="872" spans="2:20" ht="14.25" customHeight="1" x14ac:dyDescent="0.35">
      <c r="B872" s="17"/>
      <c r="I872" s="17"/>
      <c r="J872" s="17"/>
      <c r="K872" s="17"/>
      <c r="L872" s="17"/>
      <c r="M872" s="17"/>
      <c r="N872" s="17"/>
      <c r="O872" s="17"/>
      <c r="T872" s="17"/>
    </row>
    <row r="873" spans="2:20" ht="14.25" customHeight="1" x14ac:dyDescent="0.35">
      <c r="B873" s="17"/>
      <c r="I873" s="17"/>
      <c r="J873" s="17"/>
      <c r="K873" s="17"/>
      <c r="L873" s="17"/>
      <c r="M873" s="17"/>
      <c r="N873" s="17"/>
      <c r="O873" s="17"/>
      <c r="T873" s="17"/>
    </row>
    <row r="874" spans="2:20" ht="14.25" customHeight="1" x14ac:dyDescent="0.35">
      <c r="B874" s="17"/>
      <c r="I874" s="17"/>
      <c r="J874" s="17"/>
      <c r="K874" s="17"/>
      <c r="L874" s="17"/>
      <c r="M874" s="17"/>
      <c r="N874" s="17"/>
      <c r="O874" s="17"/>
      <c r="T874" s="17"/>
    </row>
    <row r="875" spans="2:20" ht="14.25" customHeight="1" x14ac:dyDescent="0.35">
      <c r="B875" s="17"/>
      <c r="I875" s="17"/>
      <c r="J875" s="17"/>
      <c r="K875" s="17"/>
      <c r="L875" s="17"/>
      <c r="M875" s="17"/>
      <c r="N875" s="17"/>
      <c r="O875" s="17"/>
      <c r="T875" s="17"/>
    </row>
    <row r="876" spans="2:20" ht="14.25" customHeight="1" x14ac:dyDescent="0.35">
      <c r="B876" s="17"/>
      <c r="I876" s="17"/>
      <c r="J876" s="17"/>
      <c r="K876" s="17"/>
      <c r="L876" s="17"/>
      <c r="M876" s="17"/>
      <c r="N876" s="17"/>
      <c r="O876" s="17"/>
      <c r="T876" s="17"/>
    </row>
    <row r="877" spans="2:20" ht="14.25" customHeight="1" x14ac:dyDescent="0.35">
      <c r="B877" s="17"/>
      <c r="I877" s="17"/>
      <c r="J877" s="17"/>
      <c r="K877" s="17"/>
      <c r="L877" s="17"/>
      <c r="M877" s="17"/>
      <c r="N877" s="17"/>
      <c r="O877" s="17"/>
      <c r="T877" s="17"/>
    </row>
    <row r="878" spans="2:20" ht="14.25" customHeight="1" x14ac:dyDescent="0.35">
      <c r="B878" s="17"/>
      <c r="I878" s="17"/>
      <c r="J878" s="17"/>
      <c r="K878" s="17"/>
      <c r="L878" s="17"/>
      <c r="M878" s="17"/>
      <c r="N878" s="17"/>
      <c r="O878" s="17"/>
      <c r="T878" s="17"/>
    </row>
    <row r="879" spans="2:20" ht="14.25" customHeight="1" x14ac:dyDescent="0.35">
      <c r="B879" s="17"/>
      <c r="I879" s="17"/>
      <c r="J879" s="17"/>
      <c r="K879" s="17"/>
      <c r="L879" s="17"/>
      <c r="M879" s="17"/>
      <c r="N879" s="17"/>
      <c r="O879" s="17"/>
      <c r="T879" s="17"/>
    </row>
    <row r="880" spans="2:20" ht="14.25" customHeight="1" x14ac:dyDescent="0.35">
      <c r="B880" s="17"/>
      <c r="I880" s="17"/>
      <c r="J880" s="17"/>
      <c r="K880" s="17"/>
      <c r="L880" s="17"/>
      <c r="M880" s="17"/>
      <c r="N880" s="17"/>
      <c r="O880" s="17"/>
      <c r="T880" s="17"/>
    </row>
    <row r="881" spans="2:20" ht="14.25" customHeight="1" x14ac:dyDescent="0.35">
      <c r="B881" s="17"/>
      <c r="I881" s="17"/>
      <c r="J881" s="17"/>
      <c r="K881" s="17"/>
      <c r="L881" s="17"/>
      <c r="M881" s="17"/>
      <c r="N881" s="17"/>
      <c r="O881" s="17"/>
      <c r="T881" s="17"/>
    </row>
    <row r="882" spans="2:20" ht="14.25" customHeight="1" x14ac:dyDescent="0.35">
      <c r="B882" s="17"/>
      <c r="I882" s="17"/>
      <c r="J882" s="17"/>
      <c r="K882" s="17"/>
      <c r="L882" s="17"/>
      <c r="M882" s="17"/>
      <c r="N882" s="17"/>
      <c r="O882" s="17"/>
      <c r="T882" s="17"/>
    </row>
    <row r="883" spans="2:20" ht="14.25" customHeight="1" x14ac:dyDescent="0.35">
      <c r="B883" s="17"/>
      <c r="I883" s="17"/>
      <c r="J883" s="17"/>
      <c r="K883" s="17"/>
      <c r="L883" s="17"/>
      <c r="M883" s="17"/>
      <c r="N883" s="17"/>
      <c r="O883" s="17"/>
      <c r="T883" s="17"/>
    </row>
    <row r="884" spans="2:20" ht="14.25" customHeight="1" x14ac:dyDescent="0.35">
      <c r="B884" s="17"/>
      <c r="I884" s="17"/>
      <c r="J884" s="17"/>
      <c r="K884" s="17"/>
      <c r="L884" s="17"/>
      <c r="M884" s="17"/>
      <c r="N884" s="17"/>
      <c r="O884" s="17"/>
      <c r="T884" s="17"/>
    </row>
    <row r="885" spans="2:20" ht="14.25" customHeight="1" x14ac:dyDescent="0.35">
      <c r="B885" s="17"/>
      <c r="I885" s="17"/>
      <c r="J885" s="17"/>
      <c r="K885" s="17"/>
      <c r="L885" s="17"/>
      <c r="M885" s="17"/>
      <c r="N885" s="17"/>
      <c r="O885" s="17"/>
      <c r="T885" s="17"/>
    </row>
    <row r="886" spans="2:20" ht="14.25" customHeight="1" x14ac:dyDescent="0.35">
      <c r="B886" s="17"/>
      <c r="I886" s="17"/>
      <c r="J886" s="17"/>
      <c r="K886" s="17"/>
      <c r="L886" s="17"/>
      <c r="M886" s="17"/>
      <c r="N886" s="17"/>
      <c r="O886" s="17"/>
      <c r="T886" s="17"/>
    </row>
    <row r="887" spans="2:20" ht="14.25" customHeight="1" x14ac:dyDescent="0.35">
      <c r="B887" s="17"/>
      <c r="I887" s="17"/>
      <c r="J887" s="17"/>
      <c r="K887" s="17"/>
      <c r="L887" s="17"/>
      <c r="M887" s="17"/>
      <c r="N887" s="17"/>
      <c r="O887" s="17"/>
      <c r="T887" s="17"/>
    </row>
    <row r="888" spans="2:20" ht="14.25" customHeight="1" x14ac:dyDescent="0.35">
      <c r="B888" s="17"/>
      <c r="I888" s="17"/>
      <c r="J888" s="17"/>
      <c r="K888" s="17"/>
      <c r="L888" s="17"/>
      <c r="M888" s="17"/>
      <c r="N888" s="17"/>
      <c r="O888" s="17"/>
      <c r="T888" s="17"/>
    </row>
    <row r="889" spans="2:20" ht="14.25" customHeight="1" x14ac:dyDescent="0.35">
      <c r="B889" s="17"/>
      <c r="I889" s="17"/>
      <c r="J889" s="17"/>
      <c r="K889" s="17"/>
      <c r="L889" s="17"/>
      <c r="M889" s="17"/>
      <c r="N889" s="17"/>
      <c r="O889" s="17"/>
      <c r="T889" s="17"/>
    </row>
    <row r="890" spans="2:20" ht="14.25" customHeight="1" x14ac:dyDescent="0.35">
      <c r="B890" s="17"/>
      <c r="I890" s="17"/>
      <c r="J890" s="17"/>
      <c r="K890" s="17"/>
      <c r="L890" s="17"/>
      <c r="M890" s="17"/>
      <c r="N890" s="17"/>
      <c r="O890" s="17"/>
      <c r="T890" s="17"/>
    </row>
    <row r="891" spans="2:20" ht="14.25" customHeight="1" x14ac:dyDescent="0.35">
      <c r="B891" s="17"/>
      <c r="I891" s="17"/>
      <c r="J891" s="17"/>
      <c r="K891" s="17"/>
      <c r="L891" s="17"/>
      <c r="M891" s="17"/>
      <c r="N891" s="17"/>
      <c r="O891" s="17"/>
      <c r="T891" s="17"/>
    </row>
    <row r="892" spans="2:20" ht="14.25" customHeight="1" x14ac:dyDescent="0.35">
      <c r="B892" s="17"/>
      <c r="I892" s="17"/>
      <c r="J892" s="17"/>
      <c r="K892" s="17"/>
      <c r="L892" s="17"/>
      <c r="M892" s="17"/>
      <c r="N892" s="17"/>
      <c r="O892" s="17"/>
      <c r="T892" s="17"/>
    </row>
    <row r="893" spans="2:20" ht="14.25" customHeight="1" x14ac:dyDescent="0.35">
      <c r="B893" s="17"/>
      <c r="I893" s="17"/>
      <c r="J893" s="17"/>
      <c r="K893" s="17"/>
      <c r="L893" s="17"/>
      <c r="M893" s="17"/>
      <c r="N893" s="17"/>
      <c r="O893" s="17"/>
      <c r="T893" s="17"/>
    </row>
    <row r="894" spans="2:20" ht="14.25" customHeight="1" x14ac:dyDescent="0.35">
      <c r="B894" s="17"/>
      <c r="I894" s="17"/>
      <c r="J894" s="17"/>
      <c r="K894" s="17"/>
      <c r="L894" s="17"/>
      <c r="M894" s="17"/>
      <c r="N894" s="17"/>
      <c r="O894" s="17"/>
      <c r="T894" s="17"/>
    </row>
    <row r="895" spans="2:20" ht="14.25" customHeight="1" x14ac:dyDescent="0.35">
      <c r="B895" s="17"/>
      <c r="I895" s="17"/>
      <c r="J895" s="17"/>
      <c r="K895" s="17"/>
      <c r="L895" s="17"/>
      <c r="M895" s="17"/>
      <c r="N895" s="17"/>
      <c r="O895" s="17"/>
      <c r="T895" s="17"/>
    </row>
    <row r="896" spans="2:20" ht="14.25" customHeight="1" x14ac:dyDescent="0.35">
      <c r="B896" s="17"/>
      <c r="I896" s="17"/>
      <c r="J896" s="17"/>
      <c r="K896" s="17"/>
      <c r="L896" s="17"/>
      <c r="M896" s="17"/>
      <c r="N896" s="17"/>
      <c r="O896" s="17"/>
      <c r="T896" s="17"/>
    </row>
    <row r="897" spans="2:20" ht="14.25" customHeight="1" x14ac:dyDescent="0.35">
      <c r="B897" s="17"/>
      <c r="I897" s="17"/>
      <c r="J897" s="17"/>
      <c r="K897" s="17"/>
      <c r="L897" s="17"/>
      <c r="M897" s="17"/>
      <c r="N897" s="17"/>
      <c r="O897" s="17"/>
      <c r="T897" s="17"/>
    </row>
    <row r="898" spans="2:20" ht="14.25" customHeight="1" x14ac:dyDescent="0.35">
      <c r="B898" s="17"/>
      <c r="I898" s="17"/>
      <c r="J898" s="17"/>
      <c r="K898" s="17"/>
      <c r="L898" s="17"/>
      <c r="M898" s="17"/>
      <c r="N898" s="17"/>
      <c r="O898" s="17"/>
      <c r="T898" s="17"/>
    </row>
    <row r="899" spans="2:20" ht="14.25" customHeight="1" x14ac:dyDescent="0.35">
      <c r="B899" s="17"/>
      <c r="I899" s="17"/>
      <c r="J899" s="17"/>
      <c r="K899" s="17"/>
      <c r="L899" s="17"/>
      <c r="M899" s="17"/>
      <c r="N899" s="17"/>
      <c r="O899" s="17"/>
      <c r="T899" s="17"/>
    </row>
    <row r="900" spans="2:20" ht="14.25" customHeight="1" x14ac:dyDescent="0.35">
      <c r="B900" s="17"/>
      <c r="I900" s="17"/>
      <c r="J900" s="17"/>
      <c r="K900" s="17"/>
      <c r="L900" s="17"/>
      <c r="M900" s="17"/>
      <c r="N900" s="17"/>
      <c r="O900" s="17"/>
      <c r="T900" s="17"/>
    </row>
    <row r="901" spans="2:20" ht="14.25" customHeight="1" x14ac:dyDescent="0.35">
      <c r="B901" s="17"/>
      <c r="I901" s="17"/>
      <c r="J901" s="17"/>
      <c r="K901" s="17"/>
      <c r="L901" s="17"/>
      <c r="M901" s="17"/>
      <c r="N901" s="17"/>
      <c r="O901" s="17"/>
      <c r="T901" s="17"/>
    </row>
    <row r="902" spans="2:20" ht="14.25" customHeight="1" x14ac:dyDescent="0.35">
      <c r="B902" s="17"/>
      <c r="I902" s="17"/>
      <c r="J902" s="17"/>
      <c r="K902" s="17"/>
      <c r="L902" s="17"/>
      <c r="M902" s="17"/>
      <c r="N902" s="17"/>
      <c r="O902" s="17"/>
      <c r="T902" s="17"/>
    </row>
    <row r="903" spans="2:20" ht="14.25" customHeight="1" x14ac:dyDescent="0.35">
      <c r="B903" s="17"/>
      <c r="I903" s="17"/>
      <c r="J903" s="17"/>
      <c r="K903" s="17"/>
      <c r="L903" s="17"/>
      <c r="M903" s="17"/>
      <c r="N903" s="17"/>
      <c r="O903" s="17"/>
      <c r="T903" s="17"/>
    </row>
    <row r="904" spans="2:20" ht="14.25" customHeight="1" x14ac:dyDescent="0.35">
      <c r="B904" s="17"/>
      <c r="I904" s="17"/>
      <c r="J904" s="17"/>
      <c r="K904" s="17"/>
      <c r="L904" s="17"/>
      <c r="M904" s="17"/>
      <c r="N904" s="17"/>
      <c r="O904" s="17"/>
      <c r="T904" s="17"/>
    </row>
    <row r="905" spans="2:20" ht="14.25" customHeight="1" x14ac:dyDescent="0.35">
      <c r="B905" s="17"/>
      <c r="I905" s="17"/>
      <c r="J905" s="17"/>
      <c r="K905" s="17"/>
      <c r="L905" s="17"/>
      <c r="M905" s="17"/>
      <c r="N905" s="17"/>
      <c r="O905" s="17"/>
      <c r="T905" s="17"/>
    </row>
    <row r="906" spans="2:20" ht="14.25" customHeight="1" x14ac:dyDescent="0.35">
      <c r="B906" s="17"/>
      <c r="I906" s="17"/>
      <c r="J906" s="17"/>
      <c r="K906" s="17"/>
      <c r="L906" s="17"/>
      <c r="M906" s="17"/>
      <c r="N906" s="17"/>
      <c r="O906" s="17"/>
      <c r="T906" s="17"/>
    </row>
    <row r="907" spans="2:20" ht="14.25" customHeight="1" x14ac:dyDescent="0.35">
      <c r="B907" s="17"/>
      <c r="I907" s="17"/>
      <c r="J907" s="17"/>
      <c r="K907" s="17"/>
      <c r="L907" s="17"/>
      <c r="M907" s="17"/>
      <c r="N907" s="17"/>
      <c r="O907" s="17"/>
      <c r="T907" s="17"/>
    </row>
    <row r="908" spans="2:20" ht="14.25" customHeight="1" x14ac:dyDescent="0.35">
      <c r="B908" s="17"/>
      <c r="I908" s="17"/>
      <c r="J908" s="17"/>
      <c r="K908" s="17"/>
      <c r="L908" s="17"/>
      <c r="M908" s="17"/>
      <c r="N908" s="17"/>
      <c r="O908" s="17"/>
      <c r="T908" s="17"/>
    </row>
    <row r="909" spans="2:20" ht="14.25" customHeight="1" x14ac:dyDescent="0.35">
      <c r="B909" s="17"/>
      <c r="I909" s="17"/>
      <c r="J909" s="17"/>
      <c r="K909" s="17"/>
      <c r="L909" s="17"/>
      <c r="M909" s="17"/>
      <c r="N909" s="17"/>
      <c r="O909" s="17"/>
      <c r="T909" s="17"/>
    </row>
    <row r="910" spans="2:20" ht="14.25" customHeight="1" x14ac:dyDescent="0.35">
      <c r="B910" s="17"/>
      <c r="I910" s="17"/>
      <c r="J910" s="17"/>
      <c r="K910" s="17"/>
      <c r="L910" s="17"/>
      <c r="M910" s="17"/>
      <c r="N910" s="17"/>
      <c r="O910" s="17"/>
      <c r="T910" s="17"/>
    </row>
    <row r="911" spans="2:20" ht="14.25" customHeight="1" x14ac:dyDescent="0.35">
      <c r="B911" s="17"/>
      <c r="I911" s="17"/>
      <c r="J911" s="17"/>
      <c r="K911" s="17"/>
      <c r="L911" s="17"/>
      <c r="M911" s="17"/>
      <c r="N911" s="17"/>
      <c r="O911" s="17"/>
      <c r="T911" s="17"/>
    </row>
    <row r="912" spans="2:20" ht="14.25" customHeight="1" x14ac:dyDescent="0.35">
      <c r="B912" s="17"/>
      <c r="I912" s="17"/>
      <c r="J912" s="17"/>
      <c r="K912" s="17"/>
      <c r="L912" s="17"/>
      <c r="M912" s="17"/>
      <c r="N912" s="17"/>
      <c r="O912" s="17"/>
      <c r="T912" s="17"/>
    </row>
    <row r="913" spans="2:20" ht="14.25" customHeight="1" x14ac:dyDescent="0.35">
      <c r="B913" s="17"/>
      <c r="I913" s="17"/>
      <c r="J913" s="17"/>
      <c r="K913" s="17"/>
      <c r="L913" s="17"/>
      <c r="M913" s="17"/>
      <c r="N913" s="17"/>
      <c r="O913" s="17"/>
      <c r="T913" s="17"/>
    </row>
    <row r="914" spans="2:20" ht="14.25" customHeight="1" x14ac:dyDescent="0.35">
      <c r="B914" s="17"/>
      <c r="I914" s="17"/>
      <c r="J914" s="17"/>
      <c r="K914" s="17"/>
      <c r="L914" s="17"/>
      <c r="M914" s="17"/>
      <c r="N914" s="17"/>
      <c r="O914" s="17"/>
      <c r="T914" s="17"/>
    </row>
    <row r="915" spans="2:20" ht="14.25" customHeight="1" x14ac:dyDescent="0.35">
      <c r="B915" s="17"/>
      <c r="I915" s="17"/>
      <c r="J915" s="17"/>
      <c r="K915" s="17"/>
      <c r="L915" s="17"/>
      <c r="M915" s="17"/>
      <c r="N915" s="17"/>
      <c r="O915" s="17"/>
      <c r="T915" s="17"/>
    </row>
    <row r="916" spans="2:20" ht="14.25" customHeight="1" x14ac:dyDescent="0.35">
      <c r="B916" s="17"/>
      <c r="I916" s="17"/>
      <c r="J916" s="17"/>
      <c r="K916" s="17"/>
      <c r="L916" s="17"/>
      <c r="M916" s="17"/>
      <c r="N916" s="17"/>
      <c r="O916" s="17"/>
      <c r="T916" s="17"/>
    </row>
    <row r="917" spans="2:20" ht="14.25" customHeight="1" x14ac:dyDescent="0.35">
      <c r="B917" s="17"/>
      <c r="I917" s="17"/>
      <c r="J917" s="17"/>
      <c r="K917" s="17"/>
      <c r="L917" s="17"/>
      <c r="M917" s="17"/>
      <c r="N917" s="17"/>
      <c r="O917" s="17"/>
      <c r="T917" s="17"/>
    </row>
    <row r="918" spans="2:20" ht="14.25" customHeight="1" x14ac:dyDescent="0.35">
      <c r="B918" s="17"/>
      <c r="I918" s="17"/>
      <c r="J918" s="17"/>
      <c r="K918" s="17"/>
      <c r="L918" s="17"/>
      <c r="M918" s="17"/>
      <c r="N918" s="17"/>
      <c r="O918" s="17"/>
      <c r="T918" s="17"/>
    </row>
    <row r="919" spans="2:20" ht="14.25" customHeight="1" x14ac:dyDescent="0.35">
      <c r="B919" s="17"/>
      <c r="I919" s="17"/>
      <c r="J919" s="17"/>
      <c r="K919" s="17"/>
      <c r="L919" s="17"/>
      <c r="M919" s="17"/>
      <c r="N919" s="17"/>
      <c r="O919" s="17"/>
      <c r="T919" s="17"/>
    </row>
    <row r="920" spans="2:20" ht="14.25" customHeight="1" x14ac:dyDescent="0.35">
      <c r="B920" s="17"/>
      <c r="I920" s="17"/>
      <c r="J920" s="17"/>
      <c r="K920" s="17"/>
      <c r="L920" s="17"/>
      <c r="M920" s="17"/>
      <c r="N920" s="17"/>
      <c r="O920" s="17"/>
      <c r="T920" s="17"/>
    </row>
    <row r="921" spans="2:20" ht="14.25" customHeight="1" x14ac:dyDescent="0.35">
      <c r="B921" s="17"/>
      <c r="I921" s="17"/>
      <c r="J921" s="17"/>
      <c r="K921" s="17"/>
      <c r="L921" s="17"/>
      <c r="M921" s="17"/>
      <c r="N921" s="17"/>
      <c r="O921" s="17"/>
      <c r="T921" s="17"/>
    </row>
    <row r="922" spans="2:20" ht="14.25" customHeight="1" x14ac:dyDescent="0.35">
      <c r="B922" s="17"/>
      <c r="I922" s="17"/>
      <c r="J922" s="17"/>
      <c r="K922" s="17"/>
      <c r="L922" s="17"/>
      <c r="M922" s="17"/>
      <c r="N922" s="17"/>
      <c r="O922" s="17"/>
      <c r="T922" s="17"/>
    </row>
    <row r="923" spans="2:20" ht="14.25" customHeight="1" x14ac:dyDescent="0.35">
      <c r="B923" s="17"/>
      <c r="I923" s="17"/>
      <c r="J923" s="17"/>
      <c r="K923" s="17"/>
      <c r="L923" s="17"/>
      <c r="M923" s="17"/>
      <c r="N923" s="17"/>
      <c r="O923" s="17"/>
      <c r="T923" s="17"/>
    </row>
    <row r="924" spans="2:20" ht="14.25" customHeight="1" x14ac:dyDescent="0.35">
      <c r="B924" s="17"/>
      <c r="I924" s="17"/>
      <c r="J924" s="17"/>
      <c r="K924" s="17"/>
      <c r="L924" s="17"/>
      <c r="M924" s="17"/>
      <c r="N924" s="17"/>
      <c r="O924" s="17"/>
      <c r="T924" s="17"/>
    </row>
    <row r="925" spans="2:20" ht="14.25" customHeight="1" x14ac:dyDescent="0.35">
      <c r="B925" s="17"/>
      <c r="I925" s="17"/>
      <c r="J925" s="17"/>
      <c r="K925" s="17"/>
      <c r="L925" s="17"/>
      <c r="M925" s="17"/>
      <c r="N925" s="17"/>
      <c r="O925" s="17"/>
      <c r="T925" s="17"/>
    </row>
    <row r="926" spans="2:20" ht="14.25" customHeight="1" x14ac:dyDescent="0.35">
      <c r="B926" s="17"/>
      <c r="I926" s="17"/>
      <c r="J926" s="17"/>
      <c r="K926" s="17"/>
      <c r="L926" s="17"/>
      <c r="M926" s="17"/>
      <c r="N926" s="17"/>
      <c r="O926" s="17"/>
      <c r="T926" s="17"/>
    </row>
    <row r="927" spans="2:20" ht="14.25" customHeight="1" x14ac:dyDescent="0.35">
      <c r="B927" s="17"/>
      <c r="I927" s="17"/>
      <c r="J927" s="17"/>
      <c r="K927" s="17"/>
      <c r="L927" s="17"/>
      <c r="M927" s="17"/>
      <c r="N927" s="17"/>
      <c r="O927" s="17"/>
      <c r="T927" s="17"/>
    </row>
    <row r="928" spans="2:20" ht="14.25" customHeight="1" x14ac:dyDescent="0.35">
      <c r="B928" s="17"/>
      <c r="I928" s="17"/>
      <c r="J928" s="17"/>
      <c r="K928" s="17"/>
      <c r="L928" s="17"/>
      <c r="M928" s="17"/>
      <c r="N928" s="17"/>
      <c r="O928" s="17"/>
      <c r="T928" s="17"/>
    </row>
    <row r="929" spans="2:20" ht="14.25" customHeight="1" x14ac:dyDescent="0.35">
      <c r="B929" s="17"/>
      <c r="I929" s="17"/>
      <c r="J929" s="17"/>
      <c r="K929" s="17"/>
      <c r="L929" s="17"/>
      <c r="M929" s="17"/>
      <c r="N929" s="17"/>
      <c r="O929" s="17"/>
      <c r="T929" s="17"/>
    </row>
    <row r="930" spans="2:20" ht="14.25" customHeight="1" x14ac:dyDescent="0.35">
      <c r="B930" s="17"/>
      <c r="I930" s="17"/>
      <c r="J930" s="17"/>
      <c r="K930" s="17"/>
      <c r="L930" s="17"/>
      <c r="M930" s="17"/>
      <c r="N930" s="17"/>
      <c r="O930" s="17"/>
      <c r="T930" s="17"/>
    </row>
    <row r="931" spans="2:20" ht="14.25" customHeight="1" x14ac:dyDescent="0.35">
      <c r="B931" s="17"/>
      <c r="I931" s="17"/>
      <c r="J931" s="17"/>
      <c r="K931" s="17"/>
      <c r="L931" s="17"/>
      <c r="M931" s="17"/>
      <c r="N931" s="17"/>
      <c r="O931" s="17"/>
      <c r="T931" s="17"/>
    </row>
    <row r="932" spans="2:20" ht="14.25" customHeight="1" x14ac:dyDescent="0.35">
      <c r="B932" s="17"/>
      <c r="I932" s="17"/>
      <c r="J932" s="17"/>
      <c r="K932" s="17"/>
      <c r="L932" s="17"/>
      <c r="M932" s="17"/>
      <c r="N932" s="17"/>
      <c r="O932" s="17"/>
      <c r="T932" s="17"/>
    </row>
    <row r="933" spans="2:20" ht="14.25" customHeight="1" x14ac:dyDescent="0.35">
      <c r="B933" s="17"/>
      <c r="I933" s="17"/>
      <c r="J933" s="17"/>
      <c r="K933" s="17"/>
      <c r="L933" s="17"/>
      <c r="M933" s="17"/>
      <c r="N933" s="17"/>
      <c r="O933" s="17"/>
      <c r="T933" s="17"/>
    </row>
    <row r="934" spans="2:20" ht="14.25" customHeight="1" x14ac:dyDescent="0.35">
      <c r="B934" s="17"/>
      <c r="I934" s="17"/>
      <c r="J934" s="17"/>
      <c r="K934" s="17"/>
      <c r="L934" s="17"/>
      <c r="M934" s="17"/>
      <c r="N934" s="17"/>
      <c r="O934" s="17"/>
      <c r="T934" s="17"/>
    </row>
    <row r="935" spans="2:20" ht="14.25" customHeight="1" x14ac:dyDescent="0.35">
      <c r="B935" s="17"/>
      <c r="I935" s="17"/>
      <c r="J935" s="17"/>
      <c r="K935" s="17"/>
      <c r="L935" s="17"/>
      <c r="M935" s="17"/>
      <c r="N935" s="17"/>
      <c r="O935" s="17"/>
      <c r="T935" s="17"/>
    </row>
    <row r="936" spans="2:20" ht="14.25" customHeight="1" x14ac:dyDescent="0.35">
      <c r="B936" s="17"/>
      <c r="I936" s="17"/>
      <c r="J936" s="17"/>
      <c r="K936" s="17"/>
      <c r="L936" s="17"/>
      <c r="M936" s="17"/>
      <c r="N936" s="17"/>
      <c r="O936" s="17"/>
      <c r="T936" s="17"/>
    </row>
    <row r="937" spans="2:20" ht="14.25" customHeight="1" x14ac:dyDescent="0.35">
      <c r="B937" s="17"/>
      <c r="I937" s="17"/>
      <c r="J937" s="17"/>
      <c r="K937" s="17"/>
      <c r="L937" s="17"/>
      <c r="M937" s="17"/>
      <c r="N937" s="17"/>
      <c r="O937" s="17"/>
      <c r="T937" s="17"/>
    </row>
    <row r="938" spans="2:20" ht="14.25" customHeight="1" x14ac:dyDescent="0.35">
      <c r="B938" s="17"/>
      <c r="I938" s="17"/>
      <c r="J938" s="17"/>
      <c r="K938" s="17"/>
      <c r="L938" s="17"/>
      <c r="M938" s="17"/>
      <c r="N938" s="17"/>
      <c r="O938" s="17"/>
      <c r="T938" s="17"/>
    </row>
    <row r="939" spans="2:20" ht="14.25" customHeight="1" x14ac:dyDescent="0.35">
      <c r="B939" s="17"/>
      <c r="I939" s="17"/>
      <c r="J939" s="17"/>
      <c r="K939" s="17"/>
      <c r="L939" s="17"/>
      <c r="M939" s="17"/>
      <c r="N939" s="17"/>
      <c r="O939" s="17"/>
      <c r="T939" s="17"/>
    </row>
    <row r="940" spans="2:20" ht="14.25" customHeight="1" x14ac:dyDescent="0.35">
      <c r="B940" s="17"/>
      <c r="I940" s="17"/>
      <c r="J940" s="17"/>
      <c r="K940" s="17"/>
      <c r="L940" s="17"/>
      <c r="M940" s="17"/>
      <c r="N940" s="17"/>
      <c r="O940" s="17"/>
      <c r="T940" s="17"/>
    </row>
    <row r="941" spans="2:20" ht="14.25" customHeight="1" x14ac:dyDescent="0.35">
      <c r="B941" s="17"/>
      <c r="I941" s="17"/>
      <c r="J941" s="17"/>
      <c r="K941" s="17"/>
      <c r="L941" s="17"/>
      <c r="M941" s="17"/>
      <c r="N941" s="17"/>
      <c r="O941" s="17"/>
      <c r="T941" s="17"/>
    </row>
    <row r="942" spans="2:20" ht="14.25" customHeight="1" x14ac:dyDescent="0.35">
      <c r="B942" s="17"/>
      <c r="I942" s="17"/>
      <c r="J942" s="17"/>
      <c r="K942" s="17"/>
      <c r="L942" s="17"/>
      <c r="M942" s="17"/>
      <c r="N942" s="17"/>
      <c r="O942" s="17"/>
      <c r="T942" s="17"/>
    </row>
    <row r="943" spans="2:20" ht="14.25" customHeight="1" x14ac:dyDescent="0.35">
      <c r="B943" s="17"/>
      <c r="I943" s="17"/>
      <c r="J943" s="17"/>
      <c r="K943" s="17"/>
      <c r="L943" s="17"/>
      <c r="M943" s="17"/>
      <c r="N943" s="17"/>
      <c r="O943" s="17"/>
      <c r="T943" s="17"/>
    </row>
    <row r="944" spans="2:20" ht="14.25" customHeight="1" x14ac:dyDescent="0.35">
      <c r="B944" s="17"/>
      <c r="I944" s="17"/>
      <c r="J944" s="17"/>
      <c r="K944" s="17"/>
      <c r="L944" s="17"/>
      <c r="M944" s="17"/>
      <c r="N944" s="17"/>
      <c r="O944" s="17"/>
      <c r="T944" s="17"/>
    </row>
    <row r="945" spans="2:20" ht="14.25" customHeight="1" x14ac:dyDescent="0.35">
      <c r="B945" s="17"/>
      <c r="I945" s="17"/>
      <c r="J945" s="17"/>
      <c r="K945" s="17"/>
      <c r="L945" s="17"/>
      <c r="M945" s="17"/>
      <c r="N945" s="17"/>
      <c r="O945" s="17"/>
      <c r="T945" s="17"/>
    </row>
    <row r="946" spans="2:20" ht="14.25" customHeight="1" x14ac:dyDescent="0.35">
      <c r="B946" s="17"/>
      <c r="I946" s="17"/>
      <c r="J946" s="17"/>
      <c r="K946" s="17"/>
      <c r="L946" s="17"/>
      <c r="M946" s="17"/>
      <c r="N946" s="17"/>
      <c r="O946" s="17"/>
      <c r="T946" s="17"/>
    </row>
    <row r="947" spans="2:20" ht="14.25" customHeight="1" x14ac:dyDescent="0.35">
      <c r="B947" s="17"/>
      <c r="I947" s="17"/>
      <c r="J947" s="17"/>
      <c r="K947" s="17"/>
      <c r="L947" s="17"/>
      <c r="M947" s="17"/>
      <c r="N947" s="17"/>
      <c r="O947" s="17"/>
      <c r="T947" s="17"/>
    </row>
    <row r="948" spans="2:20" ht="14.25" customHeight="1" x14ac:dyDescent="0.35">
      <c r="B948" s="17"/>
      <c r="I948" s="17"/>
      <c r="J948" s="17"/>
      <c r="K948" s="17"/>
      <c r="L948" s="17"/>
      <c r="M948" s="17"/>
      <c r="N948" s="17"/>
      <c r="O948" s="17"/>
      <c r="T948" s="17"/>
    </row>
    <row r="949" spans="2:20" ht="14.25" customHeight="1" x14ac:dyDescent="0.35">
      <c r="B949" s="17"/>
      <c r="I949" s="17"/>
      <c r="J949" s="17"/>
      <c r="K949" s="17"/>
      <c r="L949" s="17"/>
      <c r="M949" s="17"/>
      <c r="N949" s="17"/>
      <c r="O949" s="17"/>
      <c r="T949" s="17"/>
    </row>
    <row r="950" spans="2:20" ht="14.25" customHeight="1" x14ac:dyDescent="0.35">
      <c r="B950" s="17"/>
      <c r="I950" s="17"/>
      <c r="J950" s="17"/>
      <c r="K950" s="17"/>
      <c r="L950" s="17"/>
      <c r="M950" s="17"/>
      <c r="N950" s="17"/>
      <c r="O950" s="17"/>
      <c r="T950" s="17"/>
    </row>
    <row r="951" spans="2:20" ht="14.25" customHeight="1" x14ac:dyDescent="0.35">
      <c r="B951" s="17"/>
      <c r="I951" s="17"/>
      <c r="J951" s="17"/>
      <c r="K951" s="17"/>
      <c r="L951" s="17"/>
      <c r="M951" s="17"/>
      <c r="N951" s="17"/>
      <c r="O951" s="17"/>
      <c r="T951" s="17"/>
    </row>
    <row r="952" spans="2:20" ht="14.25" customHeight="1" x14ac:dyDescent="0.35">
      <c r="B952" s="17"/>
      <c r="I952" s="17"/>
      <c r="J952" s="17"/>
      <c r="K952" s="17"/>
      <c r="L952" s="17"/>
      <c r="M952" s="17"/>
      <c r="N952" s="17"/>
      <c r="O952" s="17"/>
      <c r="T952" s="17"/>
    </row>
    <row r="953" spans="2:20" ht="14.25" customHeight="1" x14ac:dyDescent="0.35">
      <c r="B953" s="17"/>
      <c r="I953" s="17"/>
      <c r="J953" s="17"/>
      <c r="K953" s="17"/>
      <c r="L953" s="17"/>
      <c r="M953" s="17"/>
      <c r="N953" s="17"/>
      <c r="O953" s="17"/>
      <c r="T953" s="17"/>
    </row>
    <row r="954" spans="2:20" ht="14.25" customHeight="1" x14ac:dyDescent="0.35">
      <c r="B954" s="17"/>
      <c r="I954" s="17"/>
      <c r="J954" s="17"/>
      <c r="K954" s="17"/>
      <c r="L954" s="17"/>
      <c r="M954" s="17"/>
      <c r="N954" s="17"/>
      <c r="O954" s="17"/>
      <c r="T954" s="17"/>
    </row>
    <row r="955" spans="2:20" ht="14.25" customHeight="1" x14ac:dyDescent="0.35">
      <c r="B955" s="17"/>
      <c r="I955" s="17"/>
      <c r="J955" s="17"/>
      <c r="K955" s="17"/>
      <c r="L955" s="17"/>
      <c r="M955" s="17"/>
      <c r="N955" s="17"/>
      <c r="O955" s="17"/>
      <c r="T955" s="17"/>
    </row>
    <row r="956" spans="2:20" ht="14.25" customHeight="1" x14ac:dyDescent="0.35">
      <c r="B956" s="17"/>
      <c r="I956" s="17"/>
      <c r="J956" s="17"/>
      <c r="K956" s="17"/>
      <c r="L956" s="17"/>
      <c r="M956" s="17"/>
      <c r="N956" s="17"/>
      <c r="O956" s="17"/>
      <c r="T956" s="17"/>
    </row>
    <row r="957" spans="2:20" ht="14.25" customHeight="1" x14ac:dyDescent="0.35">
      <c r="B957" s="17"/>
      <c r="I957" s="17"/>
      <c r="J957" s="17"/>
      <c r="K957" s="17"/>
      <c r="L957" s="17"/>
      <c r="M957" s="17"/>
      <c r="N957" s="17"/>
      <c r="O957" s="17"/>
      <c r="T957" s="17"/>
    </row>
    <row r="958" spans="2:20" ht="14.25" customHeight="1" x14ac:dyDescent="0.35">
      <c r="B958" s="17"/>
      <c r="I958" s="17"/>
      <c r="J958" s="17"/>
      <c r="K958" s="17"/>
      <c r="L958" s="17"/>
      <c r="M958" s="17"/>
      <c r="N958" s="17"/>
      <c r="O958" s="17"/>
      <c r="T958" s="17"/>
    </row>
    <row r="959" spans="2:20" ht="14.25" customHeight="1" x14ac:dyDescent="0.35">
      <c r="B959" s="17"/>
      <c r="I959" s="17"/>
      <c r="J959" s="17"/>
      <c r="K959" s="17"/>
      <c r="L959" s="17"/>
      <c r="M959" s="17"/>
      <c r="N959" s="17"/>
      <c r="O959" s="17"/>
      <c r="T959" s="17"/>
    </row>
    <row r="960" spans="2:20" ht="14.25" customHeight="1" x14ac:dyDescent="0.35">
      <c r="B960" s="17"/>
      <c r="I960" s="17"/>
      <c r="J960" s="17"/>
      <c r="K960" s="17"/>
      <c r="L960" s="17"/>
      <c r="M960" s="17"/>
      <c r="N960" s="17"/>
      <c r="O960" s="17"/>
      <c r="T960" s="17"/>
    </row>
    <row r="961" spans="2:20" ht="14.25" customHeight="1" x14ac:dyDescent="0.35">
      <c r="B961" s="17"/>
      <c r="I961" s="17"/>
      <c r="J961" s="17"/>
      <c r="K961" s="17"/>
      <c r="L961" s="17"/>
      <c r="M961" s="17"/>
      <c r="N961" s="17"/>
      <c r="O961" s="17"/>
      <c r="T961" s="17"/>
    </row>
    <row r="962" spans="2:20" ht="14.25" customHeight="1" x14ac:dyDescent="0.35">
      <c r="B962" s="17"/>
      <c r="I962" s="17"/>
      <c r="J962" s="17"/>
      <c r="K962" s="17"/>
      <c r="L962" s="17"/>
      <c r="M962" s="17"/>
      <c r="N962" s="17"/>
      <c r="O962" s="17"/>
      <c r="T962" s="17"/>
    </row>
    <row r="963" spans="2:20" ht="14.25" customHeight="1" x14ac:dyDescent="0.35">
      <c r="B963" s="17"/>
      <c r="I963" s="17"/>
      <c r="J963" s="17"/>
      <c r="K963" s="17"/>
      <c r="L963" s="17"/>
      <c r="M963" s="17"/>
      <c r="N963" s="17"/>
      <c r="O963" s="17"/>
      <c r="T963" s="17"/>
    </row>
    <row r="964" spans="2:20" ht="14.25" customHeight="1" x14ac:dyDescent="0.35">
      <c r="B964" s="17"/>
      <c r="I964" s="17"/>
      <c r="J964" s="17"/>
      <c r="K964" s="17"/>
      <c r="L964" s="17"/>
      <c r="M964" s="17"/>
      <c r="N964" s="17"/>
      <c r="O964" s="17"/>
      <c r="T964" s="17"/>
    </row>
    <row r="965" spans="2:20" ht="14.25" customHeight="1" x14ac:dyDescent="0.35">
      <c r="B965" s="17"/>
      <c r="I965" s="17"/>
      <c r="J965" s="17"/>
      <c r="K965" s="17"/>
      <c r="L965" s="17"/>
      <c r="M965" s="17"/>
      <c r="N965" s="17"/>
      <c r="O965" s="17"/>
      <c r="T965" s="17"/>
    </row>
    <row r="966" spans="2:20" ht="14.25" customHeight="1" x14ac:dyDescent="0.35">
      <c r="B966" s="17"/>
      <c r="I966" s="17"/>
      <c r="J966" s="17"/>
      <c r="K966" s="17"/>
      <c r="L966" s="17"/>
      <c r="M966" s="17"/>
      <c r="N966" s="17"/>
      <c r="O966" s="17"/>
      <c r="T966" s="17"/>
    </row>
    <row r="967" spans="2:20" ht="14.25" customHeight="1" x14ac:dyDescent="0.35">
      <c r="B967" s="17"/>
      <c r="I967" s="17"/>
      <c r="J967" s="17"/>
      <c r="K967" s="17"/>
      <c r="L967" s="17"/>
      <c r="M967" s="17"/>
      <c r="N967" s="17"/>
      <c r="O967" s="17"/>
      <c r="T967" s="17"/>
    </row>
    <row r="968" spans="2:20" ht="14.25" customHeight="1" x14ac:dyDescent="0.35">
      <c r="B968" s="17"/>
      <c r="I968" s="17"/>
      <c r="J968" s="17"/>
      <c r="K968" s="17"/>
      <c r="L968" s="17"/>
      <c r="M968" s="17"/>
      <c r="N968" s="17"/>
      <c r="O968" s="17"/>
      <c r="T968" s="17"/>
    </row>
    <row r="969" spans="2:20" ht="14.25" customHeight="1" x14ac:dyDescent="0.35">
      <c r="B969" s="17"/>
      <c r="I969" s="17"/>
      <c r="J969" s="17"/>
      <c r="K969" s="17"/>
      <c r="L969" s="17"/>
      <c r="M969" s="17"/>
      <c r="N969" s="17"/>
      <c r="O969" s="17"/>
      <c r="T969" s="17"/>
    </row>
    <row r="970" spans="2:20" ht="14.25" customHeight="1" x14ac:dyDescent="0.35">
      <c r="B970" s="17"/>
      <c r="I970" s="17"/>
      <c r="J970" s="17"/>
      <c r="K970" s="17"/>
      <c r="L970" s="17"/>
      <c r="M970" s="17"/>
      <c r="N970" s="17"/>
      <c r="O970" s="17"/>
      <c r="T970" s="17"/>
    </row>
    <row r="971" spans="2:20" ht="14.25" customHeight="1" x14ac:dyDescent="0.35">
      <c r="B971" s="17"/>
      <c r="I971" s="17"/>
      <c r="J971" s="17"/>
      <c r="K971" s="17"/>
      <c r="L971" s="17"/>
      <c r="M971" s="17"/>
      <c r="N971" s="17"/>
      <c r="O971" s="17"/>
      <c r="T971" s="17"/>
    </row>
    <row r="972" spans="2:20" ht="14.25" customHeight="1" x14ac:dyDescent="0.35">
      <c r="B972" s="17"/>
      <c r="I972" s="17"/>
      <c r="J972" s="17"/>
      <c r="K972" s="17"/>
      <c r="L972" s="17"/>
      <c r="M972" s="17"/>
      <c r="N972" s="17"/>
      <c r="O972" s="17"/>
      <c r="T972" s="17"/>
    </row>
    <row r="973" spans="2:20" ht="14.25" customHeight="1" x14ac:dyDescent="0.35">
      <c r="B973" s="17"/>
      <c r="I973" s="17"/>
      <c r="J973" s="17"/>
      <c r="K973" s="17"/>
      <c r="L973" s="17"/>
      <c r="M973" s="17"/>
      <c r="N973" s="17"/>
      <c r="O973" s="17"/>
      <c r="T973" s="17"/>
    </row>
    <row r="974" spans="2:20" ht="14.25" customHeight="1" x14ac:dyDescent="0.35">
      <c r="B974" s="17"/>
      <c r="I974" s="17"/>
      <c r="J974" s="17"/>
      <c r="K974" s="17"/>
      <c r="L974" s="17"/>
      <c r="M974" s="17"/>
      <c r="N974" s="17"/>
      <c r="O974" s="17"/>
      <c r="T974" s="17"/>
    </row>
    <row r="975" spans="2:20" ht="14.25" customHeight="1" x14ac:dyDescent="0.35">
      <c r="B975" s="17"/>
      <c r="I975" s="17"/>
      <c r="J975" s="17"/>
      <c r="K975" s="17"/>
      <c r="L975" s="17"/>
      <c r="M975" s="17"/>
      <c r="N975" s="17"/>
      <c r="O975" s="17"/>
      <c r="T975" s="17"/>
    </row>
    <row r="976" spans="2:20" ht="14.25" customHeight="1" x14ac:dyDescent="0.35">
      <c r="B976" s="17"/>
      <c r="I976" s="17"/>
      <c r="J976" s="17"/>
      <c r="K976" s="17"/>
      <c r="L976" s="17"/>
      <c r="M976" s="17"/>
      <c r="N976" s="17"/>
      <c r="O976" s="17"/>
      <c r="T976" s="17"/>
    </row>
    <row r="977" spans="2:20" ht="14.25" customHeight="1" x14ac:dyDescent="0.35">
      <c r="B977" s="17"/>
      <c r="I977" s="17"/>
      <c r="J977" s="17"/>
      <c r="K977" s="17"/>
      <c r="L977" s="17"/>
      <c r="M977" s="17"/>
      <c r="N977" s="17"/>
      <c r="O977" s="17"/>
      <c r="T977" s="17"/>
    </row>
    <row r="978" spans="2:20" ht="14.25" customHeight="1" x14ac:dyDescent="0.35">
      <c r="B978" s="17"/>
      <c r="I978" s="17"/>
      <c r="J978" s="17"/>
      <c r="K978" s="17"/>
      <c r="L978" s="17"/>
      <c r="M978" s="17"/>
      <c r="N978" s="17"/>
      <c r="O978" s="17"/>
      <c r="T978" s="17"/>
    </row>
    <row r="979" spans="2:20" ht="14.25" customHeight="1" x14ac:dyDescent="0.35">
      <c r="B979" s="17"/>
      <c r="I979" s="17"/>
      <c r="J979" s="17"/>
      <c r="K979" s="17"/>
      <c r="L979" s="17"/>
      <c r="M979" s="17"/>
      <c r="N979" s="17"/>
      <c r="O979" s="17"/>
      <c r="T979" s="17"/>
    </row>
    <row r="980" spans="2:20" ht="14.25" customHeight="1" x14ac:dyDescent="0.35">
      <c r="B980" s="17"/>
      <c r="I980" s="17"/>
      <c r="J980" s="17"/>
      <c r="K980" s="17"/>
      <c r="L980" s="17"/>
      <c r="M980" s="17"/>
      <c r="N980" s="17"/>
      <c r="O980" s="17"/>
      <c r="T980" s="17"/>
    </row>
    <row r="981" spans="2:20" ht="14.25" customHeight="1" x14ac:dyDescent="0.35">
      <c r="B981" s="17"/>
      <c r="I981" s="17"/>
      <c r="J981" s="17"/>
      <c r="K981" s="17"/>
      <c r="L981" s="17"/>
      <c r="M981" s="17"/>
      <c r="N981" s="17"/>
      <c r="O981" s="17"/>
      <c r="T981" s="17"/>
    </row>
    <row r="982" spans="2:20" ht="14.25" customHeight="1" x14ac:dyDescent="0.35">
      <c r="B982" s="17"/>
      <c r="I982" s="17"/>
      <c r="J982" s="17"/>
      <c r="K982" s="17"/>
      <c r="L982" s="17"/>
      <c r="M982" s="17"/>
      <c r="N982" s="17"/>
      <c r="O982" s="17"/>
      <c r="T982" s="17"/>
    </row>
    <row r="983" spans="2:20" ht="14.25" customHeight="1" x14ac:dyDescent="0.35">
      <c r="B983" s="17"/>
      <c r="I983" s="17"/>
      <c r="J983" s="17"/>
      <c r="K983" s="17"/>
      <c r="L983" s="17"/>
      <c r="M983" s="17"/>
      <c r="N983" s="17"/>
      <c r="O983" s="17"/>
      <c r="T983" s="17"/>
    </row>
    <row r="984" spans="2:20" ht="14.25" customHeight="1" x14ac:dyDescent="0.35">
      <c r="B984" s="17"/>
      <c r="I984" s="17"/>
      <c r="J984" s="17"/>
      <c r="K984" s="17"/>
      <c r="L984" s="17"/>
      <c r="M984" s="17"/>
      <c r="N984" s="17"/>
      <c r="O984" s="17"/>
      <c r="T984" s="17"/>
    </row>
    <row r="985" spans="2:20" ht="14.25" customHeight="1" x14ac:dyDescent="0.35">
      <c r="B985" s="17"/>
      <c r="I985" s="17"/>
      <c r="J985" s="17"/>
      <c r="K985" s="17"/>
      <c r="L985" s="17"/>
      <c r="M985" s="17"/>
      <c r="N985" s="17"/>
      <c r="O985" s="17"/>
      <c r="T985" s="17"/>
    </row>
    <row r="986" spans="2:20" ht="14.25" customHeight="1" x14ac:dyDescent="0.35">
      <c r="B986" s="17"/>
      <c r="I986" s="17"/>
      <c r="J986" s="17"/>
      <c r="K986" s="17"/>
      <c r="L986" s="17"/>
      <c r="M986" s="17"/>
      <c r="N986" s="17"/>
      <c r="O986" s="17"/>
      <c r="T986" s="17"/>
    </row>
    <row r="987" spans="2:20" ht="14.25" customHeight="1" x14ac:dyDescent="0.35">
      <c r="B987" s="17"/>
      <c r="I987" s="17"/>
      <c r="J987" s="17"/>
      <c r="K987" s="17"/>
      <c r="L987" s="17"/>
      <c r="M987" s="17"/>
      <c r="N987" s="17"/>
      <c r="O987" s="17"/>
      <c r="T987" s="17"/>
    </row>
    <row r="988" spans="2:20" ht="14.25" customHeight="1" x14ac:dyDescent="0.35">
      <c r="B988" s="17"/>
      <c r="I988" s="17"/>
      <c r="J988" s="17"/>
      <c r="K988" s="17"/>
      <c r="L988" s="17"/>
      <c r="M988" s="17"/>
      <c r="N988" s="17"/>
      <c r="O988" s="17"/>
      <c r="T988" s="17"/>
    </row>
    <row r="989" spans="2:20" ht="14.25" customHeight="1" x14ac:dyDescent="0.35">
      <c r="B989" s="17"/>
      <c r="I989" s="17"/>
      <c r="J989" s="17"/>
      <c r="K989" s="17"/>
      <c r="L989" s="17"/>
      <c r="M989" s="17"/>
      <c r="N989" s="17"/>
      <c r="O989" s="17"/>
      <c r="T989" s="17"/>
    </row>
    <row r="990" spans="2:20" ht="14.25" customHeight="1" x14ac:dyDescent="0.35">
      <c r="B990" s="17"/>
      <c r="I990" s="17"/>
      <c r="J990" s="17"/>
      <c r="K990" s="17"/>
      <c r="L990" s="17"/>
      <c r="M990" s="17"/>
      <c r="N990" s="17"/>
      <c r="O990" s="17"/>
      <c r="T990" s="17"/>
    </row>
    <row r="991" spans="2:20" ht="14.25" customHeight="1" x14ac:dyDescent="0.35">
      <c r="B991" s="17"/>
      <c r="I991" s="17"/>
      <c r="J991" s="17"/>
      <c r="K991" s="17"/>
      <c r="L991" s="17"/>
      <c r="M991" s="17"/>
      <c r="N991" s="17"/>
      <c r="O991" s="17"/>
      <c r="T991" s="17"/>
    </row>
    <row r="992" spans="2:20" ht="14.25" customHeight="1" x14ac:dyDescent="0.35">
      <c r="B992" s="17"/>
      <c r="I992" s="17"/>
      <c r="J992" s="17"/>
      <c r="K992" s="17"/>
      <c r="L992" s="17"/>
      <c r="M992" s="17"/>
      <c r="N992" s="17"/>
      <c r="O992" s="17"/>
      <c r="T992" s="17"/>
    </row>
    <row r="993" spans="2:20" ht="14.25" customHeight="1" x14ac:dyDescent="0.35">
      <c r="B993" s="17"/>
      <c r="I993" s="17"/>
      <c r="J993" s="17"/>
      <c r="K993" s="17"/>
      <c r="L993" s="17"/>
      <c r="M993" s="17"/>
      <c r="N993" s="17"/>
      <c r="O993" s="17"/>
      <c r="T993" s="17"/>
    </row>
    <row r="994" spans="2:20" ht="14.25" customHeight="1" x14ac:dyDescent="0.35">
      <c r="B994" s="17"/>
      <c r="I994" s="17"/>
      <c r="J994" s="17"/>
      <c r="K994" s="17"/>
      <c r="L994" s="17"/>
      <c r="M994" s="17"/>
      <c r="N994" s="17"/>
      <c r="O994" s="17"/>
      <c r="T994" s="17"/>
    </row>
    <row r="995" spans="2:20" ht="14.25" customHeight="1" x14ac:dyDescent="0.35">
      <c r="B995" s="17"/>
      <c r="I995" s="17"/>
      <c r="J995" s="17"/>
      <c r="K995" s="17"/>
      <c r="L995" s="17"/>
      <c r="M995" s="17"/>
      <c r="N995" s="17"/>
      <c r="O995" s="17"/>
      <c r="T995" s="17"/>
    </row>
    <row r="996" spans="2:20" ht="14.25" customHeight="1" x14ac:dyDescent="0.35">
      <c r="B996" s="17"/>
      <c r="I996" s="17"/>
      <c r="J996" s="17"/>
      <c r="K996" s="17"/>
      <c r="L996" s="17"/>
      <c r="M996" s="17"/>
      <c r="N996" s="17"/>
      <c r="O996" s="17"/>
      <c r="T996" s="17"/>
    </row>
    <row r="997" spans="2:20" ht="14.25" customHeight="1" x14ac:dyDescent="0.35">
      <c r="B997" s="17"/>
      <c r="I997" s="17"/>
      <c r="J997" s="17"/>
      <c r="K997" s="17"/>
      <c r="L997" s="17"/>
      <c r="M997" s="17"/>
      <c r="N997" s="17"/>
      <c r="O997" s="17"/>
      <c r="T997" s="17"/>
    </row>
    <row r="998" spans="2:20" ht="14.25" customHeight="1" x14ac:dyDescent="0.35">
      <c r="B998" s="17"/>
      <c r="I998" s="17"/>
      <c r="J998" s="17"/>
      <c r="K998" s="17"/>
      <c r="L998" s="17"/>
      <c r="M998" s="17"/>
      <c r="N998" s="17"/>
      <c r="O998" s="17"/>
      <c r="T998" s="17"/>
    </row>
    <row r="999" spans="2:20" ht="14.25" customHeight="1" x14ac:dyDescent="0.35">
      <c r="B999" s="17"/>
      <c r="I999" s="17"/>
      <c r="J999" s="17"/>
      <c r="K999" s="17"/>
      <c r="L999" s="17"/>
      <c r="M999" s="17"/>
      <c r="N999" s="17"/>
      <c r="O999" s="17"/>
      <c r="T999" s="17"/>
    </row>
    <row r="1000" spans="2:20" ht="14.25" customHeight="1" x14ac:dyDescent="0.35">
      <c r="B1000" s="17"/>
      <c r="I1000" s="17"/>
      <c r="J1000" s="17"/>
      <c r="K1000" s="17"/>
      <c r="L1000" s="17"/>
      <c r="M1000" s="17"/>
      <c r="N1000" s="17"/>
      <c r="O1000" s="17"/>
      <c r="T1000" s="17"/>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pane ySplit="1" topLeftCell="A273" activePane="bottomLeft" state="frozen"/>
      <selection pane="bottomLeft" sqref="A1:T1048576"/>
    </sheetView>
  </sheetViews>
  <sheetFormatPr defaultColWidth="12.6640625" defaultRowHeight="15" customHeight="1" x14ac:dyDescent="0.3"/>
  <cols>
    <col min="1" max="1" width="10.9140625" style="18" customWidth="1"/>
    <col min="2" max="2" width="7.6640625" style="18" customWidth="1"/>
    <col min="3" max="3" width="10.9140625" style="18" customWidth="1"/>
    <col min="4" max="6" width="11" style="18" customWidth="1"/>
    <col min="7" max="8" width="7.6640625" style="18" customWidth="1"/>
    <col min="9" max="15" width="8" style="18" customWidth="1"/>
    <col min="16" max="19" width="7.6640625" style="18" customWidth="1"/>
    <col min="20" max="20" width="8" style="18" customWidth="1"/>
    <col min="21" max="25" width="7.6640625" customWidth="1"/>
  </cols>
  <sheetData>
    <row r="1" spans="1:20" ht="14.25" customHeight="1" x14ac:dyDescent="0.35">
      <c r="A1" s="9" t="s">
        <v>0</v>
      </c>
      <c r="B1" s="17" t="s">
        <v>1</v>
      </c>
      <c r="C1" s="9" t="s">
        <v>2</v>
      </c>
      <c r="D1" s="9" t="s">
        <v>3</v>
      </c>
      <c r="E1" s="9" t="s">
        <v>4</v>
      </c>
      <c r="F1" s="9" t="s">
        <v>5</v>
      </c>
      <c r="G1" s="9" t="s">
        <v>6</v>
      </c>
      <c r="H1" s="9" t="s">
        <v>7</v>
      </c>
      <c r="I1" s="10" t="s">
        <v>8</v>
      </c>
      <c r="J1" s="10" t="s">
        <v>9</v>
      </c>
      <c r="K1" s="10" t="s">
        <v>10</v>
      </c>
      <c r="L1" s="10" t="s">
        <v>11</v>
      </c>
      <c r="M1" s="10" t="s">
        <v>12</v>
      </c>
      <c r="N1" s="10" t="s">
        <v>13</v>
      </c>
      <c r="O1" s="10" t="s">
        <v>14</v>
      </c>
      <c r="P1" s="9" t="s">
        <v>15</v>
      </c>
      <c r="Q1" s="9" t="s">
        <v>16</v>
      </c>
      <c r="R1" s="9" t="s">
        <v>17</v>
      </c>
      <c r="S1" s="9" t="s">
        <v>18</v>
      </c>
      <c r="T1" s="10" t="s">
        <v>19</v>
      </c>
    </row>
    <row r="2" spans="1:20" ht="14.25" customHeight="1" x14ac:dyDescent="0.35">
      <c r="A2" s="9" t="s">
        <v>20</v>
      </c>
      <c r="B2" s="17" t="s">
        <v>233</v>
      </c>
      <c r="C2" s="17">
        <v>0</v>
      </c>
      <c r="D2" s="17">
        <v>0</v>
      </c>
      <c r="E2" s="17">
        <v>0</v>
      </c>
      <c r="F2" s="17">
        <v>0</v>
      </c>
      <c r="G2" s="17">
        <v>0</v>
      </c>
      <c r="H2" s="17">
        <v>0</v>
      </c>
      <c r="I2" s="17">
        <v>0</v>
      </c>
      <c r="J2" s="17">
        <v>0</v>
      </c>
      <c r="K2" s="17">
        <v>0</v>
      </c>
      <c r="L2" s="17">
        <v>0</v>
      </c>
      <c r="M2" s="17">
        <v>0</v>
      </c>
      <c r="N2" s="17">
        <v>0</v>
      </c>
      <c r="O2" s="17">
        <v>0</v>
      </c>
      <c r="P2" s="17">
        <v>0</v>
      </c>
      <c r="Q2" s="17">
        <v>0</v>
      </c>
      <c r="R2" s="17">
        <f t="shared" ref="R2:R177" si="0">IF(T2="",0,IF(T2&lt;50,1-T2/100,25/T2))</f>
        <v>0</v>
      </c>
      <c r="S2" s="17">
        <v>0</v>
      </c>
      <c r="T2" s="17"/>
    </row>
    <row r="3" spans="1:20" ht="14.25" customHeight="1" x14ac:dyDescent="0.35">
      <c r="A3" s="9" t="s">
        <v>22</v>
      </c>
      <c r="B3" s="17" t="s">
        <v>233</v>
      </c>
      <c r="C3" s="17">
        <v>0</v>
      </c>
      <c r="D3" s="17">
        <v>0</v>
      </c>
      <c r="E3" s="17">
        <v>0</v>
      </c>
      <c r="F3" s="17">
        <v>0</v>
      </c>
      <c r="G3" s="17">
        <v>0</v>
      </c>
      <c r="H3" s="17">
        <v>0</v>
      </c>
      <c r="I3" s="17">
        <v>0</v>
      </c>
      <c r="J3" s="17">
        <v>0</v>
      </c>
      <c r="K3" s="17">
        <v>0</v>
      </c>
      <c r="L3" s="17">
        <v>0</v>
      </c>
      <c r="M3" s="17">
        <v>0</v>
      </c>
      <c r="N3" s="17">
        <v>0</v>
      </c>
      <c r="O3" s="17">
        <v>0</v>
      </c>
      <c r="P3" s="17">
        <v>0</v>
      </c>
      <c r="Q3" s="17">
        <v>0</v>
      </c>
      <c r="R3" s="17">
        <f t="shared" si="0"/>
        <v>0</v>
      </c>
      <c r="S3" s="17">
        <v>0</v>
      </c>
      <c r="T3" s="17"/>
    </row>
    <row r="4" spans="1:20" ht="14.25" customHeight="1" x14ac:dyDescent="0.35">
      <c r="A4" s="9" t="s">
        <v>23</v>
      </c>
      <c r="B4" s="17" t="s">
        <v>233</v>
      </c>
      <c r="C4" s="17">
        <v>0</v>
      </c>
      <c r="D4" s="17">
        <v>0</v>
      </c>
      <c r="E4" s="17">
        <v>0</v>
      </c>
      <c r="F4" s="17">
        <v>0</v>
      </c>
      <c r="G4" s="17">
        <v>0</v>
      </c>
      <c r="H4" s="17">
        <v>0</v>
      </c>
      <c r="I4" s="17">
        <v>0</v>
      </c>
      <c r="J4" s="17">
        <v>0</v>
      </c>
      <c r="K4" s="17">
        <v>0</v>
      </c>
      <c r="L4" s="17">
        <v>0</v>
      </c>
      <c r="M4" s="17">
        <v>0</v>
      </c>
      <c r="N4" s="17">
        <v>0</v>
      </c>
      <c r="O4" s="17">
        <v>0</v>
      </c>
      <c r="P4" s="17">
        <v>0</v>
      </c>
      <c r="Q4" s="17">
        <v>0</v>
      </c>
      <c r="R4" s="17">
        <f t="shared" si="0"/>
        <v>0</v>
      </c>
      <c r="S4" s="17">
        <v>0</v>
      </c>
      <c r="T4" s="17"/>
    </row>
    <row r="5" spans="1:20" ht="14.25" customHeight="1" x14ac:dyDescent="0.35">
      <c r="A5" s="9" t="s">
        <v>24</v>
      </c>
      <c r="B5" s="17" t="s">
        <v>233</v>
      </c>
      <c r="C5" s="17">
        <v>0</v>
      </c>
      <c r="D5" s="17">
        <v>0</v>
      </c>
      <c r="E5" s="17">
        <v>0</v>
      </c>
      <c r="F5" s="17">
        <v>0</v>
      </c>
      <c r="G5" s="17">
        <v>0</v>
      </c>
      <c r="H5" s="17">
        <v>0</v>
      </c>
      <c r="I5" s="17">
        <v>0</v>
      </c>
      <c r="J5" s="17">
        <v>0</v>
      </c>
      <c r="K5" s="17">
        <v>0</v>
      </c>
      <c r="L5" s="17">
        <v>0</v>
      </c>
      <c r="M5" s="17">
        <v>0</v>
      </c>
      <c r="N5" s="17">
        <v>0</v>
      </c>
      <c r="O5" s="17">
        <v>0</v>
      </c>
      <c r="P5" s="17">
        <v>0</v>
      </c>
      <c r="Q5" s="17">
        <v>0</v>
      </c>
      <c r="R5" s="17">
        <f t="shared" si="0"/>
        <v>0</v>
      </c>
      <c r="S5" s="17">
        <v>0</v>
      </c>
      <c r="T5" s="17"/>
    </row>
    <row r="6" spans="1:20" ht="14.25" customHeight="1" x14ac:dyDescent="0.35">
      <c r="A6" s="9" t="s">
        <v>25</v>
      </c>
      <c r="B6" s="17" t="s">
        <v>233</v>
      </c>
      <c r="C6" s="17">
        <v>0</v>
      </c>
      <c r="D6" s="17">
        <v>0</v>
      </c>
      <c r="E6" s="17">
        <v>0</v>
      </c>
      <c r="F6" s="17">
        <v>0</v>
      </c>
      <c r="G6" s="17">
        <v>0</v>
      </c>
      <c r="H6" s="17">
        <v>0</v>
      </c>
      <c r="I6" s="17">
        <v>0</v>
      </c>
      <c r="J6" s="17">
        <v>0</v>
      </c>
      <c r="K6" s="17">
        <v>0</v>
      </c>
      <c r="L6" s="17">
        <v>0</v>
      </c>
      <c r="M6" s="17">
        <v>0</v>
      </c>
      <c r="N6" s="17">
        <v>0</v>
      </c>
      <c r="O6" s="17">
        <v>0</v>
      </c>
      <c r="P6" s="17">
        <v>0</v>
      </c>
      <c r="Q6" s="17">
        <v>0</v>
      </c>
      <c r="R6" s="17">
        <f t="shared" si="0"/>
        <v>0</v>
      </c>
      <c r="S6" s="17">
        <v>0</v>
      </c>
      <c r="T6" s="17"/>
    </row>
    <row r="7" spans="1:20" ht="14.25" customHeight="1" x14ac:dyDescent="0.35">
      <c r="A7" s="9" t="s">
        <v>26</v>
      </c>
      <c r="B7" s="17" t="s">
        <v>233</v>
      </c>
      <c r="C7" s="17">
        <v>0</v>
      </c>
      <c r="D7" s="17">
        <v>0</v>
      </c>
      <c r="E7" s="17">
        <v>0</v>
      </c>
      <c r="F7" s="17">
        <v>0</v>
      </c>
      <c r="G7" s="17">
        <v>0</v>
      </c>
      <c r="H7" s="17">
        <v>0</v>
      </c>
      <c r="I7" s="17">
        <v>0</v>
      </c>
      <c r="J7" s="17">
        <v>0</v>
      </c>
      <c r="K7" s="17">
        <v>0</v>
      </c>
      <c r="L7" s="17">
        <v>0</v>
      </c>
      <c r="M7" s="17">
        <v>0</v>
      </c>
      <c r="N7" s="17">
        <v>0</v>
      </c>
      <c r="O7" s="17">
        <v>0</v>
      </c>
      <c r="P7" s="17">
        <v>0</v>
      </c>
      <c r="Q7" s="17">
        <v>0</v>
      </c>
      <c r="R7" s="17">
        <f t="shared" si="0"/>
        <v>0</v>
      </c>
      <c r="S7" s="17">
        <v>0</v>
      </c>
      <c r="T7" s="17"/>
    </row>
    <row r="8" spans="1:20" ht="14.25" customHeight="1" x14ac:dyDescent="0.35">
      <c r="A8" s="9" t="s">
        <v>27</v>
      </c>
      <c r="B8" s="17" t="s">
        <v>233</v>
      </c>
      <c r="C8" s="17">
        <v>0</v>
      </c>
      <c r="D8" s="17">
        <v>0</v>
      </c>
      <c r="E8" s="17">
        <v>0</v>
      </c>
      <c r="F8" s="17">
        <v>0</v>
      </c>
      <c r="G8" s="17">
        <v>0</v>
      </c>
      <c r="H8" s="17">
        <v>0</v>
      </c>
      <c r="I8" s="17">
        <v>0</v>
      </c>
      <c r="J8" s="17">
        <v>0</v>
      </c>
      <c r="K8" s="17">
        <v>0</v>
      </c>
      <c r="L8" s="17">
        <v>0</v>
      </c>
      <c r="M8" s="17">
        <v>0</v>
      </c>
      <c r="N8" s="17">
        <v>0</v>
      </c>
      <c r="O8" s="17">
        <v>0</v>
      </c>
      <c r="P8" s="17">
        <v>0</v>
      </c>
      <c r="Q8" s="17">
        <v>0</v>
      </c>
      <c r="R8" s="17">
        <f t="shared" si="0"/>
        <v>0</v>
      </c>
      <c r="S8" s="17">
        <v>0</v>
      </c>
      <c r="T8" s="17"/>
    </row>
    <row r="9" spans="1:20" ht="14.25" customHeight="1" x14ac:dyDescent="0.35">
      <c r="A9" s="9" t="s">
        <v>28</v>
      </c>
      <c r="B9" s="17" t="s">
        <v>233</v>
      </c>
      <c r="C9" s="17">
        <v>0</v>
      </c>
      <c r="D9" s="17">
        <v>0</v>
      </c>
      <c r="E9" s="17">
        <v>0</v>
      </c>
      <c r="F9" s="17">
        <v>0</v>
      </c>
      <c r="G9" s="17">
        <v>0</v>
      </c>
      <c r="H9" s="17">
        <v>0</v>
      </c>
      <c r="I9" s="17">
        <v>0</v>
      </c>
      <c r="J9" s="17">
        <v>0</v>
      </c>
      <c r="K9" s="17">
        <v>0</v>
      </c>
      <c r="L9" s="17">
        <v>0</v>
      </c>
      <c r="M9" s="17">
        <v>0</v>
      </c>
      <c r="N9" s="17">
        <v>0</v>
      </c>
      <c r="O9" s="17">
        <v>0</v>
      </c>
      <c r="P9" s="17">
        <v>0</v>
      </c>
      <c r="Q9" s="17">
        <v>0</v>
      </c>
      <c r="R9" s="17">
        <f t="shared" si="0"/>
        <v>0</v>
      </c>
      <c r="S9" s="17">
        <v>0</v>
      </c>
      <c r="T9" s="17"/>
    </row>
    <row r="10" spans="1:20" ht="14.25" customHeight="1" x14ac:dyDescent="0.35">
      <c r="A10" s="9" t="s">
        <v>29</v>
      </c>
      <c r="B10" s="17" t="s">
        <v>233</v>
      </c>
      <c r="C10" s="17">
        <v>0</v>
      </c>
      <c r="D10" s="17">
        <v>0</v>
      </c>
      <c r="E10" s="17">
        <v>0</v>
      </c>
      <c r="F10" s="17">
        <v>0</v>
      </c>
      <c r="G10" s="17">
        <v>0</v>
      </c>
      <c r="H10" s="17">
        <v>0</v>
      </c>
      <c r="I10" s="17">
        <v>0</v>
      </c>
      <c r="J10" s="17">
        <v>0</v>
      </c>
      <c r="K10" s="17">
        <v>0</v>
      </c>
      <c r="L10" s="17">
        <v>0</v>
      </c>
      <c r="M10" s="17">
        <v>0</v>
      </c>
      <c r="N10" s="17">
        <v>0</v>
      </c>
      <c r="O10" s="17">
        <v>0</v>
      </c>
      <c r="P10" s="17">
        <v>0</v>
      </c>
      <c r="Q10" s="17">
        <v>0</v>
      </c>
      <c r="R10" s="17">
        <f t="shared" si="0"/>
        <v>0</v>
      </c>
      <c r="S10" s="17">
        <v>0</v>
      </c>
      <c r="T10" s="17"/>
    </row>
    <row r="11" spans="1:20" ht="14.25" customHeight="1" x14ac:dyDescent="0.35">
      <c r="A11" s="9" t="s">
        <v>30</v>
      </c>
      <c r="B11" s="17" t="s">
        <v>233</v>
      </c>
      <c r="C11" s="17">
        <v>0</v>
      </c>
      <c r="D11" s="17">
        <v>0</v>
      </c>
      <c r="E11" s="17">
        <v>0</v>
      </c>
      <c r="F11" s="17">
        <v>0</v>
      </c>
      <c r="G11" s="17">
        <v>0</v>
      </c>
      <c r="H11" s="17">
        <v>0</v>
      </c>
      <c r="I11" s="17">
        <v>0</v>
      </c>
      <c r="J11" s="17">
        <v>0</v>
      </c>
      <c r="K11" s="17">
        <v>0</v>
      </c>
      <c r="L11" s="17">
        <v>0</v>
      </c>
      <c r="M11" s="17">
        <v>0</v>
      </c>
      <c r="N11" s="17">
        <v>0</v>
      </c>
      <c r="O11" s="17">
        <v>0</v>
      </c>
      <c r="P11" s="17">
        <v>0</v>
      </c>
      <c r="Q11" s="17">
        <v>0</v>
      </c>
      <c r="R11" s="17">
        <f t="shared" si="0"/>
        <v>0</v>
      </c>
      <c r="S11" s="17">
        <v>0</v>
      </c>
      <c r="T11" s="17"/>
    </row>
    <row r="12" spans="1:20" ht="14.25" customHeight="1" x14ac:dyDescent="0.35">
      <c r="A12" s="9" t="s">
        <v>31</v>
      </c>
      <c r="B12" s="17" t="s">
        <v>233</v>
      </c>
      <c r="C12" s="17">
        <v>0</v>
      </c>
      <c r="D12" s="17">
        <v>0</v>
      </c>
      <c r="E12" s="17">
        <v>0</v>
      </c>
      <c r="F12" s="17">
        <v>0</v>
      </c>
      <c r="G12" s="17">
        <v>0</v>
      </c>
      <c r="H12" s="17">
        <v>0</v>
      </c>
      <c r="I12" s="17">
        <v>0</v>
      </c>
      <c r="J12" s="17">
        <v>0</v>
      </c>
      <c r="K12" s="17">
        <v>0</v>
      </c>
      <c r="L12" s="17">
        <v>0</v>
      </c>
      <c r="M12" s="17">
        <v>0</v>
      </c>
      <c r="N12" s="17">
        <v>0</v>
      </c>
      <c r="O12" s="17">
        <v>0</v>
      </c>
      <c r="P12" s="17">
        <v>0</v>
      </c>
      <c r="Q12" s="17">
        <v>0</v>
      </c>
      <c r="R12" s="17">
        <f t="shared" si="0"/>
        <v>0</v>
      </c>
      <c r="S12" s="17">
        <v>0</v>
      </c>
      <c r="T12" s="17"/>
    </row>
    <row r="13" spans="1:20" ht="14.25" customHeight="1" x14ac:dyDescent="0.35">
      <c r="A13" s="9" t="s">
        <v>32</v>
      </c>
      <c r="B13" s="17" t="s">
        <v>233</v>
      </c>
      <c r="C13" s="17">
        <v>0</v>
      </c>
      <c r="D13" s="17">
        <v>0</v>
      </c>
      <c r="E13" s="17">
        <v>0</v>
      </c>
      <c r="F13" s="17">
        <v>0</v>
      </c>
      <c r="G13" s="17">
        <v>0</v>
      </c>
      <c r="H13" s="17">
        <v>0</v>
      </c>
      <c r="I13" s="17">
        <v>0</v>
      </c>
      <c r="J13" s="17">
        <v>0</v>
      </c>
      <c r="K13" s="17">
        <v>0</v>
      </c>
      <c r="L13" s="17">
        <v>0</v>
      </c>
      <c r="M13" s="17">
        <v>0</v>
      </c>
      <c r="N13" s="17">
        <v>0</v>
      </c>
      <c r="O13" s="17">
        <v>0</v>
      </c>
      <c r="P13" s="17">
        <v>0</v>
      </c>
      <c r="Q13" s="17">
        <v>0</v>
      </c>
      <c r="R13" s="17">
        <f t="shared" si="0"/>
        <v>0</v>
      </c>
      <c r="S13" s="17">
        <v>0</v>
      </c>
      <c r="T13" s="17"/>
    </row>
    <row r="14" spans="1:20" ht="14.25" customHeight="1" x14ac:dyDescent="0.35">
      <c r="A14" s="9" t="s">
        <v>33</v>
      </c>
      <c r="B14" s="17" t="s">
        <v>233</v>
      </c>
      <c r="C14" s="17">
        <v>0</v>
      </c>
      <c r="D14" s="17">
        <v>0</v>
      </c>
      <c r="E14" s="17">
        <v>0</v>
      </c>
      <c r="F14" s="17">
        <v>0</v>
      </c>
      <c r="G14" s="17">
        <v>0</v>
      </c>
      <c r="H14" s="17">
        <v>0</v>
      </c>
      <c r="I14" s="17">
        <v>0</v>
      </c>
      <c r="J14" s="17">
        <v>0</v>
      </c>
      <c r="K14" s="17">
        <v>0</v>
      </c>
      <c r="L14" s="17">
        <v>0</v>
      </c>
      <c r="M14" s="17">
        <v>0</v>
      </c>
      <c r="N14" s="17">
        <v>0</v>
      </c>
      <c r="O14" s="17">
        <v>0</v>
      </c>
      <c r="P14" s="17">
        <v>0</v>
      </c>
      <c r="Q14" s="17">
        <v>0</v>
      </c>
      <c r="R14" s="17">
        <f t="shared" si="0"/>
        <v>0</v>
      </c>
      <c r="S14" s="17">
        <v>0</v>
      </c>
      <c r="T14" s="17"/>
    </row>
    <row r="15" spans="1:20" ht="14.25" customHeight="1" x14ac:dyDescent="0.35">
      <c r="A15" s="9" t="s">
        <v>34</v>
      </c>
      <c r="B15" s="17" t="s">
        <v>233</v>
      </c>
      <c r="C15" s="17">
        <v>0</v>
      </c>
      <c r="D15" s="17">
        <v>0</v>
      </c>
      <c r="E15" s="17">
        <v>0</v>
      </c>
      <c r="F15" s="17">
        <v>0</v>
      </c>
      <c r="G15" s="17">
        <v>0</v>
      </c>
      <c r="H15" s="17">
        <v>0</v>
      </c>
      <c r="I15" s="17">
        <v>0</v>
      </c>
      <c r="J15" s="17">
        <v>0</v>
      </c>
      <c r="K15" s="17">
        <v>0</v>
      </c>
      <c r="L15" s="17">
        <v>0</v>
      </c>
      <c r="M15" s="17">
        <v>0</v>
      </c>
      <c r="N15" s="17">
        <v>0</v>
      </c>
      <c r="O15" s="17">
        <v>0</v>
      </c>
      <c r="P15" s="17">
        <v>0</v>
      </c>
      <c r="Q15" s="17">
        <v>0</v>
      </c>
      <c r="R15" s="17">
        <f t="shared" si="0"/>
        <v>0</v>
      </c>
      <c r="S15" s="17">
        <v>0</v>
      </c>
      <c r="T15" s="17"/>
    </row>
    <row r="16" spans="1:20" ht="14.25" customHeight="1" x14ac:dyDescent="0.35">
      <c r="A16" s="9" t="s">
        <v>35</v>
      </c>
      <c r="B16" s="17" t="s">
        <v>233</v>
      </c>
      <c r="C16" s="17">
        <v>0</v>
      </c>
      <c r="D16" s="17">
        <v>0</v>
      </c>
      <c r="E16" s="17">
        <v>0</v>
      </c>
      <c r="F16" s="17">
        <v>0</v>
      </c>
      <c r="G16" s="17">
        <v>0</v>
      </c>
      <c r="H16" s="17">
        <v>0</v>
      </c>
      <c r="I16" s="17">
        <v>0</v>
      </c>
      <c r="J16" s="17">
        <v>0</v>
      </c>
      <c r="K16" s="17">
        <v>0</v>
      </c>
      <c r="L16" s="17">
        <v>0</v>
      </c>
      <c r="M16" s="17">
        <v>0</v>
      </c>
      <c r="N16" s="17">
        <v>0</v>
      </c>
      <c r="O16" s="17">
        <v>0</v>
      </c>
      <c r="P16" s="17">
        <v>0</v>
      </c>
      <c r="Q16" s="17">
        <v>0</v>
      </c>
      <c r="R16" s="17">
        <f t="shared" si="0"/>
        <v>0</v>
      </c>
      <c r="S16" s="17">
        <v>0</v>
      </c>
      <c r="T16" s="17"/>
    </row>
    <row r="17" spans="1:20" ht="14.25" customHeight="1" x14ac:dyDescent="0.35">
      <c r="A17" s="9" t="s">
        <v>36</v>
      </c>
      <c r="B17" s="17" t="s">
        <v>233</v>
      </c>
      <c r="C17" s="17">
        <v>0</v>
      </c>
      <c r="D17" s="17">
        <v>0</v>
      </c>
      <c r="E17" s="17">
        <v>0</v>
      </c>
      <c r="F17" s="17">
        <v>0</v>
      </c>
      <c r="G17" s="17">
        <v>0</v>
      </c>
      <c r="H17" s="17">
        <v>0</v>
      </c>
      <c r="I17" s="17">
        <v>0</v>
      </c>
      <c r="J17" s="17">
        <v>0</v>
      </c>
      <c r="K17" s="17">
        <v>0</v>
      </c>
      <c r="L17" s="17">
        <v>0</v>
      </c>
      <c r="M17" s="17">
        <v>0</v>
      </c>
      <c r="N17" s="17">
        <v>0</v>
      </c>
      <c r="O17" s="17">
        <v>0</v>
      </c>
      <c r="P17" s="17">
        <v>0</v>
      </c>
      <c r="Q17" s="17">
        <v>0</v>
      </c>
      <c r="R17" s="17">
        <f t="shared" si="0"/>
        <v>0</v>
      </c>
      <c r="S17" s="17">
        <v>0</v>
      </c>
      <c r="T17" s="17"/>
    </row>
    <row r="18" spans="1:20" ht="14.25" customHeight="1" x14ac:dyDescent="0.35">
      <c r="A18" s="9" t="s">
        <v>37</v>
      </c>
      <c r="B18" s="17" t="s">
        <v>233</v>
      </c>
      <c r="C18" s="17">
        <v>0</v>
      </c>
      <c r="D18" s="17">
        <v>0</v>
      </c>
      <c r="E18" s="17">
        <v>0</v>
      </c>
      <c r="F18" s="17">
        <v>0</v>
      </c>
      <c r="G18" s="17">
        <v>0</v>
      </c>
      <c r="H18" s="17">
        <v>0</v>
      </c>
      <c r="I18" s="17">
        <v>0</v>
      </c>
      <c r="J18" s="17">
        <v>0</v>
      </c>
      <c r="K18" s="17">
        <v>0</v>
      </c>
      <c r="L18" s="17">
        <v>0</v>
      </c>
      <c r="M18" s="17">
        <v>0</v>
      </c>
      <c r="N18" s="17">
        <v>0</v>
      </c>
      <c r="O18" s="17">
        <v>0</v>
      </c>
      <c r="P18" s="17">
        <v>0</v>
      </c>
      <c r="Q18" s="17">
        <v>0</v>
      </c>
      <c r="R18" s="17">
        <f t="shared" si="0"/>
        <v>0</v>
      </c>
      <c r="S18" s="17">
        <v>0</v>
      </c>
      <c r="T18" s="17"/>
    </row>
    <row r="19" spans="1:20" ht="14.25" customHeight="1" x14ac:dyDescent="0.35">
      <c r="A19" s="9" t="s">
        <v>38</v>
      </c>
      <c r="B19" s="17" t="s">
        <v>233</v>
      </c>
      <c r="C19" s="17">
        <v>0</v>
      </c>
      <c r="D19" s="17">
        <v>0</v>
      </c>
      <c r="E19" s="17">
        <v>0</v>
      </c>
      <c r="F19" s="17">
        <v>0</v>
      </c>
      <c r="G19" s="17">
        <v>0</v>
      </c>
      <c r="H19" s="17">
        <v>0</v>
      </c>
      <c r="I19" s="17">
        <v>0</v>
      </c>
      <c r="J19" s="17">
        <v>0</v>
      </c>
      <c r="K19" s="17">
        <v>0</v>
      </c>
      <c r="L19" s="17">
        <v>0</v>
      </c>
      <c r="M19" s="17">
        <v>0</v>
      </c>
      <c r="N19" s="17">
        <v>0</v>
      </c>
      <c r="O19" s="17">
        <v>0</v>
      </c>
      <c r="P19" s="17">
        <v>0</v>
      </c>
      <c r="Q19" s="17">
        <v>0</v>
      </c>
      <c r="R19" s="17">
        <f t="shared" si="0"/>
        <v>0</v>
      </c>
      <c r="S19" s="17">
        <v>0</v>
      </c>
      <c r="T19" s="17"/>
    </row>
    <row r="20" spans="1:20" ht="14.25" customHeight="1" x14ac:dyDescent="0.35">
      <c r="A20" s="9" t="s">
        <v>39</v>
      </c>
      <c r="B20" s="17" t="s">
        <v>233</v>
      </c>
      <c r="C20" s="17">
        <v>0</v>
      </c>
      <c r="D20" s="17">
        <v>0</v>
      </c>
      <c r="E20" s="17">
        <v>0</v>
      </c>
      <c r="F20" s="17">
        <v>0</v>
      </c>
      <c r="G20" s="17">
        <v>0</v>
      </c>
      <c r="H20" s="17">
        <v>0</v>
      </c>
      <c r="I20" s="17">
        <v>0</v>
      </c>
      <c r="J20" s="17">
        <v>0</v>
      </c>
      <c r="K20" s="17">
        <v>0</v>
      </c>
      <c r="L20" s="17">
        <v>0</v>
      </c>
      <c r="M20" s="17">
        <v>0</v>
      </c>
      <c r="N20" s="17">
        <v>0</v>
      </c>
      <c r="O20" s="17">
        <v>0</v>
      </c>
      <c r="P20" s="17">
        <v>0</v>
      </c>
      <c r="Q20" s="17">
        <v>0</v>
      </c>
      <c r="R20" s="17">
        <f t="shared" si="0"/>
        <v>0</v>
      </c>
      <c r="S20" s="17">
        <v>0</v>
      </c>
      <c r="T20" s="17"/>
    </row>
    <row r="21" spans="1:20" ht="14.25" customHeight="1" x14ac:dyDescent="0.35">
      <c r="A21" s="9" t="s">
        <v>40</v>
      </c>
      <c r="B21" s="17" t="s">
        <v>233</v>
      </c>
      <c r="C21" s="17">
        <v>0</v>
      </c>
      <c r="D21" s="17">
        <v>0</v>
      </c>
      <c r="E21" s="17">
        <v>0</v>
      </c>
      <c r="F21" s="17">
        <v>0</v>
      </c>
      <c r="G21" s="17">
        <v>0</v>
      </c>
      <c r="H21" s="17">
        <v>0</v>
      </c>
      <c r="I21" s="17">
        <v>0</v>
      </c>
      <c r="J21" s="17">
        <v>0</v>
      </c>
      <c r="K21" s="17">
        <v>0</v>
      </c>
      <c r="L21" s="17">
        <v>0</v>
      </c>
      <c r="M21" s="17">
        <v>0</v>
      </c>
      <c r="N21" s="17">
        <v>0</v>
      </c>
      <c r="O21" s="17">
        <v>0</v>
      </c>
      <c r="P21" s="17">
        <v>0</v>
      </c>
      <c r="Q21" s="17">
        <v>0</v>
      </c>
      <c r="R21" s="17">
        <f t="shared" si="0"/>
        <v>0</v>
      </c>
      <c r="S21" s="17">
        <v>0</v>
      </c>
      <c r="T21" s="17"/>
    </row>
    <row r="22" spans="1:20" ht="14.25" customHeight="1" x14ac:dyDescent="0.35">
      <c r="A22" s="9" t="s">
        <v>41</v>
      </c>
      <c r="B22" s="17" t="s">
        <v>233</v>
      </c>
      <c r="C22" s="17">
        <v>0</v>
      </c>
      <c r="D22" s="17">
        <v>0</v>
      </c>
      <c r="E22" s="17">
        <v>0</v>
      </c>
      <c r="F22" s="17">
        <v>0</v>
      </c>
      <c r="G22" s="17">
        <v>0</v>
      </c>
      <c r="H22" s="17">
        <v>0</v>
      </c>
      <c r="I22" s="17">
        <v>0</v>
      </c>
      <c r="J22" s="17">
        <v>0</v>
      </c>
      <c r="K22" s="17">
        <v>0</v>
      </c>
      <c r="L22" s="17">
        <v>0</v>
      </c>
      <c r="M22" s="17">
        <v>0</v>
      </c>
      <c r="N22" s="17">
        <v>0</v>
      </c>
      <c r="O22" s="17">
        <v>0</v>
      </c>
      <c r="P22" s="17">
        <v>0</v>
      </c>
      <c r="Q22" s="17">
        <v>0</v>
      </c>
      <c r="R22" s="17">
        <f t="shared" si="0"/>
        <v>0</v>
      </c>
      <c r="S22" s="17">
        <v>0</v>
      </c>
      <c r="T22" s="17"/>
    </row>
    <row r="23" spans="1:20" ht="14.25" customHeight="1" x14ac:dyDescent="0.35">
      <c r="A23" s="9" t="s">
        <v>42</v>
      </c>
      <c r="B23" s="17" t="s">
        <v>233</v>
      </c>
      <c r="C23" s="17">
        <v>0</v>
      </c>
      <c r="D23" s="17">
        <v>0</v>
      </c>
      <c r="E23" s="17">
        <v>0</v>
      </c>
      <c r="F23" s="17">
        <v>0</v>
      </c>
      <c r="G23" s="17">
        <v>0</v>
      </c>
      <c r="H23" s="17">
        <v>0</v>
      </c>
      <c r="I23" s="17">
        <v>0</v>
      </c>
      <c r="J23" s="17">
        <v>0</v>
      </c>
      <c r="K23" s="17">
        <v>0</v>
      </c>
      <c r="L23" s="17">
        <v>0</v>
      </c>
      <c r="M23" s="17">
        <v>0</v>
      </c>
      <c r="N23" s="17">
        <v>0</v>
      </c>
      <c r="O23" s="17">
        <v>0</v>
      </c>
      <c r="P23" s="17">
        <v>0</v>
      </c>
      <c r="Q23" s="17">
        <v>0</v>
      </c>
      <c r="R23" s="17">
        <f t="shared" si="0"/>
        <v>0</v>
      </c>
      <c r="S23" s="17">
        <v>0</v>
      </c>
      <c r="T23" s="17"/>
    </row>
    <row r="24" spans="1:20" ht="14.25" customHeight="1" x14ac:dyDescent="0.35">
      <c r="A24" s="9" t="s">
        <v>43</v>
      </c>
      <c r="B24" s="17" t="s">
        <v>233</v>
      </c>
      <c r="C24" s="17">
        <v>0</v>
      </c>
      <c r="D24" s="17">
        <v>0</v>
      </c>
      <c r="E24" s="17">
        <v>0</v>
      </c>
      <c r="F24" s="17">
        <v>0</v>
      </c>
      <c r="G24" s="17">
        <v>0</v>
      </c>
      <c r="H24" s="17">
        <v>0</v>
      </c>
      <c r="I24" s="17">
        <v>0</v>
      </c>
      <c r="J24" s="17">
        <v>0</v>
      </c>
      <c r="K24" s="17">
        <v>0</v>
      </c>
      <c r="L24" s="17">
        <v>0</v>
      </c>
      <c r="M24" s="17">
        <v>0</v>
      </c>
      <c r="N24" s="17">
        <v>0</v>
      </c>
      <c r="O24" s="17">
        <v>0</v>
      </c>
      <c r="P24" s="17">
        <v>0</v>
      </c>
      <c r="Q24" s="17">
        <v>0</v>
      </c>
      <c r="R24" s="17">
        <f t="shared" si="0"/>
        <v>0</v>
      </c>
      <c r="S24" s="17">
        <v>0</v>
      </c>
      <c r="T24" s="17"/>
    </row>
    <row r="25" spans="1:20" ht="14.25" customHeight="1" x14ac:dyDescent="0.35">
      <c r="A25" s="9" t="s">
        <v>44</v>
      </c>
      <c r="B25" s="17" t="s">
        <v>233</v>
      </c>
      <c r="C25" s="17">
        <v>0</v>
      </c>
      <c r="D25" s="17">
        <v>0</v>
      </c>
      <c r="E25" s="17">
        <v>0</v>
      </c>
      <c r="F25" s="17">
        <v>0</v>
      </c>
      <c r="G25" s="17">
        <v>0</v>
      </c>
      <c r="H25" s="17">
        <v>0</v>
      </c>
      <c r="I25" s="17">
        <v>0</v>
      </c>
      <c r="J25" s="17">
        <v>0</v>
      </c>
      <c r="K25" s="17">
        <v>0</v>
      </c>
      <c r="L25" s="17">
        <v>0</v>
      </c>
      <c r="M25" s="17">
        <v>0</v>
      </c>
      <c r="N25" s="17">
        <v>0</v>
      </c>
      <c r="O25" s="17">
        <v>0</v>
      </c>
      <c r="P25" s="17">
        <v>0</v>
      </c>
      <c r="Q25" s="17">
        <v>0</v>
      </c>
      <c r="R25" s="17">
        <f t="shared" si="0"/>
        <v>0</v>
      </c>
      <c r="S25" s="17">
        <v>0</v>
      </c>
      <c r="T25" s="17"/>
    </row>
    <row r="26" spans="1:20" ht="14.25" customHeight="1" x14ac:dyDescent="0.35">
      <c r="A26" s="9" t="s">
        <v>45</v>
      </c>
      <c r="B26" s="17" t="s">
        <v>233</v>
      </c>
      <c r="C26" s="17">
        <v>0</v>
      </c>
      <c r="D26" s="17">
        <v>0</v>
      </c>
      <c r="E26" s="17">
        <v>0</v>
      </c>
      <c r="F26" s="17">
        <v>0</v>
      </c>
      <c r="G26" s="17">
        <v>0</v>
      </c>
      <c r="H26" s="17">
        <v>0</v>
      </c>
      <c r="I26" s="17">
        <v>0</v>
      </c>
      <c r="J26" s="17">
        <v>0</v>
      </c>
      <c r="K26" s="17">
        <v>0</v>
      </c>
      <c r="L26" s="17">
        <v>0</v>
      </c>
      <c r="M26" s="17">
        <v>0</v>
      </c>
      <c r="N26" s="17">
        <v>0</v>
      </c>
      <c r="O26" s="17">
        <v>0</v>
      </c>
      <c r="P26" s="17">
        <v>0</v>
      </c>
      <c r="Q26" s="17">
        <v>0</v>
      </c>
      <c r="R26" s="17">
        <f t="shared" si="0"/>
        <v>0</v>
      </c>
      <c r="S26" s="17">
        <v>0</v>
      </c>
      <c r="T26" s="17"/>
    </row>
    <row r="27" spans="1:20" ht="14.25" customHeight="1" x14ac:dyDescent="0.35">
      <c r="A27" s="9" t="s">
        <v>46</v>
      </c>
      <c r="B27" s="17" t="s">
        <v>233</v>
      </c>
      <c r="C27" s="17">
        <v>0</v>
      </c>
      <c r="D27" s="17">
        <v>0</v>
      </c>
      <c r="E27" s="17">
        <v>0</v>
      </c>
      <c r="F27" s="17">
        <v>0</v>
      </c>
      <c r="G27" s="17">
        <v>0</v>
      </c>
      <c r="H27" s="17">
        <v>0</v>
      </c>
      <c r="I27" s="17">
        <v>0</v>
      </c>
      <c r="J27" s="17">
        <v>0</v>
      </c>
      <c r="K27" s="17">
        <v>0</v>
      </c>
      <c r="L27" s="17">
        <v>0</v>
      </c>
      <c r="M27" s="17">
        <v>0</v>
      </c>
      <c r="N27" s="17">
        <v>0</v>
      </c>
      <c r="O27" s="17">
        <v>0</v>
      </c>
      <c r="P27" s="17">
        <v>0</v>
      </c>
      <c r="Q27" s="17">
        <v>0</v>
      </c>
      <c r="R27" s="17">
        <f t="shared" si="0"/>
        <v>0</v>
      </c>
      <c r="S27" s="17">
        <v>0</v>
      </c>
      <c r="T27" s="17"/>
    </row>
    <row r="28" spans="1:20" ht="14.25" customHeight="1" x14ac:dyDescent="0.35">
      <c r="A28" s="9" t="s">
        <v>47</v>
      </c>
      <c r="B28" s="17" t="s">
        <v>233</v>
      </c>
      <c r="C28" s="17">
        <v>0</v>
      </c>
      <c r="D28" s="17">
        <v>0</v>
      </c>
      <c r="E28" s="17">
        <v>0</v>
      </c>
      <c r="F28" s="17">
        <v>0</v>
      </c>
      <c r="G28" s="17">
        <v>0</v>
      </c>
      <c r="H28" s="17">
        <v>0</v>
      </c>
      <c r="I28" s="17">
        <v>0</v>
      </c>
      <c r="J28" s="17">
        <v>0</v>
      </c>
      <c r="K28" s="17">
        <v>0</v>
      </c>
      <c r="L28" s="17">
        <v>0</v>
      </c>
      <c r="M28" s="17">
        <v>0</v>
      </c>
      <c r="N28" s="17">
        <v>0</v>
      </c>
      <c r="O28" s="17">
        <v>0</v>
      </c>
      <c r="P28" s="17">
        <v>0</v>
      </c>
      <c r="Q28" s="17">
        <v>0</v>
      </c>
      <c r="R28" s="17">
        <f t="shared" si="0"/>
        <v>0</v>
      </c>
      <c r="S28" s="17">
        <v>0</v>
      </c>
      <c r="T28" s="17"/>
    </row>
    <row r="29" spans="1:20" ht="14.25" customHeight="1" x14ac:dyDescent="0.35">
      <c r="A29" s="9" t="s">
        <v>48</v>
      </c>
      <c r="B29" s="17" t="s">
        <v>233</v>
      </c>
      <c r="C29" s="17">
        <v>0</v>
      </c>
      <c r="D29" s="17">
        <v>0</v>
      </c>
      <c r="E29" s="17">
        <v>0</v>
      </c>
      <c r="F29" s="17">
        <v>0</v>
      </c>
      <c r="G29" s="17">
        <v>0</v>
      </c>
      <c r="H29" s="17">
        <v>0</v>
      </c>
      <c r="I29" s="17">
        <v>0</v>
      </c>
      <c r="J29" s="17">
        <v>0</v>
      </c>
      <c r="K29" s="17">
        <v>0</v>
      </c>
      <c r="L29" s="17">
        <v>0</v>
      </c>
      <c r="M29" s="17">
        <v>0</v>
      </c>
      <c r="N29" s="17">
        <v>0</v>
      </c>
      <c r="O29" s="17">
        <v>0</v>
      </c>
      <c r="P29" s="17">
        <v>0</v>
      </c>
      <c r="Q29" s="17">
        <v>0</v>
      </c>
      <c r="R29" s="17">
        <f t="shared" si="0"/>
        <v>0</v>
      </c>
      <c r="S29" s="17">
        <v>0</v>
      </c>
      <c r="T29" s="17"/>
    </row>
    <row r="30" spans="1:20" ht="14.25" customHeight="1" x14ac:dyDescent="0.35">
      <c r="A30" s="9" t="s">
        <v>49</v>
      </c>
      <c r="B30" s="17" t="s">
        <v>233</v>
      </c>
      <c r="C30" s="17">
        <v>0</v>
      </c>
      <c r="D30" s="17">
        <v>0</v>
      </c>
      <c r="E30" s="17">
        <v>0</v>
      </c>
      <c r="F30" s="17">
        <v>0</v>
      </c>
      <c r="G30" s="17">
        <v>0</v>
      </c>
      <c r="H30" s="17">
        <v>0</v>
      </c>
      <c r="I30" s="17">
        <v>0</v>
      </c>
      <c r="J30" s="17">
        <v>0</v>
      </c>
      <c r="K30" s="17">
        <v>0</v>
      </c>
      <c r="L30" s="17">
        <v>0</v>
      </c>
      <c r="M30" s="17">
        <v>0</v>
      </c>
      <c r="N30" s="17">
        <v>0</v>
      </c>
      <c r="O30" s="17">
        <v>0</v>
      </c>
      <c r="P30" s="17">
        <v>0</v>
      </c>
      <c r="Q30" s="17">
        <v>0</v>
      </c>
      <c r="R30" s="17">
        <f t="shared" si="0"/>
        <v>0</v>
      </c>
      <c r="S30" s="17">
        <v>0</v>
      </c>
      <c r="T30" s="17"/>
    </row>
    <row r="31" spans="1:20" ht="14.25" customHeight="1" x14ac:dyDescent="0.35">
      <c r="A31" s="9" t="s">
        <v>50</v>
      </c>
      <c r="B31" s="17" t="s">
        <v>233</v>
      </c>
      <c r="C31" s="17">
        <v>0</v>
      </c>
      <c r="D31" s="17">
        <v>0</v>
      </c>
      <c r="E31" s="17">
        <v>0</v>
      </c>
      <c r="F31" s="17">
        <v>0</v>
      </c>
      <c r="G31" s="17">
        <v>0</v>
      </c>
      <c r="H31" s="17">
        <v>0</v>
      </c>
      <c r="I31" s="17">
        <v>0</v>
      </c>
      <c r="J31" s="17">
        <v>0</v>
      </c>
      <c r="K31" s="17">
        <v>0</v>
      </c>
      <c r="L31" s="17">
        <v>0</v>
      </c>
      <c r="M31" s="17">
        <v>0</v>
      </c>
      <c r="N31" s="17">
        <v>0</v>
      </c>
      <c r="O31" s="17">
        <v>0</v>
      </c>
      <c r="P31" s="17">
        <v>0</v>
      </c>
      <c r="Q31" s="17">
        <v>0</v>
      </c>
      <c r="R31" s="17">
        <f t="shared" si="0"/>
        <v>0</v>
      </c>
      <c r="S31" s="17">
        <v>0</v>
      </c>
      <c r="T31" s="17"/>
    </row>
    <row r="32" spans="1:20" ht="14.25" customHeight="1" x14ac:dyDescent="0.35">
      <c r="A32" s="9" t="s">
        <v>51</v>
      </c>
      <c r="B32" s="17" t="s">
        <v>233</v>
      </c>
      <c r="C32" s="17">
        <v>0</v>
      </c>
      <c r="D32" s="17">
        <v>0</v>
      </c>
      <c r="E32" s="17">
        <v>0</v>
      </c>
      <c r="F32" s="17">
        <v>0</v>
      </c>
      <c r="G32" s="17">
        <v>0</v>
      </c>
      <c r="H32" s="17">
        <v>0</v>
      </c>
      <c r="I32" s="17">
        <v>0</v>
      </c>
      <c r="J32" s="17">
        <v>0</v>
      </c>
      <c r="K32" s="17">
        <v>0</v>
      </c>
      <c r="L32" s="17">
        <v>0</v>
      </c>
      <c r="M32" s="17">
        <v>0</v>
      </c>
      <c r="N32" s="17">
        <v>0</v>
      </c>
      <c r="O32" s="17">
        <v>0</v>
      </c>
      <c r="P32" s="17">
        <v>0</v>
      </c>
      <c r="Q32" s="17">
        <v>0</v>
      </c>
      <c r="R32" s="17">
        <f t="shared" si="0"/>
        <v>0</v>
      </c>
      <c r="S32" s="17">
        <v>0</v>
      </c>
      <c r="T32" s="17"/>
    </row>
    <row r="33" spans="1:20" ht="14.25" customHeight="1" x14ac:dyDescent="0.35">
      <c r="A33" s="9" t="s">
        <v>52</v>
      </c>
      <c r="B33" s="17" t="s">
        <v>233</v>
      </c>
      <c r="C33" s="17">
        <v>0</v>
      </c>
      <c r="D33" s="17">
        <v>0</v>
      </c>
      <c r="E33" s="17">
        <v>0</v>
      </c>
      <c r="F33" s="17">
        <v>0</v>
      </c>
      <c r="G33" s="17">
        <v>0</v>
      </c>
      <c r="H33" s="17">
        <v>0</v>
      </c>
      <c r="I33" s="17">
        <v>0</v>
      </c>
      <c r="J33" s="17">
        <v>0</v>
      </c>
      <c r="K33" s="17">
        <v>0</v>
      </c>
      <c r="L33" s="17">
        <v>0</v>
      </c>
      <c r="M33" s="17">
        <v>0</v>
      </c>
      <c r="N33" s="17">
        <v>0</v>
      </c>
      <c r="O33" s="17">
        <v>0</v>
      </c>
      <c r="P33" s="17">
        <v>0</v>
      </c>
      <c r="Q33" s="17">
        <v>0</v>
      </c>
      <c r="R33" s="17">
        <f t="shared" si="0"/>
        <v>0</v>
      </c>
      <c r="S33" s="17">
        <v>0</v>
      </c>
      <c r="T33" s="17"/>
    </row>
    <row r="34" spans="1:20" ht="14.25" customHeight="1" x14ac:dyDescent="0.35">
      <c r="A34" s="9" t="s">
        <v>53</v>
      </c>
      <c r="B34" s="17" t="s">
        <v>233</v>
      </c>
      <c r="C34" s="17">
        <v>0</v>
      </c>
      <c r="D34" s="17">
        <v>0</v>
      </c>
      <c r="E34" s="17">
        <v>0</v>
      </c>
      <c r="F34" s="17">
        <v>0</v>
      </c>
      <c r="G34" s="17">
        <v>0</v>
      </c>
      <c r="H34" s="17">
        <v>0</v>
      </c>
      <c r="I34" s="17">
        <v>0</v>
      </c>
      <c r="J34" s="17">
        <v>0</v>
      </c>
      <c r="K34" s="17">
        <v>0</v>
      </c>
      <c r="L34" s="17">
        <v>0</v>
      </c>
      <c r="M34" s="17">
        <v>0</v>
      </c>
      <c r="N34" s="17">
        <v>0</v>
      </c>
      <c r="O34" s="17">
        <v>0</v>
      </c>
      <c r="P34" s="17">
        <v>0</v>
      </c>
      <c r="Q34" s="17">
        <v>0</v>
      </c>
      <c r="R34" s="17">
        <f t="shared" si="0"/>
        <v>0</v>
      </c>
      <c r="S34" s="17">
        <v>0</v>
      </c>
      <c r="T34" s="17"/>
    </row>
    <row r="35" spans="1:20" ht="14.25" customHeight="1" x14ac:dyDescent="0.35">
      <c r="A35" s="9" t="s">
        <v>54</v>
      </c>
      <c r="B35" s="17" t="s">
        <v>233</v>
      </c>
      <c r="C35" s="17">
        <v>0</v>
      </c>
      <c r="D35" s="17">
        <v>0</v>
      </c>
      <c r="E35" s="17">
        <v>0</v>
      </c>
      <c r="F35" s="17">
        <v>0</v>
      </c>
      <c r="G35" s="17">
        <v>0</v>
      </c>
      <c r="H35" s="17">
        <v>0</v>
      </c>
      <c r="I35" s="17">
        <v>0</v>
      </c>
      <c r="J35" s="17">
        <v>0</v>
      </c>
      <c r="K35" s="17">
        <v>0</v>
      </c>
      <c r="L35" s="17">
        <v>0</v>
      </c>
      <c r="M35" s="17">
        <v>0</v>
      </c>
      <c r="N35" s="17">
        <v>0</v>
      </c>
      <c r="O35" s="17">
        <v>0</v>
      </c>
      <c r="P35" s="17">
        <v>0</v>
      </c>
      <c r="Q35" s="17">
        <v>0</v>
      </c>
      <c r="R35" s="17">
        <f t="shared" si="0"/>
        <v>0</v>
      </c>
      <c r="S35" s="17">
        <v>0</v>
      </c>
      <c r="T35" s="17"/>
    </row>
    <row r="36" spans="1:20" ht="14.25" customHeight="1" x14ac:dyDescent="0.35">
      <c r="A36" s="9" t="s">
        <v>55</v>
      </c>
      <c r="B36" s="17" t="s">
        <v>233</v>
      </c>
      <c r="C36" s="17">
        <v>0</v>
      </c>
      <c r="D36" s="17">
        <v>0</v>
      </c>
      <c r="E36" s="17">
        <v>0</v>
      </c>
      <c r="F36" s="17">
        <v>0</v>
      </c>
      <c r="G36" s="17">
        <v>0</v>
      </c>
      <c r="H36" s="17">
        <v>0</v>
      </c>
      <c r="I36" s="17">
        <v>0</v>
      </c>
      <c r="J36" s="17">
        <v>0</v>
      </c>
      <c r="K36" s="17">
        <v>0</v>
      </c>
      <c r="L36" s="17">
        <v>0</v>
      </c>
      <c r="M36" s="17">
        <v>0</v>
      </c>
      <c r="N36" s="17">
        <v>0</v>
      </c>
      <c r="O36" s="17">
        <v>0</v>
      </c>
      <c r="P36" s="17">
        <v>0</v>
      </c>
      <c r="Q36" s="17">
        <v>0</v>
      </c>
      <c r="R36" s="17">
        <f t="shared" si="0"/>
        <v>0</v>
      </c>
      <c r="S36" s="17">
        <v>0</v>
      </c>
      <c r="T36" s="17"/>
    </row>
    <row r="37" spans="1:20" ht="14.25" customHeight="1" x14ac:dyDescent="0.35">
      <c r="A37" s="9" t="s">
        <v>56</v>
      </c>
      <c r="B37" s="17" t="s">
        <v>233</v>
      </c>
      <c r="C37" s="17">
        <v>0</v>
      </c>
      <c r="D37" s="17">
        <v>0</v>
      </c>
      <c r="E37" s="17">
        <v>0</v>
      </c>
      <c r="F37" s="17">
        <v>0</v>
      </c>
      <c r="G37" s="17">
        <v>0</v>
      </c>
      <c r="H37" s="17">
        <v>0</v>
      </c>
      <c r="I37" s="17">
        <v>0</v>
      </c>
      <c r="J37" s="17">
        <v>0</v>
      </c>
      <c r="K37" s="17">
        <v>0</v>
      </c>
      <c r="L37" s="17">
        <v>0</v>
      </c>
      <c r="M37" s="17">
        <v>0</v>
      </c>
      <c r="N37" s="17">
        <v>0</v>
      </c>
      <c r="O37" s="17">
        <v>0</v>
      </c>
      <c r="P37" s="17">
        <v>0</v>
      </c>
      <c r="Q37" s="17">
        <v>0</v>
      </c>
      <c r="R37" s="17">
        <f t="shared" si="0"/>
        <v>0</v>
      </c>
      <c r="S37" s="17">
        <v>0</v>
      </c>
      <c r="T37" s="17"/>
    </row>
    <row r="38" spans="1:20" ht="14.25" customHeight="1" x14ac:dyDescent="0.35">
      <c r="A38" s="9" t="s">
        <v>57</v>
      </c>
      <c r="B38" s="17" t="s">
        <v>233</v>
      </c>
      <c r="C38" s="17">
        <v>0</v>
      </c>
      <c r="D38" s="17">
        <v>0</v>
      </c>
      <c r="E38" s="17">
        <v>0</v>
      </c>
      <c r="F38" s="17">
        <v>0</v>
      </c>
      <c r="G38" s="17">
        <v>0</v>
      </c>
      <c r="H38" s="17">
        <v>0</v>
      </c>
      <c r="I38" s="17">
        <v>0</v>
      </c>
      <c r="J38" s="17">
        <v>0</v>
      </c>
      <c r="K38" s="17">
        <v>0</v>
      </c>
      <c r="L38" s="17">
        <v>0</v>
      </c>
      <c r="M38" s="17">
        <v>0</v>
      </c>
      <c r="N38" s="17">
        <v>0</v>
      </c>
      <c r="O38" s="17">
        <v>0</v>
      </c>
      <c r="P38" s="17">
        <v>0</v>
      </c>
      <c r="Q38" s="17">
        <v>0</v>
      </c>
      <c r="R38" s="17">
        <f t="shared" si="0"/>
        <v>0</v>
      </c>
      <c r="S38" s="17">
        <v>0</v>
      </c>
      <c r="T38" s="17"/>
    </row>
    <row r="39" spans="1:20" ht="14.25" customHeight="1" x14ac:dyDescent="0.35">
      <c r="A39" s="9" t="s">
        <v>58</v>
      </c>
      <c r="B39" s="17" t="s">
        <v>233</v>
      </c>
      <c r="C39" s="17">
        <v>0</v>
      </c>
      <c r="D39" s="17">
        <v>0</v>
      </c>
      <c r="E39" s="17">
        <v>0</v>
      </c>
      <c r="F39" s="17">
        <v>0</v>
      </c>
      <c r="G39" s="17">
        <v>0</v>
      </c>
      <c r="H39" s="17">
        <v>0</v>
      </c>
      <c r="I39" s="17">
        <v>0</v>
      </c>
      <c r="J39" s="17">
        <v>0</v>
      </c>
      <c r="K39" s="17">
        <v>0</v>
      </c>
      <c r="L39" s="17">
        <v>0</v>
      </c>
      <c r="M39" s="17">
        <v>0</v>
      </c>
      <c r="N39" s="17">
        <v>0</v>
      </c>
      <c r="O39" s="17">
        <v>0</v>
      </c>
      <c r="P39" s="17">
        <v>0</v>
      </c>
      <c r="Q39" s="17">
        <v>0</v>
      </c>
      <c r="R39" s="17">
        <f t="shared" si="0"/>
        <v>0</v>
      </c>
      <c r="S39" s="17">
        <v>0</v>
      </c>
      <c r="T39" s="17"/>
    </row>
    <row r="40" spans="1:20" ht="14.25" customHeight="1" x14ac:dyDescent="0.35">
      <c r="A40" s="9" t="s">
        <v>59</v>
      </c>
      <c r="B40" s="17" t="s">
        <v>233</v>
      </c>
      <c r="C40" s="17">
        <v>0</v>
      </c>
      <c r="D40" s="17">
        <v>0</v>
      </c>
      <c r="E40" s="17">
        <v>0</v>
      </c>
      <c r="F40" s="17">
        <v>0</v>
      </c>
      <c r="G40" s="17">
        <v>0</v>
      </c>
      <c r="H40" s="17">
        <v>0</v>
      </c>
      <c r="I40" s="17">
        <v>0</v>
      </c>
      <c r="J40" s="17">
        <v>0</v>
      </c>
      <c r="K40" s="17">
        <v>0</v>
      </c>
      <c r="L40" s="17">
        <v>0</v>
      </c>
      <c r="M40" s="17">
        <v>0</v>
      </c>
      <c r="N40" s="17">
        <v>0</v>
      </c>
      <c r="O40" s="17">
        <v>0</v>
      </c>
      <c r="P40" s="17">
        <v>0</v>
      </c>
      <c r="Q40" s="17">
        <v>0</v>
      </c>
      <c r="R40" s="17">
        <f t="shared" si="0"/>
        <v>0</v>
      </c>
      <c r="S40" s="17">
        <v>0</v>
      </c>
      <c r="T40" s="17"/>
    </row>
    <row r="41" spans="1:20" ht="14.25" customHeight="1" x14ac:dyDescent="0.35">
      <c r="A41" s="9" t="s">
        <v>60</v>
      </c>
      <c r="B41" s="17" t="s">
        <v>233</v>
      </c>
      <c r="C41" s="17">
        <v>0</v>
      </c>
      <c r="D41" s="17">
        <v>0</v>
      </c>
      <c r="E41" s="17">
        <v>0</v>
      </c>
      <c r="F41" s="17">
        <v>0</v>
      </c>
      <c r="G41" s="17">
        <v>0</v>
      </c>
      <c r="H41" s="17">
        <v>0</v>
      </c>
      <c r="I41" s="17">
        <v>0</v>
      </c>
      <c r="J41" s="17">
        <v>0</v>
      </c>
      <c r="K41" s="17">
        <v>0</v>
      </c>
      <c r="L41" s="17">
        <v>0</v>
      </c>
      <c r="M41" s="17">
        <v>0</v>
      </c>
      <c r="N41" s="17">
        <v>0</v>
      </c>
      <c r="O41" s="17">
        <v>0</v>
      </c>
      <c r="P41" s="17">
        <v>0</v>
      </c>
      <c r="Q41" s="17">
        <v>0</v>
      </c>
      <c r="R41" s="17">
        <f t="shared" si="0"/>
        <v>0</v>
      </c>
      <c r="S41" s="17">
        <v>0</v>
      </c>
      <c r="T41" s="17"/>
    </row>
    <row r="42" spans="1:20" ht="14.25" customHeight="1" x14ac:dyDescent="0.35">
      <c r="A42" s="9" t="s">
        <v>61</v>
      </c>
      <c r="B42" s="17" t="s">
        <v>233</v>
      </c>
      <c r="C42" s="17">
        <v>0</v>
      </c>
      <c r="D42" s="17">
        <v>0</v>
      </c>
      <c r="E42" s="17">
        <v>0</v>
      </c>
      <c r="F42" s="17">
        <v>0</v>
      </c>
      <c r="G42" s="17">
        <v>0</v>
      </c>
      <c r="H42" s="17">
        <v>0</v>
      </c>
      <c r="I42" s="17">
        <v>0</v>
      </c>
      <c r="J42" s="17">
        <v>0</v>
      </c>
      <c r="K42" s="17">
        <v>0</v>
      </c>
      <c r="L42" s="17">
        <v>0</v>
      </c>
      <c r="M42" s="17">
        <v>0</v>
      </c>
      <c r="N42" s="17">
        <v>0</v>
      </c>
      <c r="O42" s="17">
        <v>0</v>
      </c>
      <c r="P42" s="17">
        <v>0</v>
      </c>
      <c r="Q42" s="17">
        <v>0</v>
      </c>
      <c r="R42" s="17">
        <f t="shared" si="0"/>
        <v>0</v>
      </c>
      <c r="S42" s="17">
        <v>0</v>
      </c>
      <c r="T42" s="17"/>
    </row>
    <row r="43" spans="1:20" ht="14.25" customHeight="1" x14ac:dyDescent="0.35">
      <c r="A43" s="9" t="s">
        <v>62</v>
      </c>
      <c r="B43" s="17" t="s">
        <v>233</v>
      </c>
      <c r="C43" s="17">
        <v>0</v>
      </c>
      <c r="D43" s="17">
        <v>0</v>
      </c>
      <c r="E43" s="17">
        <v>0</v>
      </c>
      <c r="F43" s="17">
        <v>0</v>
      </c>
      <c r="G43" s="17">
        <v>0</v>
      </c>
      <c r="H43" s="17">
        <v>0</v>
      </c>
      <c r="I43" s="17">
        <v>0</v>
      </c>
      <c r="J43" s="17">
        <v>0</v>
      </c>
      <c r="K43" s="17">
        <v>0</v>
      </c>
      <c r="L43" s="17">
        <v>0</v>
      </c>
      <c r="M43" s="17">
        <v>0</v>
      </c>
      <c r="N43" s="17">
        <v>0</v>
      </c>
      <c r="O43" s="17">
        <v>0</v>
      </c>
      <c r="P43" s="17">
        <v>0</v>
      </c>
      <c r="Q43" s="17">
        <v>0</v>
      </c>
      <c r="R43" s="17">
        <f t="shared" si="0"/>
        <v>0</v>
      </c>
      <c r="S43" s="17">
        <v>0</v>
      </c>
      <c r="T43" s="17"/>
    </row>
    <row r="44" spans="1:20" ht="14.25" customHeight="1" x14ac:dyDescent="0.35">
      <c r="A44" s="9" t="s">
        <v>63</v>
      </c>
      <c r="B44" s="17" t="s">
        <v>233</v>
      </c>
      <c r="C44" s="17">
        <v>0</v>
      </c>
      <c r="D44" s="17">
        <v>0</v>
      </c>
      <c r="E44" s="17">
        <v>0</v>
      </c>
      <c r="F44" s="17">
        <v>0</v>
      </c>
      <c r="G44" s="17">
        <v>0</v>
      </c>
      <c r="H44" s="17">
        <v>0</v>
      </c>
      <c r="I44" s="17">
        <v>0</v>
      </c>
      <c r="J44" s="17">
        <v>0</v>
      </c>
      <c r="K44" s="17">
        <v>0</v>
      </c>
      <c r="L44" s="17">
        <v>0</v>
      </c>
      <c r="M44" s="17">
        <v>0</v>
      </c>
      <c r="N44" s="17">
        <v>0</v>
      </c>
      <c r="O44" s="17">
        <v>0</v>
      </c>
      <c r="P44" s="17">
        <v>0</v>
      </c>
      <c r="Q44" s="17">
        <v>0</v>
      </c>
      <c r="R44" s="17">
        <f t="shared" si="0"/>
        <v>0</v>
      </c>
      <c r="S44" s="17">
        <v>0</v>
      </c>
      <c r="T44" s="17"/>
    </row>
    <row r="45" spans="1:20" ht="14.25" customHeight="1" x14ac:dyDescent="0.35">
      <c r="A45" s="9" t="s">
        <v>64</v>
      </c>
      <c r="B45" s="17" t="s">
        <v>233</v>
      </c>
      <c r="C45" s="17">
        <v>0</v>
      </c>
      <c r="D45" s="17">
        <v>0</v>
      </c>
      <c r="E45" s="17">
        <v>0</v>
      </c>
      <c r="F45" s="17">
        <v>0</v>
      </c>
      <c r="G45" s="17">
        <v>0</v>
      </c>
      <c r="H45" s="17">
        <v>0</v>
      </c>
      <c r="I45" s="17">
        <v>0</v>
      </c>
      <c r="J45" s="17">
        <v>0</v>
      </c>
      <c r="K45" s="17">
        <v>0</v>
      </c>
      <c r="L45" s="17">
        <v>0</v>
      </c>
      <c r="M45" s="17">
        <v>0</v>
      </c>
      <c r="N45" s="17">
        <v>0</v>
      </c>
      <c r="O45" s="17">
        <v>0</v>
      </c>
      <c r="P45" s="17">
        <v>0</v>
      </c>
      <c r="Q45" s="17">
        <v>0</v>
      </c>
      <c r="R45" s="17">
        <f t="shared" si="0"/>
        <v>0</v>
      </c>
      <c r="S45" s="17">
        <v>0</v>
      </c>
      <c r="T45" s="17"/>
    </row>
    <row r="46" spans="1:20" ht="14.25" customHeight="1" x14ac:dyDescent="0.35">
      <c r="A46" s="9" t="s">
        <v>65</v>
      </c>
      <c r="B46" s="17" t="s">
        <v>233</v>
      </c>
      <c r="C46" s="17">
        <v>0</v>
      </c>
      <c r="D46" s="17">
        <v>0</v>
      </c>
      <c r="E46" s="17">
        <v>0</v>
      </c>
      <c r="F46" s="17">
        <v>0</v>
      </c>
      <c r="G46" s="17">
        <v>0</v>
      </c>
      <c r="H46" s="17">
        <v>0</v>
      </c>
      <c r="I46" s="17">
        <v>0</v>
      </c>
      <c r="J46" s="17">
        <v>0</v>
      </c>
      <c r="K46" s="17">
        <v>0</v>
      </c>
      <c r="L46" s="17">
        <v>0</v>
      </c>
      <c r="M46" s="17">
        <v>0</v>
      </c>
      <c r="N46" s="17">
        <v>0</v>
      </c>
      <c r="O46" s="17">
        <v>0</v>
      </c>
      <c r="P46" s="17">
        <v>0</v>
      </c>
      <c r="Q46" s="17">
        <v>0</v>
      </c>
      <c r="R46" s="17">
        <f t="shared" si="0"/>
        <v>0</v>
      </c>
      <c r="S46" s="17">
        <v>0</v>
      </c>
      <c r="T46" s="17"/>
    </row>
    <row r="47" spans="1:20" ht="14.25" customHeight="1" x14ac:dyDescent="0.35">
      <c r="A47" s="9" t="s">
        <v>66</v>
      </c>
      <c r="B47" s="17" t="s">
        <v>233</v>
      </c>
      <c r="C47" s="17">
        <v>0</v>
      </c>
      <c r="D47" s="17">
        <v>0</v>
      </c>
      <c r="E47" s="17">
        <v>0</v>
      </c>
      <c r="F47" s="17">
        <v>0</v>
      </c>
      <c r="G47" s="17">
        <v>0</v>
      </c>
      <c r="H47" s="17">
        <v>0</v>
      </c>
      <c r="I47" s="17">
        <v>0</v>
      </c>
      <c r="J47" s="17">
        <v>0</v>
      </c>
      <c r="K47" s="17">
        <v>0</v>
      </c>
      <c r="L47" s="17">
        <v>0</v>
      </c>
      <c r="M47" s="17">
        <v>0</v>
      </c>
      <c r="N47" s="17">
        <v>0</v>
      </c>
      <c r="O47" s="17">
        <v>0</v>
      </c>
      <c r="P47" s="17">
        <v>0</v>
      </c>
      <c r="Q47" s="17">
        <v>0</v>
      </c>
      <c r="R47" s="17">
        <f t="shared" si="0"/>
        <v>0</v>
      </c>
      <c r="S47" s="17">
        <v>0</v>
      </c>
      <c r="T47" s="17"/>
    </row>
    <row r="48" spans="1:20" ht="14.25" customHeight="1" x14ac:dyDescent="0.35">
      <c r="A48" s="9" t="s">
        <v>67</v>
      </c>
      <c r="B48" s="17" t="s">
        <v>233</v>
      </c>
      <c r="C48" s="17">
        <v>0</v>
      </c>
      <c r="D48" s="17">
        <v>0</v>
      </c>
      <c r="E48" s="17">
        <v>0</v>
      </c>
      <c r="F48" s="17">
        <v>0</v>
      </c>
      <c r="G48" s="17">
        <v>0</v>
      </c>
      <c r="H48" s="17">
        <v>0</v>
      </c>
      <c r="I48" s="17">
        <v>0</v>
      </c>
      <c r="J48" s="17">
        <v>0</v>
      </c>
      <c r="K48" s="17">
        <v>0</v>
      </c>
      <c r="L48" s="17">
        <v>0</v>
      </c>
      <c r="M48" s="17">
        <v>0</v>
      </c>
      <c r="N48" s="17">
        <v>0</v>
      </c>
      <c r="O48" s="17">
        <v>0</v>
      </c>
      <c r="P48" s="17">
        <v>0</v>
      </c>
      <c r="Q48" s="17">
        <v>0</v>
      </c>
      <c r="R48" s="17">
        <f t="shared" si="0"/>
        <v>0</v>
      </c>
      <c r="S48" s="17">
        <v>0</v>
      </c>
      <c r="T48" s="17"/>
    </row>
    <row r="49" spans="1:22" ht="14.25" customHeight="1" x14ac:dyDescent="0.35">
      <c r="A49" s="9" t="s">
        <v>68</v>
      </c>
      <c r="B49" s="17" t="s">
        <v>233</v>
      </c>
      <c r="C49" s="17">
        <v>0</v>
      </c>
      <c r="D49" s="17">
        <v>0</v>
      </c>
      <c r="E49" s="17">
        <v>0</v>
      </c>
      <c r="F49" s="17">
        <v>0</v>
      </c>
      <c r="G49" s="17">
        <v>0</v>
      </c>
      <c r="H49" s="17">
        <v>0</v>
      </c>
      <c r="I49" s="17">
        <v>0</v>
      </c>
      <c r="J49" s="17">
        <v>0</v>
      </c>
      <c r="K49" s="17">
        <v>0</v>
      </c>
      <c r="L49" s="17">
        <v>0</v>
      </c>
      <c r="M49" s="17">
        <v>0</v>
      </c>
      <c r="N49" s="17">
        <v>0</v>
      </c>
      <c r="O49" s="17">
        <v>0</v>
      </c>
      <c r="P49" s="17">
        <v>0</v>
      </c>
      <c r="Q49" s="17">
        <v>0</v>
      </c>
      <c r="R49" s="17">
        <f t="shared" si="0"/>
        <v>0</v>
      </c>
      <c r="S49" s="17">
        <v>0</v>
      </c>
      <c r="T49" s="17"/>
    </row>
    <row r="50" spans="1:22" ht="14.25" customHeight="1" x14ac:dyDescent="0.35">
      <c r="A50" s="9" t="s">
        <v>69</v>
      </c>
      <c r="B50" s="17" t="s">
        <v>233</v>
      </c>
      <c r="C50" s="17">
        <v>0</v>
      </c>
      <c r="D50" s="17">
        <v>0</v>
      </c>
      <c r="E50" s="17">
        <v>0</v>
      </c>
      <c r="F50" s="17">
        <v>0</v>
      </c>
      <c r="G50" s="17">
        <v>0</v>
      </c>
      <c r="H50" s="17">
        <v>0</v>
      </c>
      <c r="I50" s="17">
        <v>0</v>
      </c>
      <c r="J50" s="17">
        <v>0</v>
      </c>
      <c r="K50" s="17">
        <v>0</v>
      </c>
      <c r="L50" s="17">
        <v>0</v>
      </c>
      <c r="M50" s="17">
        <v>0</v>
      </c>
      <c r="N50" s="17">
        <v>0</v>
      </c>
      <c r="O50" s="17">
        <v>0</v>
      </c>
      <c r="P50" s="17">
        <v>0</v>
      </c>
      <c r="Q50" s="17">
        <v>0</v>
      </c>
      <c r="R50" s="17">
        <f t="shared" si="0"/>
        <v>0</v>
      </c>
      <c r="S50" s="17">
        <v>0</v>
      </c>
      <c r="T50" s="17"/>
    </row>
    <row r="51" spans="1:22" ht="14.25" customHeight="1" x14ac:dyDescent="0.35">
      <c r="A51" s="9" t="s">
        <v>70</v>
      </c>
      <c r="B51" s="17" t="s">
        <v>233</v>
      </c>
      <c r="C51" s="17">
        <v>0</v>
      </c>
      <c r="D51" s="17">
        <v>0</v>
      </c>
      <c r="E51" s="17">
        <v>0</v>
      </c>
      <c r="F51" s="17">
        <v>0</v>
      </c>
      <c r="G51" s="17">
        <v>0</v>
      </c>
      <c r="H51" s="17">
        <v>0</v>
      </c>
      <c r="I51" s="17">
        <v>0</v>
      </c>
      <c r="J51" s="17">
        <v>0</v>
      </c>
      <c r="K51" s="17">
        <v>0</v>
      </c>
      <c r="L51" s="17">
        <v>0</v>
      </c>
      <c r="M51" s="17">
        <v>0</v>
      </c>
      <c r="N51" s="17">
        <v>0</v>
      </c>
      <c r="O51" s="17">
        <v>0</v>
      </c>
      <c r="P51" s="17">
        <v>0</v>
      </c>
      <c r="Q51" s="17">
        <v>0</v>
      </c>
      <c r="R51" s="17">
        <f t="shared" si="0"/>
        <v>0</v>
      </c>
      <c r="S51" s="17">
        <v>0</v>
      </c>
      <c r="T51" s="17"/>
    </row>
    <row r="52" spans="1:22" ht="14.25" customHeight="1" x14ac:dyDescent="0.35">
      <c r="A52" s="9" t="s">
        <v>71</v>
      </c>
      <c r="B52" s="17" t="s">
        <v>233</v>
      </c>
      <c r="C52" s="17">
        <v>0</v>
      </c>
      <c r="D52" s="17">
        <v>0</v>
      </c>
      <c r="E52" s="17">
        <v>0.5</v>
      </c>
      <c r="F52" s="17">
        <v>0</v>
      </c>
      <c r="G52" s="17">
        <v>0</v>
      </c>
      <c r="H52" s="17">
        <v>0</v>
      </c>
      <c r="I52" s="17">
        <v>0</v>
      </c>
      <c r="J52" s="17">
        <v>0</v>
      </c>
      <c r="K52" s="17">
        <v>0</v>
      </c>
      <c r="L52" s="17">
        <v>0</v>
      </c>
      <c r="M52" s="17">
        <v>0</v>
      </c>
      <c r="N52" s="17">
        <v>0.5</v>
      </c>
      <c r="O52" s="17">
        <v>0</v>
      </c>
      <c r="P52" s="17">
        <v>1</v>
      </c>
      <c r="Q52" s="17">
        <v>0</v>
      </c>
      <c r="R52" s="17">
        <f t="shared" si="0"/>
        <v>0.1</v>
      </c>
      <c r="S52" s="17">
        <v>0</v>
      </c>
      <c r="T52" s="17">
        <v>250</v>
      </c>
      <c r="V52" s="1"/>
    </row>
    <row r="53" spans="1:22" ht="14.25" customHeight="1" x14ac:dyDescent="0.35">
      <c r="A53" s="9" t="s">
        <v>72</v>
      </c>
      <c r="B53" s="17" t="s">
        <v>233</v>
      </c>
      <c r="C53" s="17">
        <v>0</v>
      </c>
      <c r="D53" s="17">
        <v>0</v>
      </c>
      <c r="E53" s="17">
        <v>0.5</v>
      </c>
      <c r="F53" s="17">
        <v>0</v>
      </c>
      <c r="G53" s="17">
        <v>0</v>
      </c>
      <c r="H53" s="17">
        <v>0</v>
      </c>
      <c r="I53" s="17">
        <v>0</v>
      </c>
      <c r="J53" s="17">
        <v>0</v>
      </c>
      <c r="K53" s="17">
        <v>0</v>
      </c>
      <c r="L53" s="17">
        <v>0</v>
      </c>
      <c r="M53" s="17">
        <v>0</v>
      </c>
      <c r="N53" s="17">
        <v>0.5</v>
      </c>
      <c r="O53" s="17">
        <v>0</v>
      </c>
      <c r="P53" s="17">
        <v>1</v>
      </c>
      <c r="Q53" s="17">
        <v>0</v>
      </c>
      <c r="R53" s="17">
        <f t="shared" si="0"/>
        <v>0.1</v>
      </c>
      <c r="S53" s="17">
        <v>0</v>
      </c>
      <c r="T53" s="17">
        <v>250</v>
      </c>
      <c r="V53" s="1"/>
    </row>
    <row r="54" spans="1:22" ht="14.25" customHeight="1" x14ac:dyDescent="0.35">
      <c r="A54" s="9" t="s">
        <v>73</v>
      </c>
      <c r="B54" s="17" t="s">
        <v>233</v>
      </c>
      <c r="C54" s="17">
        <v>0</v>
      </c>
      <c r="D54" s="17">
        <v>0</v>
      </c>
      <c r="E54" s="17">
        <v>0.5</v>
      </c>
      <c r="F54" s="17">
        <v>0</v>
      </c>
      <c r="G54" s="17">
        <v>0</v>
      </c>
      <c r="H54" s="17">
        <v>0</v>
      </c>
      <c r="I54" s="17">
        <v>0</v>
      </c>
      <c r="J54" s="17">
        <v>0</v>
      </c>
      <c r="K54" s="17">
        <v>0</v>
      </c>
      <c r="L54" s="17">
        <v>0</v>
      </c>
      <c r="M54" s="17">
        <v>0</v>
      </c>
      <c r="N54" s="17">
        <v>0.5</v>
      </c>
      <c r="O54" s="17">
        <v>0</v>
      </c>
      <c r="P54" s="17">
        <v>1</v>
      </c>
      <c r="Q54" s="17">
        <v>0</v>
      </c>
      <c r="R54" s="17">
        <f t="shared" si="0"/>
        <v>0.1</v>
      </c>
      <c r="S54" s="17">
        <v>0</v>
      </c>
      <c r="T54" s="17">
        <v>250</v>
      </c>
      <c r="V54" s="1"/>
    </row>
    <row r="55" spans="1:22" ht="14.25" customHeight="1" x14ac:dyDescent="0.35">
      <c r="A55" s="9" t="s">
        <v>74</v>
      </c>
      <c r="B55" s="17" t="s">
        <v>233</v>
      </c>
      <c r="C55" s="17">
        <v>0</v>
      </c>
      <c r="D55" s="17">
        <v>0</v>
      </c>
      <c r="E55" s="17">
        <v>0.5</v>
      </c>
      <c r="F55" s="17">
        <v>0</v>
      </c>
      <c r="G55" s="17">
        <v>1</v>
      </c>
      <c r="H55" s="17">
        <v>0</v>
      </c>
      <c r="I55" s="17">
        <v>0</v>
      </c>
      <c r="J55" s="17">
        <v>0</v>
      </c>
      <c r="K55" s="17">
        <v>0</v>
      </c>
      <c r="L55" s="17">
        <v>0</v>
      </c>
      <c r="M55" s="17">
        <v>0</v>
      </c>
      <c r="N55" s="17">
        <v>0.5</v>
      </c>
      <c r="O55" s="17">
        <v>0</v>
      </c>
      <c r="P55" s="17">
        <v>1</v>
      </c>
      <c r="Q55" s="17">
        <v>0</v>
      </c>
      <c r="R55" s="17">
        <f t="shared" si="0"/>
        <v>0.1</v>
      </c>
      <c r="S55" s="17">
        <v>0</v>
      </c>
      <c r="T55" s="17">
        <v>250</v>
      </c>
      <c r="V55" s="1"/>
    </row>
    <row r="56" spans="1:22" ht="14.25" customHeight="1" x14ac:dyDescent="0.35">
      <c r="A56" s="9" t="s">
        <v>75</v>
      </c>
      <c r="B56" s="17" t="s">
        <v>233</v>
      </c>
      <c r="C56" s="17">
        <v>0</v>
      </c>
      <c r="D56" s="17">
        <v>0</v>
      </c>
      <c r="E56" s="17">
        <v>0.5</v>
      </c>
      <c r="F56" s="17">
        <v>0</v>
      </c>
      <c r="G56" s="17">
        <v>1</v>
      </c>
      <c r="H56" s="17">
        <v>1</v>
      </c>
      <c r="I56" s="17">
        <v>0</v>
      </c>
      <c r="J56" s="17">
        <v>0</v>
      </c>
      <c r="K56" s="17">
        <v>1</v>
      </c>
      <c r="L56" s="17">
        <v>1</v>
      </c>
      <c r="M56" s="17">
        <v>1</v>
      </c>
      <c r="N56" s="17">
        <v>1</v>
      </c>
      <c r="O56" s="17">
        <v>1</v>
      </c>
      <c r="P56" s="17">
        <v>1</v>
      </c>
      <c r="Q56" s="17">
        <v>0</v>
      </c>
      <c r="R56" s="17">
        <f t="shared" si="0"/>
        <v>0.5</v>
      </c>
      <c r="S56" s="17">
        <v>0</v>
      </c>
      <c r="T56" s="17">
        <v>50</v>
      </c>
      <c r="V56" s="1"/>
    </row>
    <row r="57" spans="1:22" ht="14.25" customHeight="1" x14ac:dyDescent="0.35">
      <c r="A57" s="9" t="s">
        <v>76</v>
      </c>
      <c r="B57" s="17" t="s">
        <v>233</v>
      </c>
      <c r="C57" s="17">
        <v>0.5</v>
      </c>
      <c r="D57" s="17">
        <v>0</v>
      </c>
      <c r="E57" s="17">
        <v>0.5</v>
      </c>
      <c r="F57" s="17">
        <v>0</v>
      </c>
      <c r="G57" s="17">
        <v>1</v>
      </c>
      <c r="H57" s="17">
        <v>1</v>
      </c>
      <c r="I57" s="17">
        <v>0</v>
      </c>
      <c r="J57" s="17">
        <v>0</v>
      </c>
      <c r="K57" s="17">
        <v>1</v>
      </c>
      <c r="L57" s="17">
        <v>1</v>
      </c>
      <c r="M57" s="17">
        <v>1</v>
      </c>
      <c r="N57" s="17">
        <v>1</v>
      </c>
      <c r="O57" s="17">
        <v>1</v>
      </c>
      <c r="P57" s="17">
        <v>1</v>
      </c>
      <c r="Q57" s="17">
        <v>0</v>
      </c>
      <c r="R57" s="17">
        <f t="shared" si="0"/>
        <v>0.5</v>
      </c>
      <c r="S57" s="17">
        <v>0</v>
      </c>
      <c r="T57" s="17">
        <v>50</v>
      </c>
      <c r="V57" s="1"/>
    </row>
    <row r="58" spans="1:22" ht="14.25" customHeight="1" x14ac:dyDescent="0.35">
      <c r="A58" s="9" t="s">
        <v>77</v>
      </c>
      <c r="B58" s="17" t="s">
        <v>233</v>
      </c>
      <c r="C58" s="17">
        <v>0.5</v>
      </c>
      <c r="D58" s="17">
        <v>0</v>
      </c>
      <c r="E58" s="17">
        <v>0.5</v>
      </c>
      <c r="F58" s="17">
        <v>0</v>
      </c>
      <c r="G58" s="17">
        <v>1</v>
      </c>
      <c r="H58" s="17">
        <v>1</v>
      </c>
      <c r="I58" s="17">
        <v>0</v>
      </c>
      <c r="J58" s="17">
        <v>0</v>
      </c>
      <c r="K58" s="17">
        <v>1</v>
      </c>
      <c r="L58" s="17">
        <v>1</v>
      </c>
      <c r="M58" s="17">
        <v>1</v>
      </c>
      <c r="N58" s="17">
        <v>1</v>
      </c>
      <c r="O58" s="17">
        <v>1</v>
      </c>
      <c r="P58" s="17">
        <v>1</v>
      </c>
      <c r="Q58" s="17">
        <v>0</v>
      </c>
      <c r="R58" s="17">
        <f t="shared" si="0"/>
        <v>0.5</v>
      </c>
      <c r="S58" s="17">
        <v>0</v>
      </c>
      <c r="T58" s="17">
        <v>50</v>
      </c>
      <c r="V58" s="1"/>
    </row>
    <row r="59" spans="1:22" ht="14.25" customHeight="1" x14ac:dyDescent="0.35">
      <c r="A59" s="9" t="s">
        <v>78</v>
      </c>
      <c r="B59" s="17" t="s">
        <v>233</v>
      </c>
      <c r="C59" s="17">
        <v>0.5</v>
      </c>
      <c r="D59" s="17">
        <v>0</v>
      </c>
      <c r="E59" s="17">
        <v>0.5</v>
      </c>
      <c r="F59" s="17">
        <v>0</v>
      </c>
      <c r="G59" s="17">
        <v>1</v>
      </c>
      <c r="H59" s="17">
        <v>1</v>
      </c>
      <c r="I59" s="17">
        <v>0</v>
      </c>
      <c r="J59" s="17">
        <v>0</v>
      </c>
      <c r="K59" s="17">
        <v>1</v>
      </c>
      <c r="L59" s="17">
        <v>1</v>
      </c>
      <c r="M59" s="17">
        <v>1</v>
      </c>
      <c r="N59" s="17">
        <v>1</v>
      </c>
      <c r="O59" s="17">
        <v>1</v>
      </c>
      <c r="P59" s="17">
        <v>1</v>
      </c>
      <c r="Q59" s="17">
        <v>0</v>
      </c>
      <c r="R59" s="17">
        <f t="shared" si="0"/>
        <v>0.5</v>
      </c>
      <c r="S59" s="17">
        <v>0</v>
      </c>
      <c r="T59" s="17">
        <v>50</v>
      </c>
      <c r="V59" s="1"/>
    </row>
    <row r="60" spans="1:22" ht="14.25" customHeight="1" x14ac:dyDescent="0.35">
      <c r="A60" s="9" t="s">
        <v>79</v>
      </c>
      <c r="B60" s="17" t="s">
        <v>233</v>
      </c>
      <c r="C60" s="17">
        <v>1</v>
      </c>
      <c r="D60" s="17">
        <v>0</v>
      </c>
      <c r="E60" s="17">
        <v>0.5</v>
      </c>
      <c r="F60" s="17">
        <v>0</v>
      </c>
      <c r="G60" s="17">
        <v>1</v>
      </c>
      <c r="H60" s="17">
        <v>1</v>
      </c>
      <c r="I60" s="17">
        <v>0</v>
      </c>
      <c r="J60" s="17">
        <v>0</v>
      </c>
      <c r="K60" s="17">
        <v>1</v>
      </c>
      <c r="L60" s="17">
        <v>1</v>
      </c>
      <c r="M60" s="17">
        <v>1</v>
      </c>
      <c r="N60" s="17">
        <v>1</v>
      </c>
      <c r="O60" s="17">
        <v>1</v>
      </c>
      <c r="P60" s="17">
        <v>1</v>
      </c>
      <c r="Q60" s="17">
        <v>0</v>
      </c>
      <c r="R60" s="17">
        <f t="shared" si="0"/>
        <v>0.5</v>
      </c>
      <c r="S60" s="17">
        <v>0</v>
      </c>
      <c r="T60" s="17">
        <v>50</v>
      </c>
      <c r="V60" s="1"/>
    </row>
    <row r="61" spans="1:22" ht="14.25" customHeight="1" x14ac:dyDescent="0.35">
      <c r="A61" s="9" t="s">
        <v>80</v>
      </c>
      <c r="B61" s="17" t="s">
        <v>233</v>
      </c>
      <c r="C61" s="17">
        <v>1</v>
      </c>
      <c r="D61" s="17">
        <v>0</v>
      </c>
      <c r="E61" s="17">
        <v>0.5</v>
      </c>
      <c r="F61" s="17">
        <v>0</v>
      </c>
      <c r="G61" s="17">
        <v>1</v>
      </c>
      <c r="H61" s="17">
        <v>1</v>
      </c>
      <c r="I61" s="17">
        <v>0</v>
      </c>
      <c r="J61" s="17">
        <v>0</v>
      </c>
      <c r="K61" s="17">
        <v>1</v>
      </c>
      <c r="L61" s="17">
        <v>1</v>
      </c>
      <c r="M61" s="17">
        <v>1</v>
      </c>
      <c r="N61" s="17">
        <v>1</v>
      </c>
      <c r="O61" s="17">
        <v>1</v>
      </c>
      <c r="P61" s="17">
        <v>1</v>
      </c>
      <c r="Q61" s="17">
        <v>0</v>
      </c>
      <c r="R61" s="17">
        <f t="shared" si="0"/>
        <v>0.5</v>
      </c>
      <c r="S61" s="17">
        <v>0</v>
      </c>
      <c r="T61" s="17">
        <v>50</v>
      </c>
      <c r="V61" s="1"/>
    </row>
    <row r="62" spans="1:22" ht="14.25" customHeight="1" x14ac:dyDescent="0.35">
      <c r="A62" s="9" t="s">
        <v>81</v>
      </c>
      <c r="B62" s="17" t="s">
        <v>233</v>
      </c>
      <c r="C62" s="17">
        <v>1</v>
      </c>
      <c r="D62" s="17">
        <v>0</v>
      </c>
      <c r="E62" s="17">
        <v>0.5</v>
      </c>
      <c r="F62" s="17">
        <v>0</v>
      </c>
      <c r="G62" s="17">
        <v>1</v>
      </c>
      <c r="H62" s="17">
        <v>1</v>
      </c>
      <c r="I62" s="17">
        <v>0</v>
      </c>
      <c r="J62" s="17">
        <v>0</v>
      </c>
      <c r="K62" s="17">
        <v>1</v>
      </c>
      <c r="L62" s="17">
        <v>1</v>
      </c>
      <c r="M62" s="17">
        <v>1</v>
      </c>
      <c r="N62" s="17">
        <v>1</v>
      </c>
      <c r="O62" s="17">
        <v>1</v>
      </c>
      <c r="P62" s="17">
        <v>1</v>
      </c>
      <c r="Q62" s="17">
        <v>0</v>
      </c>
      <c r="R62" s="17">
        <f t="shared" si="0"/>
        <v>0.5</v>
      </c>
      <c r="S62" s="17">
        <v>0</v>
      </c>
      <c r="T62" s="17">
        <v>50</v>
      </c>
      <c r="V62" s="1"/>
    </row>
    <row r="63" spans="1:22" ht="14.25" customHeight="1" x14ac:dyDescent="0.35">
      <c r="A63" s="9" t="s">
        <v>82</v>
      </c>
      <c r="B63" s="17" t="s">
        <v>233</v>
      </c>
      <c r="C63" s="17">
        <v>1</v>
      </c>
      <c r="D63" s="17">
        <v>0</v>
      </c>
      <c r="E63" s="17">
        <v>0.5</v>
      </c>
      <c r="F63" s="17">
        <v>0</v>
      </c>
      <c r="G63" s="17">
        <v>1</v>
      </c>
      <c r="H63" s="17">
        <v>1</v>
      </c>
      <c r="I63" s="17">
        <v>1</v>
      </c>
      <c r="J63" s="17">
        <v>1</v>
      </c>
      <c r="K63" s="17">
        <v>1</v>
      </c>
      <c r="L63" s="17">
        <v>1</v>
      </c>
      <c r="M63" s="17">
        <v>1</v>
      </c>
      <c r="N63" s="17">
        <v>1</v>
      </c>
      <c r="O63" s="17">
        <v>1</v>
      </c>
      <c r="P63" s="17">
        <v>1</v>
      </c>
      <c r="Q63" s="17">
        <v>0</v>
      </c>
      <c r="R63" s="17">
        <f t="shared" si="0"/>
        <v>0.5</v>
      </c>
      <c r="S63" s="17">
        <v>0</v>
      </c>
      <c r="T63" s="17">
        <v>50</v>
      </c>
      <c r="V63" s="1"/>
    </row>
    <row r="64" spans="1:22" ht="14.25" customHeight="1" x14ac:dyDescent="0.35">
      <c r="A64" s="9" t="s">
        <v>83</v>
      </c>
      <c r="B64" s="17" t="s">
        <v>233</v>
      </c>
      <c r="C64" s="17">
        <v>1</v>
      </c>
      <c r="D64" s="17">
        <v>0</v>
      </c>
      <c r="E64" s="17">
        <v>1</v>
      </c>
      <c r="F64" s="17">
        <v>0</v>
      </c>
      <c r="G64" s="17">
        <v>1</v>
      </c>
      <c r="H64" s="17">
        <v>1</v>
      </c>
      <c r="I64" s="17">
        <v>1</v>
      </c>
      <c r="J64" s="17">
        <v>1</v>
      </c>
      <c r="K64" s="17">
        <v>1</v>
      </c>
      <c r="L64" s="17">
        <v>1</v>
      </c>
      <c r="M64" s="17">
        <v>1</v>
      </c>
      <c r="N64" s="17">
        <v>1</v>
      </c>
      <c r="O64" s="17">
        <v>1</v>
      </c>
      <c r="P64" s="17">
        <v>1</v>
      </c>
      <c r="Q64" s="17">
        <v>0</v>
      </c>
      <c r="R64" s="17">
        <f t="shared" si="0"/>
        <v>0.5</v>
      </c>
      <c r="S64" s="17">
        <v>0</v>
      </c>
      <c r="T64" s="17">
        <v>50</v>
      </c>
      <c r="V64" s="1"/>
    </row>
    <row r="65" spans="1:22" ht="14.25" customHeight="1" x14ac:dyDescent="0.35">
      <c r="A65" s="9" t="s">
        <v>84</v>
      </c>
      <c r="B65" s="17" t="s">
        <v>233</v>
      </c>
      <c r="C65" s="17">
        <v>1</v>
      </c>
      <c r="D65" s="17">
        <v>0</v>
      </c>
      <c r="E65" s="17">
        <v>1</v>
      </c>
      <c r="F65" s="17">
        <v>0</v>
      </c>
      <c r="G65" s="17">
        <v>1</v>
      </c>
      <c r="H65" s="17">
        <v>1</v>
      </c>
      <c r="I65" s="17">
        <v>1</v>
      </c>
      <c r="J65" s="17">
        <v>1</v>
      </c>
      <c r="K65" s="17">
        <v>1</v>
      </c>
      <c r="L65" s="17">
        <v>1</v>
      </c>
      <c r="M65" s="17">
        <v>1</v>
      </c>
      <c r="N65" s="17">
        <v>1</v>
      </c>
      <c r="O65" s="17">
        <v>1</v>
      </c>
      <c r="P65" s="17">
        <v>1</v>
      </c>
      <c r="Q65" s="17">
        <v>0</v>
      </c>
      <c r="R65" s="17">
        <f t="shared" si="0"/>
        <v>0.5</v>
      </c>
      <c r="S65" s="17">
        <v>0</v>
      </c>
      <c r="T65" s="17">
        <v>50</v>
      </c>
      <c r="V65" s="1"/>
    </row>
    <row r="66" spans="1:22" ht="14.25" customHeight="1" x14ac:dyDescent="0.35">
      <c r="A66" s="9" t="s">
        <v>85</v>
      </c>
      <c r="B66" s="17" t="s">
        <v>233</v>
      </c>
      <c r="C66" s="17">
        <v>1</v>
      </c>
      <c r="D66" s="17">
        <v>0</v>
      </c>
      <c r="E66" s="17">
        <v>1</v>
      </c>
      <c r="F66" s="17">
        <v>0</v>
      </c>
      <c r="G66" s="17">
        <v>1</v>
      </c>
      <c r="H66" s="17">
        <v>1</v>
      </c>
      <c r="I66" s="17">
        <v>1</v>
      </c>
      <c r="J66" s="17">
        <v>1</v>
      </c>
      <c r="K66" s="17">
        <v>1</v>
      </c>
      <c r="L66" s="17">
        <v>1</v>
      </c>
      <c r="M66" s="17">
        <v>1</v>
      </c>
      <c r="N66" s="17">
        <v>1</v>
      </c>
      <c r="O66" s="17">
        <v>1</v>
      </c>
      <c r="P66" s="17">
        <v>1</v>
      </c>
      <c r="Q66" s="17">
        <v>0</v>
      </c>
      <c r="R66" s="17">
        <f t="shared" si="0"/>
        <v>0.5</v>
      </c>
      <c r="S66" s="17">
        <v>0</v>
      </c>
      <c r="T66" s="17">
        <v>50</v>
      </c>
      <c r="V66" s="1"/>
    </row>
    <row r="67" spans="1:22" ht="14.25" customHeight="1" x14ac:dyDescent="0.35">
      <c r="A67" s="9" t="s">
        <v>86</v>
      </c>
      <c r="B67" s="17" t="s">
        <v>233</v>
      </c>
      <c r="C67" s="17">
        <v>1</v>
      </c>
      <c r="D67" s="17">
        <v>0</v>
      </c>
      <c r="E67" s="17">
        <v>1</v>
      </c>
      <c r="F67" s="17">
        <v>0</v>
      </c>
      <c r="G67" s="17">
        <v>1</v>
      </c>
      <c r="H67" s="17">
        <v>1</v>
      </c>
      <c r="I67" s="17">
        <v>1</v>
      </c>
      <c r="J67" s="17">
        <v>1</v>
      </c>
      <c r="K67" s="17">
        <v>1</v>
      </c>
      <c r="L67" s="17">
        <v>1</v>
      </c>
      <c r="M67" s="17">
        <v>1</v>
      </c>
      <c r="N67" s="17">
        <v>1</v>
      </c>
      <c r="O67" s="17">
        <v>1</v>
      </c>
      <c r="P67" s="17">
        <v>1</v>
      </c>
      <c r="Q67" s="17">
        <v>0</v>
      </c>
      <c r="R67" s="17">
        <f t="shared" si="0"/>
        <v>0.95</v>
      </c>
      <c r="S67" s="17">
        <v>0</v>
      </c>
      <c r="T67" s="17">
        <v>5</v>
      </c>
      <c r="V67" s="1"/>
    </row>
    <row r="68" spans="1:22" ht="14.25" customHeight="1" x14ac:dyDescent="0.35">
      <c r="A68" s="9" t="s">
        <v>87</v>
      </c>
      <c r="B68" s="17" t="s">
        <v>233</v>
      </c>
      <c r="C68" s="17">
        <v>1</v>
      </c>
      <c r="D68" s="17">
        <v>0</v>
      </c>
      <c r="E68" s="17">
        <v>1</v>
      </c>
      <c r="F68" s="17">
        <v>0</v>
      </c>
      <c r="G68" s="17">
        <v>1</v>
      </c>
      <c r="H68" s="17">
        <v>1</v>
      </c>
      <c r="I68" s="17">
        <v>1</v>
      </c>
      <c r="J68" s="17">
        <v>1</v>
      </c>
      <c r="K68" s="17">
        <v>1</v>
      </c>
      <c r="L68" s="17">
        <v>1</v>
      </c>
      <c r="M68" s="17">
        <v>1</v>
      </c>
      <c r="N68" s="17">
        <v>1</v>
      </c>
      <c r="O68" s="17">
        <v>1</v>
      </c>
      <c r="P68" s="17">
        <v>1</v>
      </c>
      <c r="Q68" s="17">
        <v>0</v>
      </c>
      <c r="R68" s="17">
        <f t="shared" si="0"/>
        <v>0.95</v>
      </c>
      <c r="S68" s="17">
        <v>0</v>
      </c>
      <c r="T68" s="17">
        <v>5</v>
      </c>
    </row>
    <row r="69" spans="1:22" ht="14.25" customHeight="1" x14ac:dyDescent="0.35">
      <c r="A69" s="9" t="s">
        <v>88</v>
      </c>
      <c r="B69" s="17" t="s">
        <v>233</v>
      </c>
      <c r="C69" s="17">
        <v>1</v>
      </c>
      <c r="D69" s="17">
        <v>0</v>
      </c>
      <c r="E69" s="17">
        <v>1</v>
      </c>
      <c r="F69" s="17">
        <v>0</v>
      </c>
      <c r="G69" s="17">
        <v>1</v>
      </c>
      <c r="H69" s="17">
        <v>1</v>
      </c>
      <c r="I69" s="17">
        <v>1</v>
      </c>
      <c r="J69" s="17">
        <v>1</v>
      </c>
      <c r="K69" s="17">
        <v>1</v>
      </c>
      <c r="L69" s="17">
        <v>1</v>
      </c>
      <c r="M69" s="17">
        <v>1</v>
      </c>
      <c r="N69" s="17">
        <v>1</v>
      </c>
      <c r="O69" s="17">
        <v>1</v>
      </c>
      <c r="P69" s="17">
        <v>1</v>
      </c>
      <c r="Q69" s="17">
        <v>0</v>
      </c>
      <c r="R69" s="17">
        <f t="shared" si="0"/>
        <v>0.95</v>
      </c>
      <c r="S69" s="17">
        <v>0</v>
      </c>
      <c r="T69" s="17">
        <v>5</v>
      </c>
    </row>
    <row r="70" spans="1:22" ht="14.25" customHeight="1" x14ac:dyDescent="0.35">
      <c r="A70" s="9" t="s">
        <v>89</v>
      </c>
      <c r="B70" s="17" t="s">
        <v>233</v>
      </c>
      <c r="C70" s="17">
        <v>1</v>
      </c>
      <c r="D70" s="17">
        <v>0</v>
      </c>
      <c r="E70" s="17">
        <v>1</v>
      </c>
      <c r="F70" s="17">
        <v>0</v>
      </c>
      <c r="G70" s="17">
        <v>1</v>
      </c>
      <c r="H70" s="17">
        <v>1</v>
      </c>
      <c r="I70" s="17">
        <v>1</v>
      </c>
      <c r="J70" s="17">
        <v>1</v>
      </c>
      <c r="K70" s="17">
        <v>1</v>
      </c>
      <c r="L70" s="17">
        <v>1</v>
      </c>
      <c r="M70" s="17">
        <v>1</v>
      </c>
      <c r="N70" s="17">
        <v>1</v>
      </c>
      <c r="O70" s="17">
        <v>1</v>
      </c>
      <c r="P70" s="17">
        <v>1</v>
      </c>
      <c r="Q70" s="17">
        <v>0</v>
      </c>
      <c r="R70" s="17">
        <f t="shared" si="0"/>
        <v>0.95</v>
      </c>
      <c r="S70" s="17">
        <v>0</v>
      </c>
      <c r="T70" s="17">
        <v>5</v>
      </c>
    </row>
    <row r="71" spans="1:22" ht="14.25" customHeight="1" x14ac:dyDescent="0.35">
      <c r="A71" s="9" t="s">
        <v>90</v>
      </c>
      <c r="B71" s="17" t="s">
        <v>233</v>
      </c>
      <c r="C71" s="17">
        <v>1</v>
      </c>
      <c r="D71" s="17">
        <v>0</v>
      </c>
      <c r="E71" s="17">
        <v>1</v>
      </c>
      <c r="F71" s="17">
        <v>0</v>
      </c>
      <c r="G71" s="17">
        <v>1</v>
      </c>
      <c r="H71" s="17">
        <v>1</v>
      </c>
      <c r="I71" s="17">
        <v>1</v>
      </c>
      <c r="J71" s="17">
        <v>1</v>
      </c>
      <c r="K71" s="17">
        <v>1</v>
      </c>
      <c r="L71" s="17">
        <v>1</v>
      </c>
      <c r="M71" s="17">
        <v>1</v>
      </c>
      <c r="N71" s="17">
        <v>1</v>
      </c>
      <c r="O71" s="17">
        <v>1</v>
      </c>
      <c r="P71" s="17">
        <v>1</v>
      </c>
      <c r="Q71" s="17">
        <v>0</v>
      </c>
      <c r="R71" s="17">
        <f t="shared" si="0"/>
        <v>0.95</v>
      </c>
      <c r="S71" s="17">
        <v>0</v>
      </c>
      <c r="T71" s="17">
        <v>5</v>
      </c>
    </row>
    <row r="72" spans="1:22" ht="14.25" customHeight="1" x14ac:dyDescent="0.35">
      <c r="A72" s="9" t="s">
        <v>91</v>
      </c>
      <c r="B72" s="17" t="s">
        <v>233</v>
      </c>
      <c r="C72" s="17">
        <v>1</v>
      </c>
      <c r="D72" s="17">
        <v>0</v>
      </c>
      <c r="E72" s="17">
        <v>1</v>
      </c>
      <c r="F72" s="17">
        <v>0</v>
      </c>
      <c r="G72" s="17">
        <v>1</v>
      </c>
      <c r="H72" s="17">
        <v>1</v>
      </c>
      <c r="I72" s="17">
        <v>1</v>
      </c>
      <c r="J72" s="17">
        <v>1</v>
      </c>
      <c r="K72" s="17">
        <v>1</v>
      </c>
      <c r="L72" s="17">
        <v>1</v>
      </c>
      <c r="M72" s="17">
        <v>1</v>
      </c>
      <c r="N72" s="17">
        <v>1</v>
      </c>
      <c r="O72" s="17">
        <v>1</v>
      </c>
      <c r="P72" s="17">
        <v>1</v>
      </c>
      <c r="Q72" s="17">
        <v>0</v>
      </c>
      <c r="R72" s="17">
        <f t="shared" si="0"/>
        <v>0.95</v>
      </c>
      <c r="S72" s="17">
        <v>0</v>
      </c>
      <c r="T72" s="17">
        <v>5</v>
      </c>
    </row>
    <row r="73" spans="1:22" ht="14.25" customHeight="1" x14ac:dyDescent="0.35">
      <c r="A73" s="9" t="s">
        <v>92</v>
      </c>
      <c r="B73" s="17" t="s">
        <v>233</v>
      </c>
      <c r="C73" s="17">
        <v>1</v>
      </c>
      <c r="D73" s="17">
        <v>0</v>
      </c>
      <c r="E73" s="17">
        <v>1</v>
      </c>
      <c r="F73" s="17">
        <v>0</v>
      </c>
      <c r="G73" s="17">
        <v>1</v>
      </c>
      <c r="H73" s="17">
        <v>1</v>
      </c>
      <c r="I73" s="17">
        <v>1</v>
      </c>
      <c r="J73" s="17">
        <v>1</v>
      </c>
      <c r="K73" s="17">
        <v>1</v>
      </c>
      <c r="L73" s="17">
        <v>1</v>
      </c>
      <c r="M73" s="17">
        <v>1</v>
      </c>
      <c r="N73" s="17">
        <v>1</v>
      </c>
      <c r="O73" s="17">
        <v>1</v>
      </c>
      <c r="P73" s="17">
        <v>1</v>
      </c>
      <c r="Q73" s="17">
        <v>0</v>
      </c>
      <c r="R73" s="17">
        <f t="shared" si="0"/>
        <v>0.95</v>
      </c>
      <c r="S73" s="17">
        <v>0</v>
      </c>
      <c r="T73" s="17">
        <v>5</v>
      </c>
    </row>
    <row r="74" spans="1:22" ht="14.25" customHeight="1" x14ac:dyDescent="0.35">
      <c r="A74" s="9" t="s">
        <v>93</v>
      </c>
      <c r="B74" s="17" t="s">
        <v>233</v>
      </c>
      <c r="C74" s="17">
        <v>1</v>
      </c>
      <c r="D74" s="17">
        <v>0</v>
      </c>
      <c r="E74" s="17">
        <v>1</v>
      </c>
      <c r="F74" s="17">
        <v>0</v>
      </c>
      <c r="G74" s="17">
        <v>1</v>
      </c>
      <c r="H74" s="17">
        <v>1</v>
      </c>
      <c r="I74" s="17">
        <v>1</v>
      </c>
      <c r="J74" s="17">
        <v>1</v>
      </c>
      <c r="K74" s="17">
        <v>1</v>
      </c>
      <c r="L74" s="17">
        <v>1</v>
      </c>
      <c r="M74" s="17">
        <v>1</v>
      </c>
      <c r="N74" s="17">
        <v>1</v>
      </c>
      <c r="O74" s="17">
        <v>1</v>
      </c>
      <c r="P74" s="17">
        <v>1</v>
      </c>
      <c r="Q74" s="17">
        <v>0</v>
      </c>
      <c r="R74" s="17">
        <f t="shared" si="0"/>
        <v>0.95</v>
      </c>
      <c r="S74" s="17">
        <v>0</v>
      </c>
      <c r="T74" s="17">
        <v>5</v>
      </c>
    </row>
    <row r="75" spans="1:22" ht="14.25" customHeight="1" x14ac:dyDescent="0.35">
      <c r="A75" s="9" t="s">
        <v>94</v>
      </c>
      <c r="B75" s="17" t="s">
        <v>233</v>
      </c>
      <c r="C75" s="17">
        <v>1</v>
      </c>
      <c r="D75" s="17">
        <v>0</v>
      </c>
      <c r="E75" s="17">
        <v>1</v>
      </c>
      <c r="F75" s="17">
        <v>0</v>
      </c>
      <c r="G75" s="17">
        <v>1</v>
      </c>
      <c r="H75" s="17">
        <v>1</v>
      </c>
      <c r="I75" s="17">
        <v>1</v>
      </c>
      <c r="J75" s="17">
        <v>1</v>
      </c>
      <c r="K75" s="17">
        <v>1</v>
      </c>
      <c r="L75" s="17">
        <v>1</v>
      </c>
      <c r="M75" s="17">
        <v>1</v>
      </c>
      <c r="N75" s="17">
        <v>1</v>
      </c>
      <c r="O75" s="17">
        <v>1</v>
      </c>
      <c r="P75" s="17">
        <v>1</v>
      </c>
      <c r="Q75" s="17">
        <v>0</v>
      </c>
      <c r="R75" s="17">
        <f t="shared" si="0"/>
        <v>0.95</v>
      </c>
      <c r="S75" s="17">
        <v>0</v>
      </c>
      <c r="T75" s="17">
        <v>5</v>
      </c>
    </row>
    <row r="76" spans="1:22" ht="14.25" customHeight="1" x14ac:dyDescent="0.35">
      <c r="A76" s="9" t="s">
        <v>95</v>
      </c>
      <c r="B76" s="17" t="s">
        <v>233</v>
      </c>
      <c r="C76" s="17">
        <v>1</v>
      </c>
      <c r="D76" s="17">
        <v>0</v>
      </c>
      <c r="E76" s="17">
        <v>1</v>
      </c>
      <c r="F76" s="17">
        <v>0</v>
      </c>
      <c r="G76" s="17">
        <v>1</v>
      </c>
      <c r="H76" s="17">
        <v>1</v>
      </c>
      <c r="I76" s="17">
        <v>1</v>
      </c>
      <c r="J76" s="17">
        <v>1</v>
      </c>
      <c r="K76" s="17">
        <v>1</v>
      </c>
      <c r="L76" s="17">
        <v>1</v>
      </c>
      <c r="M76" s="17">
        <v>1</v>
      </c>
      <c r="N76" s="17">
        <v>1</v>
      </c>
      <c r="O76" s="17">
        <v>1</v>
      </c>
      <c r="P76" s="17">
        <v>1</v>
      </c>
      <c r="Q76" s="17">
        <v>0</v>
      </c>
      <c r="R76" s="17">
        <f t="shared" si="0"/>
        <v>0.95</v>
      </c>
      <c r="S76" s="17">
        <v>0</v>
      </c>
      <c r="T76" s="17">
        <v>5</v>
      </c>
    </row>
    <row r="77" spans="1:22" ht="14.25" customHeight="1" x14ac:dyDescent="0.35">
      <c r="A77" s="9" t="s">
        <v>96</v>
      </c>
      <c r="B77" s="17" t="s">
        <v>233</v>
      </c>
      <c r="C77" s="17">
        <v>1</v>
      </c>
      <c r="D77" s="17">
        <v>0</v>
      </c>
      <c r="E77" s="17">
        <v>1</v>
      </c>
      <c r="F77" s="17">
        <v>0</v>
      </c>
      <c r="G77" s="17">
        <v>1</v>
      </c>
      <c r="H77" s="17">
        <v>1</v>
      </c>
      <c r="I77" s="17">
        <v>1</v>
      </c>
      <c r="J77" s="17">
        <v>1</v>
      </c>
      <c r="K77" s="17">
        <v>1</v>
      </c>
      <c r="L77" s="17">
        <v>1</v>
      </c>
      <c r="M77" s="17">
        <v>1</v>
      </c>
      <c r="N77" s="17">
        <v>1</v>
      </c>
      <c r="O77" s="17">
        <v>1</v>
      </c>
      <c r="P77" s="17">
        <v>1</v>
      </c>
      <c r="Q77" s="17">
        <v>0</v>
      </c>
      <c r="R77" s="17">
        <f t="shared" si="0"/>
        <v>0.95</v>
      </c>
      <c r="S77" s="17">
        <v>0</v>
      </c>
      <c r="T77" s="17">
        <v>5</v>
      </c>
    </row>
    <row r="78" spans="1:22" ht="14.25" customHeight="1" x14ac:dyDescent="0.35">
      <c r="A78" s="9" t="s">
        <v>97</v>
      </c>
      <c r="B78" s="17" t="s">
        <v>233</v>
      </c>
      <c r="C78" s="17">
        <v>1</v>
      </c>
      <c r="D78" s="17">
        <v>0</v>
      </c>
      <c r="E78" s="17">
        <v>1</v>
      </c>
      <c r="F78" s="17">
        <v>0</v>
      </c>
      <c r="G78" s="17">
        <v>1</v>
      </c>
      <c r="H78" s="17">
        <v>1</v>
      </c>
      <c r="I78" s="17">
        <v>1</v>
      </c>
      <c r="J78" s="17">
        <v>1</v>
      </c>
      <c r="K78" s="17">
        <v>1</v>
      </c>
      <c r="L78" s="17">
        <v>1</v>
      </c>
      <c r="M78" s="17">
        <v>1</v>
      </c>
      <c r="N78" s="17">
        <v>1</v>
      </c>
      <c r="O78" s="17">
        <v>1</v>
      </c>
      <c r="P78" s="17">
        <v>1</v>
      </c>
      <c r="Q78" s="17">
        <v>0</v>
      </c>
      <c r="R78" s="17">
        <f t="shared" si="0"/>
        <v>0.95</v>
      </c>
      <c r="S78" s="17">
        <v>0</v>
      </c>
      <c r="T78" s="17">
        <v>5</v>
      </c>
    </row>
    <row r="79" spans="1:22" ht="14.25" customHeight="1" x14ac:dyDescent="0.35">
      <c r="A79" s="9" t="s">
        <v>98</v>
      </c>
      <c r="B79" s="17" t="s">
        <v>233</v>
      </c>
      <c r="C79" s="17">
        <v>1</v>
      </c>
      <c r="D79" s="17">
        <v>0</v>
      </c>
      <c r="E79" s="17">
        <v>1</v>
      </c>
      <c r="F79" s="17">
        <v>0</v>
      </c>
      <c r="G79" s="17">
        <v>1</v>
      </c>
      <c r="H79" s="17">
        <v>1</v>
      </c>
      <c r="I79" s="17">
        <v>1</v>
      </c>
      <c r="J79" s="17">
        <v>1</v>
      </c>
      <c r="K79" s="17">
        <v>1</v>
      </c>
      <c r="L79" s="17">
        <v>1</v>
      </c>
      <c r="M79" s="17">
        <v>1</v>
      </c>
      <c r="N79" s="17">
        <v>1</v>
      </c>
      <c r="O79" s="17">
        <v>1</v>
      </c>
      <c r="P79" s="17">
        <v>1</v>
      </c>
      <c r="Q79" s="17">
        <v>0</v>
      </c>
      <c r="R79" s="17">
        <f t="shared" si="0"/>
        <v>0.95</v>
      </c>
      <c r="S79" s="17">
        <v>0</v>
      </c>
      <c r="T79" s="17">
        <v>5</v>
      </c>
    </row>
    <row r="80" spans="1:22" ht="14.25" customHeight="1" x14ac:dyDescent="0.35">
      <c r="A80" s="9" t="s">
        <v>99</v>
      </c>
      <c r="B80" s="17" t="s">
        <v>233</v>
      </c>
      <c r="C80" s="17">
        <v>1</v>
      </c>
      <c r="D80" s="17">
        <v>0</v>
      </c>
      <c r="E80" s="17">
        <v>1</v>
      </c>
      <c r="F80" s="17">
        <v>0</v>
      </c>
      <c r="G80" s="17">
        <v>1</v>
      </c>
      <c r="H80" s="17">
        <v>1</v>
      </c>
      <c r="I80" s="17">
        <v>1</v>
      </c>
      <c r="J80" s="17">
        <v>1</v>
      </c>
      <c r="K80" s="17">
        <v>1</v>
      </c>
      <c r="L80" s="17">
        <v>1</v>
      </c>
      <c r="M80" s="17">
        <v>1</v>
      </c>
      <c r="N80" s="17">
        <v>1</v>
      </c>
      <c r="O80" s="17">
        <v>1</v>
      </c>
      <c r="P80" s="17">
        <v>1</v>
      </c>
      <c r="Q80" s="17">
        <v>0</v>
      </c>
      <c r="R80" s="17">
        <f t="shared" si="0"/>
        <v>0.95</v>
      </c>
      <c r="S80" s="17">
        <v>0</v>
      </c>
      <c r="T80" s="17">
        <v>5</v>
      </c>
    </row>
    <row r="81" spans="1:20" ht="14.25" customHeight="1" x14ac:dyDescent="0.35">
      <c r="A81" s="9" t="s">
        <v>100</v>
      </c>
      <c r="B81" s="17" t="s">
        <v>233</v>
      </c>
      <c r="C81" s="17">
        <v>1</v>
      </c>
      <c r="D81" s="17">
        <v>0</v>
      </c>
      <c r="E81" s="17">
        <v>1</v>
      </c>
      <c r="F81" s="17">
        <v>0</v>
      </c>
      <c r="G81" s="17">
        <v>1</v>
      </c>
      <c r="H81" s="17">
        <v>1</v>
      </c>
      <c r="I81" s="17">
        <v>1</v>
      </c>
      <c r="J81" s="17">
        <v>1</v>
      </c>
      <c r="K81" s="17">
        <v>1</v>
      </c>
      <c r="L81" s="17">
        <v>1</v>
      </c>
      <c r="M81" s="17">
        <v>1</v>
      </c>
      <c r="N81" s="17">
        <v>1</v>
      </c>
      <c r="O81" s="17">
        <v>1</v>
      </c>
      <c r="P81" s="17">
        <v>1</v>
      </c>
      <c r="Q81" s="17">
        <v>0</v>
      </c>
      <c r="R81" s="17">
        <f t="shared" si="0"/>
        <v>0.95</v>
      </c>
      <c r="S81" s="17">
        <v>0</v>
      </c>
      <c r="T81" s="17">
        <v>5</v>
      </c>
    </row>
    <row r="82" spans="1:20" ht="14.25" customHeight="1" x14ac:dyDescent="0.35">
      <c r="A82" s="9" t="s">
        <v>101</v>
      </c>
      <c r="B82" s="17" t="s">
        <v>233</v>
      </c>
      <c r="C82" s="17">
        <v>1</v>
      </c>
      <c r="D82" s="17">
        <v>0</v>
      </c>
      <c r="E82" s="17">
        <v>1</v>
      </c>
      <c r="F82" s="17">
        <v>0</v>
      </c>
      <c r="G82" s="17">
        <v>1</v>
      </c>
      <c r="H82" s="17">
        <v>1</v>
      </c>
      <c r="I82" s="17">
        <v>1</v>
      </c>
      <c r="J82" s="17">
        <v>1</v>
      </c>
      <c r="K82" s="17">
        <v>1</v>
      </c>
      <c r="L82" s="17">
        <v>1</v>
      </c>
      <c r="M82" s="17">
        <v>1</v>
      </c>
      <c r="N82" s="17">
        <v>1</v>
      </c>
      <c r="O82" s="17">
        <v>1</v>
      </c>
      <c r="P82" s="17">
        <v>1</v>
      </c>
      <c r="Q82" s="17">
        <v>0</v>
      </c>
      <c r="R82" s="17">
        <f t="shared" si="0"/>
        <v>0.95</v>
      </c>
      <c r="S82" s="17">
        <v>0</v>
      </c>
      <c r="T82" s="17">
        <v>5</v>
      </c>
    </row>
    <row r="83" spans="1:20" ht="14.25" customHeight="1" x14ac:dyDescent="0.35">
      <c r="A83" s="9" t="s">
        <v>102</v>
      </c>
      <c r="B83" s="17" t="s">
        <v>233</v>
      </c>
      <c r="C83" s="17">
        <v>1</v>
      </c>
      <c r="D83" s="17">
        <v>0</v>
      </c>
      <c r="E83" s="17">
        <v>1</v>
      </c>
      <c r="F83" s="17">
        <v>0</v>
      </c>
      <c r="G83" s="17">
        <v>1</v>
      </c>
      <c r="H83" s="17">
        <v>1</v>
      </c>
      <c r="I83" s="17">
        <v>1</v>
      </c>
      <c r="J83" s="17">
        <v>1</v>
      </c>
      <c r="K83" s="17">
        <v>1</v>
      </c>
      <c r="L83" s="17">
        <v>1</v>
      </c>
      <c r="M83" s="17">
        <v>1</v>
      </c>
      <c r="N83" s="17">
        <v>1</v>
      </c>
      <c r="O83" s="17">
        <v>1</v>
      </c>
      <c r="P83" s="17">
        <v>1</v>
      </c>
      <c r="Q83" s="17">
        <v>0</v>
      </c>
      <c r="R83" s="17">
        <f t="shared" si="0"/>
        <v>0.95</v>
      </c>
      <c r="S83" s="17">
        <v>0</v>
      </c>
      <c r="T83" s="17">
        <v>5</v>
      </c>
    </row>
    <row r="84" spans="1:20" ht="14.25" customHeight="1" x14ac:dyDescent="0.35">
      <c r="A84" s="9" t="s">
        <v>103</v>
      </c>
      <c r="B84" s="17" t="s">
        <v>233</v>
      </c>
      <c r="C84" s="17">
        <v>1</v>
      </c>
      <c r="D84" s="17">
        <v>0</v>
      </c>
      <c r="E84" s="17">
        <v>1</v>
      </c>
      <c r="F84" s="17">
        <v>0</v>
      </c>
      <c r="G84" s="17">
        <v>1</v>
      </c>
      <c r="H84" s="17">
        <v>1</v>
      </c>
      <c r="I84" s="17">
        <v>1</v>
      </c>
      <c r="J84" s="17">
        <v>1</v>
      </c>
      <c r="K84" s="17">
        <v>1</v>
      </c>
      <c r="L84" s="17">
        <v>1</v>
      </c>
      <c r="M84" s="17">
        <v>1</v>
      </c>
      <c r="N84" s="17">
        <v>1</v>
      </c>
      <c r="O84" s="17">
        <v>1</v>
      </c>
      <c r="P84" s="17">
        <v>1</v>
      </c>
      <c r="Q84" s="17">
        <v>0</v>
      </c>
      <c r="R84" s="17">
        <f t="shared" si="0"/>
        <v>0.95</v>
      </c>
      <c r="S84" s="17">
        <v>0</v>
      </c>
      <c r="T84" s="17">
        <v>5</v>
      </c>
    </row>
    <row r="85" spans="1:20" ht="14.25" customHeight="1" x14ac:dyDescent="0.35">
      <c r="A85" s="9" t="s">
        <v>104</v>
      </c>
      <c r="B85" s="17" t="s">
        <v>233</v>
      </c>
      <c r="C85" s="17">
        <v>1</v>
      </c>
      <c r="D85" s="17">
        <v>0</v>
      </c>
      <c r="E85" s="17">
        <v>1</v>
      </c>
      <c r="F85" s="17">
        <v>0</v>
      </c>
      <c r="G85" s="17">
        <v>1</v>
      </c>
      <c r="H85" s="17">
        <v>1</v>
      </c>
      <c r="I85" s="17">
        <v>1</v>
      </c>
      <c r="J85" s="17">
        <v>1</v>
      </c>
      <c r="K85" s="17">
        <v>1</v>
      </c>
      <c r="L85" s="17">
        <v>1</v>
      </c>
      <c r="M85" s="17">
        <v>1</v>
      </c>
      <c r="N85" s="17">
        <v>1</v>
      </c>
      <c r="O85" s="17">
        <v>1</v>
      </c>
      <c r="P85" s="17">
        <v>1</v>
      </c>
      <c r="Q85" s="17">
        <v>0</v>
      </c>
      <c r="R85" s="17">
        <f t="shared" si="0"/>
        <v>0.95</v>
      </c>
      <c r="S85" s="17">
        <v>0</v>
      </c>
      <c r="T85" s="17">
        <v>5</v>
      </c>
    </row>
    <row r="86" spans="1:20" ht="14.25" customHeight="1" x14ac:dyDescent="0.35">
      <c r="A86" s="9" t="s">
        <v>105</v>
      </c>
      <c r="B86" s="17" t="s">
        <v>233</v>
      </c>
      <c r="C86" s="17">
        <v>1</v>
      </c>
      <c r="D86" s="17">
        <v>0</v>
      </c>
      <c r="E86" s="17">
        <v>1</v>
      </c>
      <c r="F86" s="17">
        <v>0</v>
      </c>
      <c r="G86" s="17">
        <v>1</v>
      </c>
      <c r="H86" s="17">
        <v>1</v>
      </c>
      <c r="I86" s="17">
        <v>1</v>
      </c>
      <c r="J86" s="17">
        <v>1</v>
      </c>
      <c r="K86" s="17">
        <v>1</v>
      </c>
      <c r="L86" s="17">
        <v>1</v>
      </c>
      <c r="M86" s="17">
        <v>1</v>
      </c>
      <c r="N86" s="17">
        <v>1</v>
      </c>
      <c r="O86" s="17">
        <v>1</v>
      </c>
      <c r="P86" s="17">
        <v>1</v>
      </c>
      <c r="Q86" s="17">
        <v>0</v>
      </c>
      <c r="R86" s="17">
        <f t="shared" si="0"/>
        <v>0.95</v>
      </c>
      <c r="S86" s="17">
        <v>0</v>
      </c>
      <c r="T86" s="17">
        <v>5</v>
      </c>
    </row>
    <row r="87" spans="1:20" ht="14.25" customHeight="1" x14ac:dyDescent="0.35">
      <c r="A87" s="9" t="s">
        <v>106</v>
      </c>
      <c r="B87" s="17" t="s">
        <v>233</v>
      </c>
      <c r="C87" s="17">
        <v>1</v>
      </c>
      <c r="D87" s="17">
        <v>0</v>
      </c>
      <c r="E87" s="17">
        <v>1</v>
      </c>
      <c r="F87" s="17">
        <v>0</v>
      </c>
      <c r="G87" s="17">
        <v>1</v>
      </c>
      <c r="H87" s="17">
        <v>1</v>
      </c>
      <c r="I87" s="17">
        <v>1</v>
      </c>
      <c r="J87" s="17">
        <v>1</v>
      </c>
      <c r="K87" s="17">
        <v>1</v>
      </c>
      <c r="L87" s="17">
        <v>1</v>
      </c>
      <c r="M87" s="17">
        <v>1</v>
      </c>
      <c r="N87" s="17">
        <v>1</v>
      </c>
      <c r="O87" s="17">
        <v>1</v>
      </c>
      <c r="P87" s="17">
        <v>1</v>
      </c>
      <c r="Q87" s="17">
        <v>0</v>
      </c>
      <c r="R87" s="17">
        <f t="shared" si="0"/>
        <v>0.95</v>
      </c>
      <c r="S87" s="17">
        <v>0</v>
      </c>
      <c r="T87" s="17">
        <v>5</v>
      </c>
    </row>
    <row r="88" spans="1:20" ht="14.25" customHeight="1" x14ac:dyDescent="0.35">
      <c r="A88" s="9" t="s">
        <v>107</v>
      </c>
      <c r="B88" s="17" t="s">
        <v>233</v>
      </c>
      <c r="C88" s="17">
        <v>1</v>
      </c>
      <c r="D88" s="17">
        <v>0</v>
      </c>
      <c r="E88" s="17">
        <v>1</v>
      </c>
      <c r="F88" s="17">
        <v>0</v>
      </c>
      <c r="G88" s="17">
        <v>1</v>
      </c>
      <c r="H88" s="17">
        <v>1</v>
      </c>
      <c r="I88" s="17">
        <v>1</v>
      </c>
      <c r="J88" s="17">
        <v>1</v>
      </c>
      <c r="K88" s="17">
        <v>1</v>
      </c>
      <c r="L88" s="17">
        <v>1</v>
      </c>
      <c r="M88" s="17">
        <v>1</v>
      </c>
      <c r="N88" s="17">
        <v>1</v>
      </c>
      <c r="O88" s="17">
        <v>1</v>
      </c>
      <c r="P88" s="17">
        <v>1</v>
      </c>
      <c r="Q88" s="17">
        <v>0</v>
      </c>
      <c r="R88" s="17">
        <f t="shared" si="0"/>
        <v>0.95</v>
      </c>
      <c r="S88" s="17">
        <v>0</v>
      </c>
      <c r="T88" s="17">
        <v>5</v>
      </c>
    </row>
    <row r="89" spans="1:20" ht="14.25" customHeight="1" x14ac:dyDescent="0.35">
      <c r="A89" s="9" t="s">
        <v>108</v>
      </c>
      <c r="B89" s="17" t="s">
        <v>233</v>
      </c>
      <c r="C89" s="17">
        <v>1</v>
      </c>
      <c r="D89" s="17">
        <v>0</v>
      </c>
      <c r="E89" s="17">
        <v>1</v>
      </c>
      <c r="F89" s="17">
        <v>0</v>
      </c>
      <c r="G89" s="17">
        <v>1</v>
      </c>
      <c r="H89" s="17">
        <v>1</v>
      </c>
      <c r="I89" s="17">
        <v>1</v>
      </c>
      <c r="J89" s="17">
        <v>1</v>
      </c>
      <c r="K89" s="17">
        <v>1</v>
      </c>
      <c r="L89" s="17">
        <v>1</v>
      </c>
      <c r="M89" s="17">
        <v>1</v>
      </c>
      <c r="N89" s="17">
        <v>1</v>
      </c>
      <c r="O89" s="17">
        <v>1</v>
      </c>
      <c r="P89" s="17">
        <v>1</v>
      </c>
      <c r="Q89" s="17">
        <v>0</v>
      </c>
      <c r="R89" s="17">
        <f t="shared" si="0"/>
        <v>0.95</v>
      </c>
      <c r="S89" s="17">
        <v>0</v>
      </c>
      <c r="T89" s="17">
        <v>5</v>
      </c>
    </row>
    <row r="90" spans="1:20" ht="14.25" customHeight="1" x14ac:dyDescent="0.35">
      <c r="A90" s="9" t="s">
        <v>109</v>
      </c>
      <c r="B90" s="17" t="s">
        <v>233</v>
      </c>
      <c r="C90" s="17">
        <v>1</v>
      </c>
      <c r="D90" s="17">
        <v>0</v>
      </c>
      <c r="E90" s="17">
        <v>1</v>
      </c>
      <c r="F90" s="17">
        <v>0</v>
      </c>
      <c r="G90" s="17">
        <v>1</v>
      </c>
      <c r="H90" s="17">
        <v>1</v>
      </c>
      <c r="I90" s="17">
        <v>1</v>
      </c>
      <c r="J90" s="17">
        <v>1</v>
      </c>
      <c r="K90" s="17">
        <v>1</v>
      </c>
      <c r="L90" s="17">
        <v>1</v>
      </c>
      <c r="M90" s="17">
        <v>1</v>
      </c>
      <c r="N90" s="17">
        <v>1</v>
      </c>
      <c r="O90" s="17">
        <v>1</v>
      </c>
      <c r="P90" s="17">
        <v>1</v>
      </c>
      <c r="Q90" s="17">
        <v>0</v>
      </c>
      <c r="R90" s="17">
        <f t="shared" si="0"/>
        <v>0.95</v>
      </c>
      <c r="S90" s="17">
        <v>0</v>
      </c>
      <c r="T90" s="17">
        <v>5</v>
      </c>
    </row>
    <row r="91" spans="1:20" ht="14.25" customHeight="1" x14ac:dyDescent="0.35">
      <c r="A91" s="9" t="s">
        <v>110</v>
      </c>
      <c r="B91" s="17" t="s">
        <v>233</v>
      </c>
      <c r="C91" s="17">
        <v>1</v>
      </c>
      <c r="D91" s="17">
        <v>0</v>
      </c>
      <c r="E91" s="17">
        <v>1</v>
      </c>
      <c r="F91" s="17">
        <v>0</v>
      </c>
      <c r="G91" s="17">
        <v>1</v>
      </c>
      <c r="H91" s="17">
        <v>1</v>
      </c>
      <c r="I91" s="17">
        <v>1</v>
      </c>
      <c r="J91" s="17">
        <v>1</v>
      </c>
      <c r="K91" s="17">
        <v>1</v>
      </c>
      <c r="L91" s="17">
        <v>1</v>
      </c>
      <c r="M91" s="17">
        <v>1</v>
      </c>
      <c r="N91" s="17">
        <v>1</v>
      </c>
      <c r="O91" s="17">
        <v>1</v>
      </c>
      <c r="P91" s="17">
        <v>1</v>
      </c>
      <c r="Q91" s="17">
        <v>0</v>
      </c>
      <c r="R91" s="17">
        <f t="shared" si="0"/>
        <v>0.95</v>
      </c>
      <c r="S91" s="17">
        <v>0</v>
      </c>
      <c r="T91" s="17">
        <v>5</v>
      </c>
    </row>
    <row r="92" spans="1:20" ht="14.25" customHeight="1" x14ac:dyDescent="0.35">
      <c r="A92" s="9" t="s">
        <v>111</v>
      </c>
      <c r="B92" s="17" t="s">
        <v>233</v>
      </c>
      <c r="C92" s="17">
        <v>1</v>
      </c>
      <c r="D92" s="17">
        <v>0</v>
      </c>
      <c r="E92" s="17">
        <v>1</v>
      </c>
      <c r="F92" s="17">
        <v>0</v>
      </c>
      <c r="G92" s="17">
        <v>1</v>
      </c>
      <c r="H92" s="17">
        <v>1</v>
      </c>
      <c r="I92" s="17">
        <v>1</v>
      </c>
      <c r="J92" s="17">
        <v>1</v>
      </c>
      <c r="K92" s="17">
        <v>1</v>
      </c>
      <c r="L92" s="17">
        <v>1</v>
      </c>
      <c r="M92" s="17">
        <v>1</v>
      </c>
      <c r="N92" s="17">
        <v>1</v>
      </c>
      <c r="O92" s="17">
        <v>1</v>
      </c>
      <c r="P92" s="17">
        <v>1</v>
      </c>
      <c r="Q92" s="17">
        <v>1</v>
      </c>
      <c r="R92" s="17">
        <f t="shared" si="0"/>
        <v>0.95</v>
      </c>
      <c r="S92" s="17">
        <v>0</v>
      </c>
      <c r="T92" s="17">
        <v>5</v>
      </c>
    </row>
    <row r="93" spans="1:20" ht="14.25" customHeight="1" x14ac:dyDescent="0.35">
      <c r="A93" s="9" t="s">
        <v>112</v>
      </c>
      <c r="B93" s="17" t="s">
        <v>233</v>
      </c>
      <c r="C93" s="17">
        <v>1</v>
      </c>
      <c r="D93" s="17">
        <v>0</v>
      </c>
      <c r="E93" s="17">
        <v>1</v>
      </c>
      <c r="F93" s="17">
        <v>0</v>
      </c>
      <c r="G93" s="17">
        <v>1</v>
      </c>
      <c r="H93" s="17">
        <v>1</v>
      </c>
      <c r="I93" s="17">
        <v>1</v>
      </c>
      <c r="J93" s="17">
        <v>1</v>
      </c>
      <c r="K93" s="17">
        <v>1</v>
      </c>
      <c r="L93" s="17">
        <v>1</v>
      </c>
      <c r="M93" s="17">
        <v>1</v>
      </c>
      <c r="N93" s="17">
        <v>1</v>
      </c>
      <c r="O93" s="17">
        <v>1</v>
      </c>
      <c r="P93" s="17">
        <v>1</v>
      </c>
      <c r="Q93" s="17">
        <v>1</v>
      </c>
      <c r="R93" s="17">
        <f t="shared" si="0"/>
        <v>0.95</v>
      </c>
      <c r="S93" s="17">
        <v>0</v>
      </c>
      <c r="T93" s="17">
        <v>5</v>
      </c>
    </row>
    <row r="94" spans="1:20" ht="14.25" customHeight="1" x14ac:dyDescent="0.35">
      <c r="A94" s="9" t="s">
        <v>113</v>
      </c>
      <c r="B94" s="17" t="s">
        <v>233</v>
      </c>
      <c r="C94" s="17">
        <v>1</v>
      </c>
      <c r="D94" s="17">
        <v>0</v>
      </c>
      <c r="E94" s="17">
        <v>1</v>
      </c>
      <c r="F94" s="17">
        <v>0</v>
      </c>
      <c r="G94" s="17">
        <v>1</v>
      </c>
      <c r="H94" s="17">
        <v>1</v>
      </c>
      <c r="I94" s="17">
        <v>1</v>
      </c>
      <c r="J94" s="17">
        <v>1</v>
      </c>
      <c r="K94" s="17">
        <v>1</v>
      </c>
      <c r="L94" s="17">
        <v>1</v>
      </c>
      <c r="M94" s="17">
        <v>1</v>
      </c>
      <c r="N94" s="17">
        <v>1</v>
      </c>
      <c r="O94" s="17">
        <v>1</v>
      </c>
      <c r="P94" s="17">
        <v>1</v>
      </c>
      <c r="Q94" s="17">
        <v>1</v>
      </c>
      <c r="R94" s="17">
        <f t="shared" si="0"/>
        <v>0.95</v>
      </c>
      <c r="S94" s="17">
        <v>0</v>
      </c>
      <c r="T94" s="17">
        <v>5</v>
      </c>
    </row>
    <row r="95" spans="1:20" ht="14.25" customHeight="1" x14ac:dyDescent="0.35">
      <c r="A95" s="9" t="s">
        <v>114</v>
      </c>
      <c r="B95" s="17" t="s">
        <v>233</v>
      </c>
      <c r="C95" s="17">
        <v>1</v>
      </c>
      <c r="D95" s="17">
        <v>0</v>
      </c>
      <c r="E95" s="17">
        <v>1</v>
      </c>
      <c r="F95" s="17">
        <v>0</v>
      </c>
      <c r="G95" s="17">
        <v>1</v>
      </c>
      <c r="H95" s="17">
        <v>1</v>
      </c>
      <c r="I95" s="17">
        <v>1</v>
      </c>
      <c r="J95" s="17">
        <v>1</v>
      </c>
      <c r="K95" s="17">
        <v>1</v>
      </c>
      <c r="L95" s="17">
        <v>1</v>
      </c>
      <c r="M95" s="17">
        <v>1</v>
      </c>
      <c r="N95" s="17">
        <v>1</v>
      </c>
      <c r="O95" s="17">
        <v>1</v>
      </c>
      <c r="P95" s="17">
        <v>1</v>
      </c>
      <c r="Q95" s="17">
        <v>1</v>
      </c>
      <c r="R95" s="17">
        <f t="shared" si="0"/>
        <v>0.95</v>
      </c>
      <c r="S95" s="17">
        <v>0</v>
      </c>
      <c r="T95" s="17">
        <v>5</v>
      </c>
    </row>
    <row r="96" spans="1:20" ht="14.25" customHeight="1" x14ac:dyDescent="0.35">
      <c r="A96" s="9" t="s">
        <v>115</v>
      </c>
      <c r="B96" s="17" t="s">
        <v>233</v>
      </c>
      <c r="C96" s="17">
        <v>1</v>
      </c>
      <c r="D96" s="17">
        <v>0</v>
      </c>
      <c r="E96" s="17">
        <v>1</v>
      </c>
      <c r="F96" s="17">
        <v>0</v>
      </c>
      <c r="G96" s="17">
        <v>1</v>
      </c>
      <c r="H96" s="17">
        <v>1</v>
      </c>
      <c r="I96" s="17">
        <v>1</v>
      </c>
      <c r="J96" s="17">
        <v>1</v>
      </c>
      <c r="K96" s="17">
        <v>1</v>
      </c>
      <c r="L96" s="17">
        <v>1</v>
      </c>
      <c r="M96" s="17">
        <v>1</v>
      </c>
      <c r="N96" s="17">
        <v>1</v>
      </c>
      <c r="O96" s="17">
        <v>1</v>
      </c>
      <c r="P96" s="17">
        <v>1</v>
      </c>
      <c r="Q96" s="17">
        <v>1</v>
      </c>
      <c r="R96" s="17">
        <f t="shared" si="0"/>
        <v>0.95</v>
      </c>
      <c r="S96" s="17">
        <v>0</v>
      </c>
      <c r="T96" s="17">
        <v>5</v>
      </c>
    </row>
    <row r="97" spans="1:20" ht="14.25" customHeight="1" x14ac:dyDescent="0.35">
      <c r="A97" s="9" t="s">
        <v>116</v>
      </c>
      <c r="B97" s="17" t="s">
        <v>233</v>
      </c>
      <c r="C97" s="17">
        <v>1</v>
      </c>
      <c r="D97" s="17">
        <v>0</v>
      </c>
      <c r="E97" s="17">
        <v>1</v>
      </c>
      <c r="F97" s="17">
        <v>0</v>
      </c>
      <c r="G97" s="17">
        <v>1</v>
      </c>
      <c r="H97" s="17">
        <v>1</v>
      </c>
      <c r="I97" s="17">
        <v>1</v>
      </c>
      <c r="J97" s="17">
        <v>1</v>
      </c>
      <c r="K97" s="17">
        <v>1</v>
      </c>
      <c r="L97" s="17">
        <v>1</v>
      </c>
      <c r="M97" s="17">
        <v>1</v>
      </c>
      <c r="N97" s="17">
        <v>1</v>
      </c>
      <c r="O97" s="17">
        <v>1</v>
      </c>
      <c r="P97" s="17">
        <v>1</v>
      </c>
      <c r="Q97" s="17">
        <v>1</v>
      </c>
      <c r="R97" s="17">
        <f t="shared" si="0"/>
        <v>0.95</v>
      </c>
      <c r="S97" s="17">
        <v>0</v>
      </c>
      <c r="T97" s="17">
        <v>5</v>
      </c>
    </row>
    <row r="98" spans="1:20" ht="14.25" customHeight="1" x14ac:dyDescent="0.35">
      <c r="A98" s="9" t="s">
        <v>117</v>
      </c>
      <c r="B98" s="17" t="s">
        <v>233</v>
      </c>
      <c r="C98" s="17">
        <v>1</v>
      </c>
      <c r="D98" s="17">
        <v>0</v>
      </c>
      <c r="E98" s="17">
        <v>1</v>
      </c>
      <c r="F98" s="17">
        <v>0</v>
      </c>
      <c r="G98" s="17">
        <v>1</v>
      </c>
      <c r="H98" s="17">
        <v>1</v>
      </c>
      <c r="I98" s="17">
        <v>1</v>
      </c>
      <c r="J98" s="17">
        <v>1</v>
      </c>
      <c r="K98" s="17">
        <v>1</v>
      </c>
      <c r="L98" s="17">
        <v>1</v>
      </c>
      <c r="M98" s="17">
        <v>1</v>
      </c>
      <c r="N98" s="17">
        <v>1</v>
      </c>
      <c r="O98" s="17">
        <v>1</v>
      </c>
      <c r="P98" s="17">
        <v>1</v>
      </c>
      <c r="Q98" s="17">
        <v>1</v>
      </c>
      <c r="R98" s="17">
        <f t="shared" si="0"/>
        <v>0.95</v>
      </c>
      <c r="S98" s="17">
        <v>0</v>
      </c>
      <c r="T98" s="17">
        <v>5</v>
      </c>
    </row>
    <row r="99" spans="1:20" ht="14.25" customHeight="1" x14ac:dyDescent="0.35">
      <c r="A99" s="9" t="s">
        <v>118</v>
      </c>
      <c r="B99" s="17" t="s">
        <v>233</v>
      </c>
      <c r="C99" s="17">
        <v>1</v>
      </c>
      <c r="D99" s="17">
        <v>0</v>
      </c>
      <c r="E99" s="17">
        <v>1</v>
      </c>
      <c r="F99" s="17">
        <v>0</v>
      </c>
      <c r="G99" s="17">
        <v>1</v>
      </c>
      <c r="H99" s="17">
        <v>1</v>
      </c>
      <c r="I99" s="17">
        <v>1</v>
      </c>
      <c r="J99" s="17">
        <v>1</v>
      </c>
      <c r="K99" s="17">
        <v>1</v>
      </c>
      <c r="L99" s="17">
        <v>1</v>
      </c>
      <c r="M99" s="17">
        <v>1</v>
      </c>
      <c r="N99" s="17">
        <v>1</v>
      </c>
      <c r="O99" s="17">
        <v>1</v>
      </c>
      <c r="P99" s="17">
        <v>1</v>
      </c>
      <c r="Q99" s="17">
        <v>1</v>
      </c>
      <c r="R99" s="17">
        <f t="shared" si="0"/>
        <v>0.95</v>
      </c>
      <c r="S99" s="17">
        <v>0</v>
      </c>
      <c r="T99" s="17">
        <v>5</v>
      </c>
    </row>
    <row r="100" spans="1:20" ht="14.25" customHeight="1" x14ac:dyDescent="0.35">
      <c r="A100" s="9" t="s">
        <v>119</v>
      </c>
      <c r="B100" s="17" t="s">
        <v>233</v>
      </c>
      <c r="C100" s="17">
        <v>1</v>
      </c>
      <c r="D100" s="17">
        <v>0</v>
      </c>
      <c r="E100" s="17">
        <v>1</v>
      </c>
      <c r="F100" s="17">
        <v>0</v>
      </c>
      <c r="G100" s="17">
        <v>1</v>
      </c>
      <c r="H100" s="17">
        <v>1</v>
      </c>
      <c r="I100" s="17">
        <v>1</v>
      </c>
      <c r="J100" s="17">
        <v>1</v>
      </c>
      <c r="K100" s="17">
        <v>1</v>
      </c>
      <c r="L100" s="17">
        <v>1</v>
      </c>
      <c r="M100" s="17">
        <v>1</v>
      </c>
      <c r="N100" s="17">
        <v>1</v>
      </c>
      <c r="O100" s="17">
        <v>1</v>
      </c>
      <c r="P100" s="17">
        <v>1</v>
      </c>
      <c r="Q100" s="17">
        <v>1</v>
      </c>
      <c r="R100" s="17">
        <f t="shared" si="0"/>
        <v>0.95</v>
      </c>
      <c r="S100" s="17">
        <v>0</v>
      </c>
      <c r="T100" s="17">
        <v>5</v>
      </c>
    </row>
    <row r="101" spans="1:20" ht="14.25" customHeight="1" x14ac:dyDescent="0.35">
      <c r="A101" s="9" t="s">
        <v>120</v>
      </c>
      <c r="B101" s="17" t="s">
        <v>233</v>
      </c>
      <c r="C101" s="17">
        <v>1</v>
      </c>
      <c r="D101" s="17">
        <v>0</v>
      </c>
      <c r="E101" s="17">
        <v>1</v>
      </c>
      <c r="F101" s="17">
        <v>0</v>
      </c>
      <c r="G101" s="17">
        <v>1</v>
      </c>
      <c r="H101" s="17">
        <v>1</v>
      </c>
      <c r="I101" s="17">
        <v>1</v>
      </c>
      <c r="J101" s="17">
        <v>1</v>
      </c>
      <c r="K101" s="17">
        <v>1</v>
      </c>
      <c r="L101" s="17">
        <v>1</v>
      </c>
      <c r="M101" s="17">
        <v>1</v>
      </c>
      <c r="N101" s="17">
        <v>1</v>
      </c>
      <c r="O101" s="17">
        <v>1</v>
      </c>
      <c r="P101" s="17">
        <v>1</v>
      </c>
      <c r="Q101" s="17">
        <v>1</v>
      </c>
      <c r="R101" s="17">
        <f t="shared" si="0"/>
        <v>0.95</v>
      </c>
      <c r="S101" s="17">
        <v>0</v>
      </c>
      <c r="T101" s="17">
        <v>5</v>
      </c>
    </row>
    <row r="102" spans="1:20" ht="14.25" customHeight="1" x14ac:dyDescent="0.35">
      <c r="A102" s="9" t="s">
        <v>121</v>
      </c>
      <c r="B102" s="17" t="s">
        <v>233</v>
      </c>
      <c r="C102" s="17">
        <v>1</v>
      </c>
      <c r="D102" s="17">
        <v>0</v>
      </c>
      <c r="E102" s="17">
        <v>1</v>
      </c>
      <c r="F102" s="17">
        <v>0</v>
      </c>
      <c r="G102" s="17">
        <v>1</v>
      </c>
      <c r="H102" s="17">
        <v>1</v>
      </c>
      <c r="I102" s="17">
        <v>1</v>
      </c>
      <c r="J102" s="17">
        <v>1</v>
      </c>
      <c r="K102" s="17">
        <v>1</v>
      </c>
      <c r="L102" s="17">
        <v>1</v>
      </c>
      <c r="M102" s="17">
        <v>1</v>
      </c>
      <c r="N102" s="17">
        <v>1</v>
      </c>
      <c r="O102" s="17">
        <v>1</v>
      </c>
      <c r="P102" s="17">
        <v>1</v>
      </c>
      <c r="Q102" s="17">
        <v>1</v>
      </c>
      <c r="R102" s="17">
        <f t="shared" si="0"/>
        <v>0.95</v>
      </c>
      <c r="S102" s="17">
        <v>0</v>
      </c>
      <c r="T102" s="17">
        <v>5</v>
      </c>
    </row>
    <row r="103" spans="1:20" ht="14.25" customHeight="1" x14ac:dyDescent="0.35">
      <c r="A103" s="9" t="s">
        <v>122</v>
      </c>
      <c r="B103" s="17" t="s">
        <v>233</v>
      </c>
      <c r="C103" s="17">
        <v>1</v>
      </c>
      <c r="D103" s="17">
        <v>0</v>
      </c>
      <c r="E103" s="17">
        <v>1</v>
      </c>
      <c r="F103" s="17">
        <v>0</v>
      </c>
      <c r="G103" s="17">
        <v>1</v>
      </c>
      <c r="H103" s="17">
        <v>1</v>
      </c>
      <c r="I103" s="17">
        <v>1</v>
      </c>
      <c r="J103" s="17">
        <v>1</v>
      </c>
      <c r="K103" s="17">
        <v>1</v>
      </c>
      <c r="L103" s="17">
        <v>1</v>
      </c>
      <c r="M103" s="17">
        <v>1</v>
      </c>
      <c r="N103" s="17">
        <v>1</v>
      </c>
      <c r="O103" s="17">
        <v>1</v>
      </c>
      <c r="P103" s="17">
        <v>1</v>
      </c>
      <c r="Q103" s="17">
        <v>1</v>
      </c>
      <c r="R103" s="17">
        <f t="shared" si="0"/>
        <v>0.95</v>
      </c>
      <c r="S103" s="17">
        <v>0</v>
      </c>
      <c r="T103" s="17">
        <v>5</v>
      </c>
    </row>
    <row r="104" spans="1:20" ht="14.25" customHeight="1" x14ac:dyDescent="0.35">
      <c r="A104" s="9" t="s">
        <v>123</v>
      </c>
      <c r="B104" s="17" t="s">
        <v>233</v>
      </c>
      <c r="C104" s="17">
        <v>1</v>
      </c>
      <c r="D104" s="17">
        <v>0</v>
      </c>
      <c r="E104" s="17">
        <v>1</v>
      </c>
      <c r="F104" s="17">
        <v>0</v>
      </c>
      <c r="G104" s="17">
        <v>1</v>
      </c>
      <c r="H104" s="17">
        <v>1</v>
      </c>
      <c r="I104" s="17">
        <v>1</v>
      </c>
      <c r="J104" s="17">
        <v>1</v>
      </c>
      <c r="K104" s="17">
        <v>1</v>
      </c>
      <c r="L104" s="17">
        <v>1</v>
      </c>
      <c r="M104" s="17">
        <v>1</v>
      </c>
      <c r="N104" s="17">
        <v>1</v>
      </c>
      <c r="O104" s="17">
        <v>1</v>
      </c>
      <c r="P104" s="17">
        <v>1</v>
      </c>
      <c r="Q104" s="17">
        <v>1</v>
      </c>
      <c r="R104" s="17">
        <f t="shared" si="0"/>
        <v>0.95</v>
      </c>
      <c r="S104" s="17">
        <v>0</v>
      </c>
      <c r="T104" s="17">
        <v>5</v>
      </c>
    </row>
    <row r="105" spans="1:20" ht="14.25" customHeight="1" x14ac:dyDescent="0.35">
      <c r="A105" s="9" t="s">
        <v>124</v>
      </c>
      <c r="B105" s="17" t="s">
        <v>233</v>
      </c>
      <c r="C105" s="17">
        <v>1</v>
      </c>
      <c r="D105" s="17">
        <v>0</v>
      </c>
      <c r="E105" s="17">
        <v>1</v>
      </c>
      <c r="F105" s="17">
        <v>0</v>
      </c>
      <c r="G105" s="17">
        <v>1</v>
      </c>
      <c r="H105" s="17">
        <v>1</v>
      </c>
      <c r="I105" s="17">
        <v>1</v>
      </c>
      <c r="J105" s="17">
        <v>1</v>
      </c>
      <c r="K105" s="17">
        <v>1</v>
      </c>
      <c r="L105" s="17">
        <v>1</v>
      </c>
      <c r="M105" s="17">
        <v>1</v>
      </c>
      <c r="N105" s="17">
        <v>1</v>
      </c>
      <c r="O105" s="17">
        <v>1</v>
      </c>
      <c r="P105" s="17">
        <v>1</v>
      </c>
      <c r="Q105" s="17">
        <v>1</v>
      </c>
      <c r="R105" s="17">
        <f t="shared" si="0"/>
        <v>0.95</v>
      </c>
      <c r="S105" s="17">
        <v>0</v>
      </c>
      <c r="T105" s="17">
        <v>5</v>
      </c>
    </row>
    <row r="106" spans="1:20" ht="14.25" customHeight="1" x14ac:dyDescent="0.35">
      <c r="A106" s="9" t="s">
        <v>125</v>
      </c>
      <c r="B106" s="17" t="s">
        <v>233</v>
      </c>
      <c r="C106" s="17">
        <v>1</v>
      </c>
      <c r="D106" s="17">
        <v>0</v>
      </c>
      <c r="E106" s="17">
        <v>1</v>
      </c>
      <c r="F106" s="17">
        <v>0</v>
      </c>
      <c r="G106" s="17">
        <v>1</v>
      </c>
      <c r="H106" s="17">
        <v>1</v>
      </c>
      <c r="I106" s="17">
        <v>1</v>
      </c>
      <c r="J106" s="17">
        <v>1</v>
      </c>
      <c r="K106" s="17">
        <v>1</v>
      </c>
      <c r="L106" s="17">
        <v>1</v>
      </c>
      <c r="M106" s="17">
        <v>1</v>
      </c>
      <c r="N106" s="17">
        <v>1</v>
      </c>
      <c r="O106" s="17">
        <v>1</v>
      </c>
      <c r="P106" s="17">
        <v>1</v>
      </c>
      <c r="Q106" s="17">
        <v>1</v>
      </c>
      <c r="R106" s="17">
        <f t="shared" si="0"/>
        <v>0.95</v>
      </c>
      <c r="S106" s="17">
        <v>0</v>
      </c>
      <c r="T106" s="17">
        <v>5</v>
      </c>
    </row>
    <row r="107" spans="1:20" ht="14.25" customHeight="1" x14ac:dyDescent="0.35">
      <c r="A107" s="9" t="s">
        <v>126</v>
      </c>
      <c r="B107" s="17" t="s">
        <v>233</v>
      </c>
      <c r="C107" s="17">
        <v>1</v>
      </c>
      <c r="D107" s="17">
        <v>0</v>
      </c>
      <c r="E107" s="17">
        <v>1</v>
      </c>
      <c r="F107" s="17">
        <v>0</v>
      </c>
      <c r="G107" s="17">
        <v>1</v>
      </c>
      <c r="H107" s="17">
        <v>1</v>
      </c>
      <c r="I107" s="17">
        <v>1</v>
      </c>
      <c r="J107" s="17">
        <v>1</v>
      </c>
      <c r="K107" s="17">
        <v>1</v>
      </c>
      <c r="L107" s="17">
        <v>1</v>
      </c>
      <c r="M107" s="17">
        <v>1</v>
      </c>
      <c r="N107" s="17">
        <v>1</v>
      </c>
      <c r="O107" s="17">
        <v>1</v>
      </c>
      <c r="P107" s="17">
        <v>1</v>
      </c>
      <c r="Q107" s="17">
        <v>1</v>
      </c>
      <c r="R107" s="17">
        <f t="shared" si="0"/>
        <v>0.95</v>
      </c>
      <c r="S107" s="17">
        <v>0</v>
      </c>
      <c r="T107" s="17">
        <v>5</v>
      </c>
    </row>
    <row r="108" spans="1:20" ht="14.25" customHeight="1" x14ac:dyDescent="0.35">
      <c r="A108" s="9" t="s">
        <v>127</v>
      </c>
      <c r="B108" s="17" t="s">
        <v>233</v>
      </c>
      <c r="C108" s="17">
        <v>1</v>
      </c>
      <c r="D108" s="17">
        <v>0</v>
      </c>
      <c r="E108" s="17">
        <v>1</v>
      </c>
      <c r="F108" s="17">
        <v>0</v>
      </c>
      <c r="G108" s="17">
        <v>1</v>
      </c>
      <c r="H108" s="17">
        <v>1</v>
      </c>
      <c r="I108" s="17">
        <v>1</v>
      </c>
      <c r="J108" s="17">
        <v>1</v>
      </c>
      <c r="K108" s="17">
        <v>1</v>
      </c>
      <c r="L108" s="17">
        <v>1</v>
      </c>
      <c r="M108" s="17">
        <v>1</v>
      </c>
      <c r="N108" s="17">
        <v>1</v>
      </c>
      <c r="O108" s="17">
        <v>1</v>
      </c>
      <c r="P108" s="17">
        <v>1</v>
      </c>
      <c r="Q108" s="17">
        <v>1</v>
      </c>
      <c r="R108" s="17">
        <f t="shared" si="0"/>
        <v>0.95</v>
      </c>
      <c r="S108" s="17">
        <v>0</v>
      </c>
      <c r="T108" s="17">
        <v>5</v>
      </c>
    </row>
    <row r="109" spans="1:20" ht="14.25" customHeight="1" x14ac:dyDescent="0.35">
      <c r="A109" s="9" t="s">
        <v>128</v>
      </c>
      <c r="B109" s="17" t="s">
        <v>233</v>
      </c>
      <c r="C109" s="17">
        <v>1</v>
      </c>
      <c r="D109" s="17">
        <v>0</v>
      </c>
      <c r="E109" s="17">
        <v>1</v>
      </c>
      <c r="F109" s="17">
        <v>0</v>
      </c>
      <c r="G109" s="17">
        <v>1</v>
      </c>
      <c r="H109" s="17">
        <v>1</v>
      </c>
      <c r="I109" s="17">
        <v>1</v>
      </c>
      <c r="J109" s="17">
        <v>1</v>
      </c>
      <c r="K109" s="17">
        <v>1</v>
      </c>
      <c r="L109" s="17">
        <v>1</v>
      </c>
      <c r="M109" s="17">
        <v>1</v>
      </c>
      <c r="N109" s="17">
        <v>1</v>
      </c>
      <c r="O109" s="17">
        <v>1</v>
      </c>
      <c r="P109" s="17">
        <v>1</v>
      </c>
      <c r="Q109" s="17">
        <v>1</v>
      </c>
      <c r="R109" s="17">
        <f t="shared" si="0"/>
        <v>0.95</v>
      </c>
      <c r="S109" s="17">
        <v>0</v>
      </c>
      <c r="T109" s="17">
        <v>5</v>
      </c>
    </row>
    <row r="110" spans="1:20" ht="14.25" customHeight="1" x14ac:dyDescent="0.35">
      <c r="A110" s="9" t="s">
        <v>129</v>
      </c>
      <c r="B110" s="17" t="s">
        <v>233</v>
      </c>
      <c r="C110" s="17">
        <v>1</v>
      </c>
      <c r="D110" s="17">
        <v>0</v>
      </c>
      <c r="E110" s="17">
        <v>1</v>
      </c>
      <c r="F110" s="17">
        <v>0</v>
      </c>
      <c r="G110" s="17">
        <v>1</v>
      </c>
      <c r="H110" s="17">
        <v>1</v>
      </c>
      <c r="I110" s="17">
        <v>1</v>
      </c>
      <c r="J110" s="17">
        <v>1</v>
      </c>
      <c r="K110" s="17">
        <v>1</v>
      </c>
      <c r="L110" s="17">
        <v>1</v>
      </c>
      <c r="M110" s="17">
        <v>1</v>
      </c>
      <c r="N110" s="17">
        <v>1</v>
      </c>
      <c r="O110" s="17">
        <v>1</v>
      </c>
      <c r="P110" s="17">
        <v>1</v>
      </c>
      <c r="Q110" s="17">
        <v>1</v>
      </c>
      <c r="R110" s="17">
        <f t="shared" si="0"/>
        <v>0.95</v>
      </c>
      <c r="S110" s="17">
        <v>0</v>
      </c>
      <c r="T110" s="17">
        <v>5</v>
      </c>
    </row>
    <row r="111" spans="1:20" ht="14.25" customHeight="1" x14ac:dyDescent="0.35">
      <c r="A111" s="9" t="s">
        <v>130</v>
      </c>
      <c r="B111" s="17" t="s">
        <v>233</v>
      </c>
      <c r="C111" s="17">
        <v>1</v>
      </c>
      <c r="D111" s="17">
        <v>0</v>
      </c>
      <c r="E111" s="17">
        <v>1</v>
      </c>
      <c r="F111" s="17">
        <v>0</v>
      </c>
      <c r="G111" s="17">
        <v>1</v>
      </c>
      <c r="H111" s="17">
        <v>1</v>
      </c>
      <c r="I111" s="17">
        <v>1</v>
      </c>
      <c r="J111" s="17">
        <v>1</v>
      </c>
      <c r="K111" s="17">
        <v>1</v>
      </c>
      <c r="L111" s="17">
        <v>1</v>
      </c>
      <c r="M111" s="17">
        <v>1</v>
      </c>
      <c r="N111" s="17">
        <v>1</v>
      </c>
      <c r="O111" s="17">
        <v>1</v>
      </c>
      <c r="P111" s="17">
        <v>1</v>
      </c>
      <c r="Q111" s="17">
        <v>1</v>
      </c>
      <c r="R111" s="17">
        <f t="shared" si="0"/>
        <v>0.95</v>
      </c>
      <c r="S111" s="17">
        <v>0</v>
      </c>
      <c r="T111" s="17">
        <v>5</v>
      </c>
    </row>
    <row r="112" spans="1:20" ht="14.25" customHeight="1" x14ac:dyDescent="0.35">
      <c r="A112" s="9" t="s">
        <v>131</v>
      </c>
      <c r="B112" s="17" t="s">
        <v>233</v>
      </c>
      <c r="C112" s="17">
        <v>1</v>
      </c>
      <c r="D112" s="17">
        <v>0</v>
      </c>
      <c r="E112" s="17">
        <v>1</v>
      </c>
      <c r="F112" s="17">
        <v>0</v>
      </c>
      <c r="G112" s="17">
        <v>1</v>
      </c>
      <c r="H112" s="17">
        <v>1</v>
      </c>
      <c r="I112" s="17">
        <v>1</v>
      </c>
      <c r="J112" s="17">
        <v>1</v>
      </c>
      <c r="K112" s="17">
        <v>1</v>
      </c>
      <c r="L112" s="17">
        <v>1</v>
      </c>
      <c r="M112" s="17">
        <v>1</v>
      </c>
      <c r="N112" s="17">
        <v>1</v>
      </c>
      <c r="O112" s="17">
        <v>1</v>
      </c>
      <c r="P112" s="17">
        <v>1</v>
      </c>
      <c r="Q112" s="17">
        <v>1</v>
      </c>
      <c r="R112" s="17">
        <f t="shared" si="0"/>
        <v>0.95</v>
      </c>
      <c r="S112" s="17">
        <v>0</v>
      </c>
      <c r="T112" s="17">
        <v>5</v>
      </c>
    </row>
    <row r="113" spans="1:22" ht="14.25" customHeight="1" x14ac:dyDescent="0.35">
      <c r="A113" s="9" t="s">
        <v>132</v>
      </c>
      <c r="B113" s="17" t="s">
        <v>233</v>
      </c>
      <c r="C113" s="17">
        <v>1</v>
      </c>
      <c r="D113" s="17">
        <v>0</v>
      </c>
      <c r="E113" s="17">
        <v>1</v>
      </c>
      <c r="F113" s="17">
        <v>0</v>
      </c>
      <c r="G113" s="17">
        <v>1</v>
      </c>
      <c r="H113" s="17">
        <v>1</v>
      </c>
      <c r="I113" s="17">
        <v>1</v>
      </c>
      <c r="J113" s="17">
        <v>1</v>
      </c>
      <c r="K113" s="17">
        <v>1</v>
      </c>
      <c r="L113" s="17">
        <v>1</v>
      </c>
      <c r="M113" s="17">
        <v>1</v>
      </c>
      <c r="N113" s="17">
        <v>1</v>
      </c>
      <c r="O113" s="17">
        <v>1</v>
      </c>
      <c r="P113" s="17">
        <v>1</v>
      </c>
      <c r="Q113" s="17">
        <v>1</v>
      </c>
      <c r="R113" s="17">
        <f t="shared" si="0"/>
        <v>0.95</v>
      </c>
      <c r="S113" s="17">
        <v>0</v>
      </c>
      <c r="T113" s="17">
        <v>5</v>
      </c>
    </row>
    <row r="114" spans="1:22" ht="14.25" customHeight="1" x14ac:dyDescent="0.35">
      <c r="A114" s="9" t="s">
        <v>133</v>
      </c>
      <c r="B114" s="17" t="s">
        <v>233</v>
      </c>
      <c r="C114" s="17">
        <v>1</v>
      </c>
      <c r="D114" s="17">
        <v>0</v>
      </c>
      <c r="E114" s="17">
        <v>1</v>
      </c>
      <c r="F114" s="17">
        <v>0</v>
      </c>
      <c r="G114" s="17">
        <v>1</v>
      </c>
      <c r="H114" s="17">
        <v>1</v>
      </c>
      <c r="I114" s="17">
        <v>1</v>
      </c>
      <c r="J114" s="17">
        <v>1</v>
      </c>
      <c r="K114" s="17">
        <v>1</v>
      </c>
      <c r="L114" s="17">
        <v>1</v>
      </c>
      <c r="M114" s="17">
        <v>1</v>
      </c>
      <c r="N114" s="17">
        <v>1</v>
      </c>
      <c r="O114" s="17">
        <v>1</v>
      </c>
      <c r="P114" s="17">
        <v>1</v>
      </c>
      <c r="Q114" s="17">
        <v>1</v>
      </c>
      <c r="R114" s="17">
        <f t="shared" si="0"/>
        <v>0.95</v>
      </c>
      <c r="S114" s="17">
        <v>0</v>
      </c>
      <c r="T114" s="17">
        <v>5</v>
      </c>
    </row>
    <row r="115" spans="1:22" ht="14.25" customHeight="1" x14ac:dyDescent="0.35">
      <c r="A115" s="9" t="s">
        <v>134</v>
      </c>
      <c r="B115" s="17" t="s">
        <v>233</v>
      </c>
      <c r="C115" s="17">
        <v>1</v>
      </c>
      <c r="D115" s="17">
        <v>0</v>
      </c>
      <c r="E115" s="17">
        <v>1</v>
      </c>
      <c r="F115" s="17">
        <v>0</v>
      </c>
      <c r="G115" s="17">
        <v>1</v>
      </c>
      <c r="H115" s="17">
        <v>1</v>
      </c>
      <c r="I115" s="17">
        <v>1</v>
      </c>
      <c r="J115" s="17">
        <v>1</v>
      </c>
      <c r="K115" s="17">
        <v>1</v>
      </c>
      <c r="L115" s="17">
        <v>1</v>
      </c>
      <c r="M115" s="17">
        <v>1</v>
      </c>
      <c r="N115" s="17">
        <v>1</v>
      </c>
      <c r="O115" s="17">
        <v>1</v>
      </c>
      <c r="P115" s="17">
        <v>1</v>
      </c>
      <c r="Q115" s="17">
        <v>1</v>
      </c>
      <c r="R115" s="17">
        <f t="shared" si="0"/>
        <v>0.95</v>
      </c>
      <c r="S115" s="17">
        <v>0</v>
      </c>
      <c r="T115" s="17">
        <v>5</v>
      </c>
    </row>
    <row r="116" spans="1:22" ht="14.25" customHeight="1" x14ac:dyDescent="0.35">
      <c r="A116" s="9" t="s">
        <v>135</v>
      </c>
      <c r="B116" s="17" t="s">
        <v>233</v>
      </c>
      <c r="C116" s="17">
        <v>1</v>
      </c>
      <c r="D116" s="17">
        <v>0</v>
      </c>
      <c r="E116" s="17">
        <v>1</v>
      </c>
      <c r="F116" s="17">
        <v>0</v>
      </c>
      <c r="G116" s="17">
        <v>1</v>
      </c>
      <c r="H116" s="17">
        <v>1</v>
      </c>
      <c r="I116" s="17">
        <v>1</v>
      </c>
      <c r="J116" s="17">
        <v>1</v>
      </c>
      <c r="K116" s="17">
        <v>1</v>
      </c>
      <c r="L116" s="17">
        <v>1</v>
      </c>
      <c r="M116" s="17">
        <v>1</v>
      </c>
      <c r="N116" s="17">
        <v>1</v>
      </c>
      <c r="O116" s="17">
        <v>1</v>
      </c>
      <c r="P116" s="17">
        <v>1</v>
      </c>
      <c r="Q116" s="17">
        <v>1</v>
      </c>
      <c r="R116" s="17">
        <f t="shared" si="0"/>
        <v>0.95</v>
      </c>
      <c r="S116" s="17">
        <v>0</v>
      </c>
      <c r="T116" s="17">
        <v>5</v>
      </c>
    </row>
    <row r="117" spans="1:22" ht="14.25" customHeight="1" x14ac:dyDescent="0.35">
      <c r="A117" s="9" t="s">
        <v>136</v>
      </c>
      <c r="B117" s="17" t="s">
        <v>233</v>
      </c>
      <c r="C117" s="17">
        <v>1</v>
      </c>
      <c r="D117" s="17">
        <v>0</v>
      </c>
      <c r="E117" s="17">
        <v>1</v>
      </c>
      <c r="F117" s="17">
        <v>0</v>
      </c>
      <c r="G117" s="17">
        <v>1</v>
      </c>
      <c r="H117" s="17">
        <v>1</v>
      </c>
      <c r="I117" s="17">
        <v>1</v>
      </c>
      <c r="J117" s="17">
        <v>1</v>
      </c>
      <c r="K117" s="17">
        <v>1</v>
      </c>
      <c r="L117" s="17">
        <v>1</v>
      </c>
      <c r="M117" s="17">
        <v>1</v>
      </c>
      <c r="N117" s="17">
        <v>1</v>
      </c>
      <c r="O117" s="17">
        <v>1</v>
      </c>
      <c r="P117" s="17">
        <v>1</v>
      </c>
      <c r="Q117" s="17">
        <v>1</v>
      </c>
      <c r="R117" s="17">
        <f t="shared" si="0"/>
        <v>0.95</v>
      </c>
      <c r="S117" s="17">
        <v>0</v>
      </c>
      <c r="T117" s="17">
        <v>5</v>
      </c>
    </row>
    <row r="118" spans="1:22" ht="14.25" customHeight="1" x14ac:dyDescent="0.35">
      <c r="A118" s="9" t="s">
        <v>137</v>
      </c>
      <c r="B118" s="17" t="s">
        <v>233</v>
      </c>
      <c r="C118" s="17">
        <v>1</v>
      </c>
      <c r="D118" s="17">
        <v>0</v>
      </c>
      <c r="E118" s="17">
        <v>1</v>
      </c>
      <c r="F118" s="17">
        <v>0</v>
      </c>
      <c r="G118" s="17">
        <v>1</v>
      </c>
      <c r="H118" s="17">
        <v>1</v>
      </c>
      <c r="I118" s="17">
        <v>1</v>
      </c>
      <c r="J118" s="17">
        <v>1</v>
      </c>
      <c r="K118" s="17">
        <v>1</v>
      </c>
      <c r="L118" s="17">
        <v>1</v>
      </c>
      <c r="M118" s="17">
        <v>1</v>
      </c>
      <c r="N118" s="17">
        <v>1</v>
      </c>
      <c r="O118" s="17">
        <v>1</v>
      </c>
      <c r="P118" s="17">
        <v>1</v>
      </c>
      <c r="Q118" s="17">
        <v>1</v>
      </c>
      <c r="R118" s="17">
        <f t="shared" si="0"/>
        <v>0.95</v>
      </c>
      <c r="S118" s="17">
        <v>0</v>
      </c>
      <c r="T118" s="17">
        <v>5</v>
      </c>
    </row>
    <row r="119" spans="1:22" ht="14.25" customHeight="1" x14ac:dyDescent="0.35">
      <c r="A119" s="10" t="s">
        <v>138</v>
      </c>
      <c r="B119" s="17" t="s">
        <v>233</v>
      </c>
      <c r="C119" s="17">
        <v>1</v>
      </c>
      <c r="D119" s="17">
        <v>0</v>
      </c>
      <c r="E119" s="17">
        <v>1</v>
      </c>
      <c r="F119" s="17">
        <v>0</v>
      </c>
      <c r="G119" s="17">
        <v>1</v>
      </c>
      <c r="H119" s="17">
        <v>1</v>
      </c>
      <c r="I119" s="17">
        <v>0</v>
      </c>
      <c r="J119" s="17">
        <v>1</v>
      </c>
      <c r="K119" s="17">
        <v>1</v>
      </c>
      <c r="L119" s="17">
        <v>1</v>
      </c>
      <c r="M119" s="17">
        <v>1</v>
      </c>
      <c r="N119" s="17">
        <v>0.75</v>
      </c>
      <c r="O119" s="17">
        <v>0.5</v>
      </c>
      <c r="P119" s="17">
        <v>1</v>
      </c>
      <c r="Q119" s="17">
        <v>1</v>
      </c>
      <c r="R119" s="17">
        <f t="shared" si="0"/>
        <v>0.95</v>
      </c>
      <c r="S119" s="17">
        <v>0</v>
      </c>
      <c r="T119" s="17">
        <v>5</v>
      </c>
      <c r="V119" s="1"/>
    </row>
    <row r="120" spans="1:22" ht="14.25" customHeight="1" x14ac:dyDescent="0.35">
      <c r="A120" s="9" t="s">
        <v>139</v>
      </c>
      <c r="B120" s="17" t="s">
        <v>233</v>
      </c>
      <c r="C120" s="17">
        <v>1</v>
      </c>
      <c r="D120" s="17">
        <v>0</v>
      </c>
      <c r="E120" s="17">
        <v>1</v>
      </c>
      <c r="F120" s="17">
        <v>0</v>
      </c>
      <c r="G120" s="17">
        <v>1</v>
      </c>
      <c r="H120" s="17">
        <v>1</v>
      </c>
      <c r="I120" s="17">
        <v>0</v>
      </c>
      <c r="J120" s="17">
        <v>1</v>
      </c>
      <c r="K120" s="17">
        <v>1</v>
      </c>
      <c r="L120" s="17">
        <v>1</v>
      </c>
      <c r="M120" s="17">
        <v>1</v>
      </c>
      <c r="N120" s="17">
        <v>0.75</v>
      </c>
      <c r="O120" s="17">
        <v>0.5</v>
      </c>
      <c r="P120" s="17">
        <v>1</v>
      </c>
      <c r="Q120" s="17">
        <v>1</v>
      </c>
      <c r="R120" s="17">
        <f t="shared" si="0"/>
        <v>0.95</v>
      </c>
      <c r="S120" s="17">
        <v>0</v>
      </c>
      <c r="T120" s="17">
        <v>5</v>
      </c>
    </row>
    <row r="121" spans="1:22" ht="14.25" customHeight="1" x14ac:dyDescent="0.35">
      <c r="A121" s="9" t="s">
        <v>140</v>
      </c>
      <c r="B121" s="17" t="s">
        <v>233</v>
      </c>
      <c r="C121" s="17">
        <v>1</v>
      </c>
      <c r="D121" s="17">
        <v>0</v>
      </c>
      <c r="E121" s="17">
        <v>1</v>
      </c>
      <c r="F121" s="17">
        <v>0</v>
      </c>
      <c r="G121" s="17">
        <v>1</v>
      </c>
      <c r="H121" s="17">
        <v>1</v>
      </c>
      <c r="I121" s="17">
        <v>0</v>
      </c>
      <c r="J121" s="17">
        <v>1</v>
      </c>
      <c r="K121" s="17">
        <v>1</v>
      </c>
      <c r="L121" s="17">
        <v>1</v>
      </c>
      <c r="M121" s="17">
        <v>1</v>
      </c>
      <c r="N121" s="17">
        <v>0.75</v>
      </c>
      <c r="O121" s="17">
        <v>0.5</v>
      </c>
      <c r="P121" s="17">
        <v>1</v>
      </c>
      <c r="Q121" s="17">
        <v>1</v>
      </c>
      <c r="R121" s="17">
        <f t="shared" si="0"/>
        <v>0.95</v>
      </c>
      <c r="S121" s="17">
        <v>0</v>
      </c>
      <c r="T121" s="17">
        <v>5</v>
      </c>
    </row>
    <row r="122" spans="1:22" ht="14.25" customHeight="1" x14ac:dyDescent="0.35">
      <c r="A122" s="9" t="s">
        <v>141</v>
      </c>
      <c r="B122" s="17" t="s">
        <v>233</v>
      </c>
      <c r="C122" s="17">
        <v>1</v>
      </c>
      <c r="D122" s="17">
        <v>0</v>
      </c>
      <c r="E122" s="17">
        <v>1</v>
      </c>
      <c r="F122" s="17">
        <v>0</v>
      </c>
      <c r="G122" s="17">
        <v>1</v>
      </c>
      <c r="H122" s="17">
        <v>1</v>
      </c>
      <c r="I122" s="17">
        <v>0</v>
      </c>
      <c r="J122" s="17">
        <v>1</v>
      </c>
      <c r="K122" s="17">
        <v>1</v>
      </c>
      <c r="L122" s="17">
        <v>1</v>
      </c>
      <c r="M122" s="17">
        <v>1</v>
      </c>
      <c r="N122" s="17">
        <v>0.75</v>
      </c>
      <c r="O122" s="17">
        <v>0.5</v>
      </c>
      <c r="P122" s="17">
        <v>1</v>
      </c>
      <c r="Q122" s="17">
        <v>1</v>
      </c>
      <c r="R122" s="17">
        <f t="shared" si="0"/>
        <v>0.95</v>
      </c>
      <c r="S122" s="17">
        <v>0</v>
      </c>
      <c r="T122" s="17">
        <v>5</v>
      </c>
    </row>
    <row r="123" spans="1:22" ht="14.25" customHeight="1" x14ac:dyDescent="0.35">
      <c r="A123" s="9" t="s">
        <v>142</v>
      </c>
      <c r="B123" s="17" t="s">
        <v>233</v>
      </c>
      <c r="C123" s="17">
        <v>1</v>
      </c>
      <c r="D123" s="17">
        <v>0</v>
      </c>
      <c r="E123" s="17">
        <v>1</v>
      </c>
      <c r="F123" s="17">
        <v>0</v>
      </c>
      <c r="G123" s="17">
        <v>1</v>
      </c>
      <c r="H123" s="17">
        <v>1</v>
      </c>
      <c r="I123" s="17">
        <v>0</v>
      </c>
      <c r="J123" s="17">
        <v>1</v>
      </c>
      <c r="K123" s="17">
        <v>1</v>
      </c>
      <c r="L123" s="17">
        <v>1</v>
      </c>
      <c r="M123" s="17">
        <v>1</v>
      </c>
      <c r="N123" s="17">
        <v>0.75</v>
      </c>
      <c r="O123" s="17">
        <v>0.5</v>
      </c>
      <c r="P123" s="17">
        <v>1</v>
      </c>
      <c r="Q123" s="17">
        <v>1</v>
      </c>
      <c r="R123" s="17">
        <f t="shared" si="0"/>
        <v>0.95</v>
      </c>
      <c r="S123" s="17">
        <v>0</v>
      </c>
      <c r="T123" s="17">
        <v>5</v>
      </c>
    </row>
    <row r="124" spans="1:22" ht="14.25" customHeight="1" x14ac:dyDescent="0.35">
      <c r="A124" s="9" t="s">
        <v>143</v>
      </c>
      <c r="B124" s="17" t="s">
        <v>233</v>
      </c>
      <c r="C124" s="17">
        <v>1</v>
      </c>
      <c r="D124" s="17">
        <v>0</v>
      </c>
      <c r="E124" s="17">
        <v>1</v>
      </c>
      <c r="F124" s="17">
        <v>0</v>
      </c>
      <c r="G124" s="17">
        <v>1</v>
      </c>
      <c r="H124" s="17">
        <v>1</v>
      </c>
      <c r="I124" s="17">
        <v>0</v>
      </c>
      <c r="J124" s="17">
        <v>1</v>
      </c>
      <c r="K124" s="17">
        <v>1</v>
      </c>
      <c r="L124" s="17">
        <v>1</v>
      </c>
      <c r="M124" s="17">
        <v>1</v>
      </c>
      <c r="N124" s="17">
        <v>0.75</v>
      </c>
      <c r="O124" s="17">
        <v>0.5</v>
      </c>
      <c r="P124" s="17">
        <v>1</v>
      </c>
      <c r="Q124" s="17">
        <v>1</v>
      </c>
      <c r="R124" s="17">
        <f t="shared" si="0"/>
        <v>0.95</v>
      </c>
      <c r="S124" s="17">
        <v>0</v>
      </c>
      <c r="T124" s="17">
        <v>5</v>
      </c>
    </row>
    <row r="125" spans="1:22" ht="14.25" customHeight="1" x14ac:dyDescent="0.35">
      <c r="A125" s="9" t="s">
        <v>144</v>
      </c>
      <c r="B125" s="17" t="s">
        <v>233</v>
      </c>
      <c r="C125" s="17">
        <v>1</v>
      </c>
      <c r="D125" s="17">
        <v>0</v>
      </c>
      <c r="E125" s="17">
        <v>1</v>
      </c>
      <c r="F125" s="17">
        <v>0</v>
      </c>
      <c r="G125" s="17">
        <v>1</v>
      </c>
      <c r="H125" s="17">
        <v>1</v>
      </c>
      <c r="I125" s="17">
        <v>0</v>
      </c>
      <c r="J125" s="17">
        <v>1</v>
      </c>
      <c r="K125" s="17">
        <v>1</v>
      </c>
      <c r="L125" s="17">
        <v>1</v>
      </c>
      <c r="M125" s="17">
        <v>1</v>
      </c>
      <c r="N125" s="17">
        <v>0.75</v>
      </c>
      <c r="O125" s="17">
        <v>0.5</v>
      </c>
      <c r="P125" s="17">
        <v>1</v>
      </c>
      <c r="Q125" s="17">
        <v>1</v>
      </c>
      <c r="R125" s="17">
        <f t="shared" si="0"/>
        <v>0.95</v>
      </c>
      <c r="S125" s="17">
        <v>0</v>
      </c>
      <c r="T125" s="17">
        <v>5</v>
      </c>
    </row>
    <row r="126" spans="1:22" ht="14.25" customHeight="1" x14ac:dyDescent="0.35">
      <c r="A126" s="9" t="s">
        <v>145</v>
      </c>
      <c r="B126" s="17" t="s">
        <v>233</v>
      </c>
      <c r="C126" s="17">
        <v>1</v>
      </c>
      <c r="D126" s="17">
        <v>0</v>
      </c>
      <c r="E126" s="17">
        <v>1</v>
      </c>
      <c r="F126" s="17">
        <v>0</v>
      </c>
      <c r="G126" s="17">
        <v>1</v>
      </c>
      <c r="H126" s="17">
        <v>1</v>
      </c>
      <c r="I126" s="17">
        <v>0</v>
      </c>
      <c r="J126" s="17">
        <v>1</v>
      </c>
      <c r="K126" s="17">
        <v>1</v>
      </c>
      <c r="L126" s="17">
        <v>1</v>
      </c>
      <c r="M126" s="17">
        <v>1</v>
      </c>
      <c r="N126" s="17">
        <v>0.75</v>
      </c>
      <c r="O126" s="17">
        <v>0.5</v>
      </c>
      <c r="P126" s="17">
        <v>1</v>
      </c>
      <c r="Q126" s="17">
        <v>1</v>
      </c>
      <c r="R126" s="17">
        <f t="shared" si="0"/>
        <v>0.95</v>
      </c>
      <c r="S126" s="17">
        <v>0</v>
      </c>
      <c r="T126" s="17">
        <v>5</v>
      </c>
    </row>
    <row r="127" spans="1:22" ht="14.25" customHeight="1" x14ac:dyDescent="0.35">
      <c r="A127" s="9" t="s">
        <v>146</v>
      </c>
      <c r="B127" s="17" t="s">
        <v>233</v>
      </c>
      <c r="C127" s="17">
        <v>1</v>
      </c>
      <c r="D127" s="17">
        <v>0</v>
      </c>
      <c r="E127" s="17">
        <v>1</v>
      </c>
      <c r="F127" s="17">
        <v>0</v>
      </c>
      <c r="G127" s="17">
        <v>1</v>
      </c>
      <c r="H127" s="17">
        <v>1</v>
      </c>
      <c r="I127" s="17">
        <v>0</v>
      </c>
      <c r="J127" s="17">
        <v>1</v>
      </c>
      <c r="K127" s="17">
        <v>1</v>
      </c>
      <c r="L127" s="17">
        <v>1</v>
      </c>
      <c r="M127" s="17">
        <v>1</v>
      </c>
      <c r="N127" s="17">
        <v>0.75</v>
      </c>
      <c r="O127" s="17">
        <v>0.5</v>
      </c>
      <c r="P127" s="17">
        <v>1</v>
      </c>
      <c r="Q127" s="17">
        <v>1</v>
      </c>
      <c r="R127" s="17">
        <f t="shared" si="0"/>
        <v>0.95</v>
      </c>
      <c r="S127" s="17">
        <v>0</v>
      </c>
      <c r="T127" s="17">
        <v>5</v>
      </c>
    </row>
    <row r="128" spans="1:22" ht="14.25" customHeight="1" x14ac:dyDescent="0.35">
      <c r="A128" s="9" t="s">
        <v>147</v>
      </c>
      <c r="B128" s="17" t="s">
        <v>233</v>
      </c>
      <c r="C128" s="17">
        <v>1</v>
      </c>
      <c r="D128" s="17">
        <v>0</v>
      </c>
      <c r="E128" s="17">
        <v>1</v>
      </c>
      <c r="F128" s="17">
        <v>0</v>
      </c>
      <c r="G128" s="17">
        <v>1</v>
      </c>
      <c r="H128" s="17">
        <v>1</v>
      </c>
      <c r="I128" s="17">
        <v>0</v>
      </c>
      <c r="J128" s="17">
        <v>1</v>
      </c>
      <c r="K128" s="17">
        <v>1</v>
      </c>
      <c r="L128" s="17">
        <v>1</v>
      </c>
      <c r="M128" s="17">
        <v>1</v>
      </c>
      <c r="N128" s="17">
        <v>0.75</v>
      </c>
      <c r="O128" s="17">
        <v>0.5</v>
      </c>
      <c r="P128" s="17">
        <v>1</v>
      </c>
      <c r="Q128" s="17">
        <v>1</v>
      </c>
      <c r="R128" s="17">
        <f t="shared" si="0"/>
        <v>0.95</v>
      </c>
      <c r="S128" s="17">
        <v>0</v>
      </c>
      <c r="T128" s="17">
        <v>5</v>
      </c>
    </row>
    <row r="129" spans="1:20" ht="14.25" customHeight="1" x14ac:dyDescent="0.35">
      <c r="A129" s="9" t="s">
        <v>148</v>
      </c>
      <c r="B129" s="17" t="s">
        <v>233</v>
      </c>
      <c r="C129" s="17">
        <v>1</v>
      </c>
      <c r="D129" s="17">
        <v>0</v>
      </c>
      <c r="E129" s="17">
        <v>1</v>
      </c>
      <c r="F129" s="17">
        <v>0</v>
      </c>
      <c r="G129" s="17">
        <v>1</v>
      </c>
      <c r="H129" s="17">
        <v>1</v>
      </c>
      <c r="I129" s="17">
        <v>0</v>
      </c>
      <c r="J129" s="17">
        <v>1</v>
      </c>
      <c r="K129" s="17">
        <v>1</v>
      </c>
      <c r="L129" s="17">
        <v>1</v>
      </c>
      <c r="M129" s="17">
        <v>1</v>
      </c>
      <c r="N129" s="17">
        <v>0.75</v>
      </c>
      <c r="O129" s="17">
        <v>0.5</v>
      </c>
      <c r="P129" s="17">
        <v>1</v>
      </c>
      <c r="Q129" s="17">
        <v>1</v>
      </c>
      <c r="R129" s="17">
        <f t="shared" si="0"/>
        <v>0.95</v>
      </c>
      <c r="S129" s="17">
        <v>0</v>
      </c>
      <c r="T129" s="17">
        <v>5</v>
      </c>
    </row>
    <row r="130" spans="1:20" ht="14.25" customHeight="1" x14ac:dyDescent="0.35">
      <c r="A130" s="9" t="s">
        <v>149</v>
      </c>
      <c r="B130" s="17" t="s">
        <v>233</v>
      </c>
      <c r="C130" s="17">
        <v>1</v>
      </c>
      <c r="D130" s="17">
        <v>0</v>
      </c>
      <c r="E130" s="17">
        <v>1</v>
      </c>
      <c r="F130" s="17">
        <v>0</v>
      </c>
      <c r="G130" s="17">
        <v>1</v>
      </c>
      <c r="H130" s="17">
        <v>1</v>
      </c>
      <c r="I130" s="17">
        <v>0</v>
      </c>
      <c r="J130" s="17">
        <v>1</v>
      </c>
      <c r="K130" s="17">
        <v>1</v>
      </c>
      <c r="L130" s="17">
        <v>1</v>
      </c>
      <c r="M130" s="17">
        <v>1</v>
      </c>
      <c r="N130" s="17">
        <v>0.75</v>
      </c>
      <c r="O130" s="17">
        <v>0.5</v>
      </c>
      <c r="P130" s="17">
        <v>1</v>
      </c>
      <c r="Q130" s="17">
        <v>1</v>
      </c>
      <c r="R130" s="17">
        <f t="shared" si="0"/>
        <v>0.95</v>
      </c>
      <c r="S130" s="17">
        <v>0</v>
      </c>
      <c r="T130" s="17">
        <v>5</v>
      </c>
    </row>
    <row r="131" spans="1:20" ht="14.25" customHeight="1" x14ac:dyDescent="0.35">
      <c r="A131" s="9" t="s">
        <v>150</v>
      </c>
      <c r="B131" s="17" t="s">
        <v>233</v>
      </c>
      <c r="C131" s="17">
        <v>1</v>
      </c>
      <c r="D131" s="17">
        <v>0</v>
      </c>
      <c r="E131" s="17">
        <v>1</v>
      </c>
      <c r="F131" s="17">
        <v>0</v>
      </c>
      <c r="G131" s="17">
        <v>1</v>
      </c>
      <c r="H131" s="17">
        <v>1</v>
      </c>
      <c r="I131" s="17">
        <v>0</v>
      </c>
      <c r="J131" s="17">
        <v>1</v>
      </c>
      <c r="K131" s="17">
        <v>1</v>
      </c>
      <c r="L131" s="17">
        <v>1</v>
      </c>
      <c r="M131" s="17">
        <v>1</v>
      </c>
      <c r="N131" s="17">
        <v>0.75</v>
      </c>
      <c r="O131" s="17">
        <v>0.5</v>
      </c>
      <c r="P131" s="17">
        <v>1</v>
      </c>
      <c r="Q131" s="17">
        <v>1</v>
      </c>
      <c r="R131" s="17">
        <f t="shared" si="0"/>
        <v>0.95</v>
      </c>
      <c r="S131" s="17">
        <v>0</v>
      </c>
      <c r="T131" s="17">
        <v>5</v>
      </c>
    </row>
    <row r="132" spans="1:20" ht="14.25" customHeight="1" x14ac:dyDescent="0.35">
      <c r="A132" s="9" t="s">
        <v>151</v>
      </c>
      <c r="B132" s="17" t="s">
        <v>233</v>
      </c>
      <c r="C132" s="17">
        <v>1</v>
      </c>
      <c r="D132" s="17">
        <v>0</v>
      </c>
      <c r="E132" s="17">
        <v>1</v>
      </c>
      <c r="F132" s="17">
        <v>0</v>
      </c>
      <c r="G132" s="17">
        <v>1</v>
      </c>
      <c r="H132" s="17">
        <v>1</v>
      </c>
      <c r="I132" s="17">
        <v>0</v>
      </c>
      <c r="J132" s="17">
        <v>1</v>
      </c>
      <c r="K132" s="17">
        <v>1</v>
      </c>
      <c r="L132" s="17">
        <v>1</v>
      </c>
      <c r="M132" s="17">
        <v>1</v>
      </c>
      <c r="N132" s="17">
        <v>0.75</v>
      </c>
      <c r="O132" s="17">
        <v>0.5</v>
      </c>
      <c r="P132" s="17">
        <v>1</v>
      </c>
      <c r="Q132" s="17">
        <v>1</v>
      </c>
      <c r="R132" s="17">
        <f t="shared" si="0"/>
        <v>0.95</v>
      </c>
      <c r="S132" s="17">
        <v>0</v>
      </c>
      <c r="T132" s="17">
        <v>5</v>
      </c>
    </row>
    <row r="133" spans="1:20" ht="14.25" customHeight="1" x14ac:dyDescent="0.35">
      <c r="A133" s="9" t="s">
        <v>152</v>
      </c>
      <c r="B133" s="17" t="s">
        <v>233</v>
      </c>
      <c r="C133" s="17">
        <v>1</v>
      </c>
      <c r="D133" s="17">
        <v>0</v>
      </c>
      <c r="E133" s="17">
        <v>1</v>
      </c>
      <c r="F133" s="17">
        <v>0</v>
      </c>
      <c r="G133" s="17">
        <v>1</v>
      </c>
      <c r="H133" s="17">
        <v>1</v>
      </c>
      <c r="I133" s="17">
        <v>0</v>
      </c>
      <c r="J133" s="17">
        <v>1</v>
      </c>
      <c r="K133" s="17">
        <v>1</v>
      </c>
      <c r="L133" s="17">
        <v>1</v>
      </c>
      <c r="M133" s="17">
        <v>1</v>
      </c>
      <c r="N133" s="17">
        <v>0.75</v>
      </c>
      <c r="O133" s="17">
        <v>0.5</v>
      </c>
      <c r="P133" s="17">
        <v>1</v>
      </c>
      <c r="Q133" s="17">
        <v>1</v>
      </c>
      <c r="R133" s="17">
        <f t="shared" si="0"/>
        <v>0.95</v>
      </c>
      <c r="S133" s="17">
        <v>0</v>
      </c>
      <c r="T133" s="17">
        <v>5</v>
      </c>
    </row>
    <row r="134" spans="1:20" ht="14.25" customHeight="1" x14ac:dyDescent="0.35">
      <c r="A134" s="9" t="s">
        <v>153</v>
      </c>
      <c r="B134" s="17" t="s">
        <v>233</v>
      </c>
      <c r="C134" s="17">
        <v>1</v>
      </c>
      <c r="D134" s="17">
        <v>0</v>
      </c>
      <c r="E134" s="17">
        <v>1</v>
      </c>
      <c r="F134" s="17">
        <v>0</v>
      </c>
      <c r="G134" s="17">
        <v>1</v>
      </c>
      <c r="H134" s="17">
        <v>1</v>
      </c>
      <c r="I134" s="17">
        <v>0</v>
      </c>
      <c r="J134" s="17">
        <v>1</v>
      </c>
      <c r="K134" s="17">
        <v>1</v>
      </c>
      <c r="L134" s="17">
        <v>1</v>
      </c>
      <c r="M134" s="17">
        <v>1</v>
      </c>
      <c r="N134" s="17">
        <v>0.75</v>
      </c>
      <c r="O134" s="17">
        <v>0.5</v>
      </c>
      <c r="P134" s="17">
        <v>1</v>
      </c>
      <c r="Q134" s="17">
        <v>1</v>
      </c>
      <c r="R134" s="17">
        <f t="shared" si="0"/>
        <v>0.95</v>
      </c>
      <c r="S134" s="17">
        <v>0</v>
      </c>
      <c r="T134" s="17">
        <v>5</v>
      </c>
    </row>
    <row r="135" spans="1:20" ht="14.25" customHeight="1" x14ac:dyDescent="0.35">
      <c r="A135" s="9" t="s">
        <v>154</v>
      </c>
      <c r="B135" s="17" t="s">
        <v>233</v>
      </c>
      <c r="C135" s="17">
        <v>1</v>
      </c>
      <c r="D135" s="17">
        <v>0</v>
      </c>
      <c r="E135" s="17">
        <v>1</v>
      </c>
      <c r="F135" s="17">
        <v>0</v>
      </c>
      <c r="G135" s="17">
        <v>1</v>
      </c>
      <c r="H135" s="17">
        <v>1</v>
      </c>
      <c r="I135" s="17">
        <v>0</v>
      </c>
      <c r="J135" s="17">
        <v>1</v>
      </c>
      <c r="K135" s="17">
        <v>1</v>
      </c>
      <c r="L135" s="17">
        <v>1</v>
      </c>
      <c r="M135" s="17">
        <v>1</v>
      </c>
      <c r="N135" s="17">
        <v>0.75</v>
      </c>
      <c r="O135" s="17">
        <v>0.5</v>
      </c>
      <c r="P135" s="17">
        <v>1</v>
      </c>
      <c r="Q135" s="17">
        <v>1</v>
      </c>
      <c r="R135" s="17">
        <f t="shared" si="0"/>
        <v>0.95</v>
      </c>
      <c r="S135" s="17">
        <v>0</v>
      </c>
      <c r="T135" s="17">
        <v>5</v>
      </c>
    </row>
    <row r="136" spans="1:20" ht="14.25" customHeight="1" x14ac:dyDescent="0.35">
      <c r="A136" s="9" t="s">
        <v>155</v>
      </c>
      <c r="B136" s="17" t="s">
        <v>233</v>
      </c>
      <c r="C136" s="17">
        <v>1</v>
      </c>
      <c r="D136" s="17">
        <v>0</v>
      </c>
      <c r="E136" s="17">
        <v>1</v>
      </c>
      <c r="F136" s="17">
        <v>0</v>
      </c>
      <c r="G136" s="17">
        <v>1</v>
      </c>
      <c r="H136" s="17">
        <v>1</v>
      </c>
      <c r="I136" s="17">
        <v>0</v>
      </c>
      <c r="J136" s="17">
        <v>1</v>
      </c>
      <c r="K136" s="17">
        <v>1</v>
      </c>
      <c r="L136" s="17">
        <v>1</v>
      </c>
      <c r="M136" s="17">
        <v>1</v>
      </c>
      <c r="N136" s="17">
        <v>0.75</v>
      </c>
      <c r="O136" s="17">
        <v>0.5</v>
      </c>
      <c r="P136" s="17">
        <v>1</v>
      </c>
      <c r="Q136" s="17">
        <v>1</v>
      </c>
      <c r="R136" s="17">
        <f t="shared" si="0"/>
        <v>0.95</v>
      </c>
      <c r="S136" s="17">
        <v>0</v>
      </c>
      <c r="T136" s="17">
        <v>5</v>
      </c>
    </row>
    <row r="137" spans="1:20" ht="14.25" customHeight="1" x14ac:dyDescent="0.35">
      <c r="A137" s="9" t="s">
        <v>156</v>
      </c>
      <c r="B137" s="17" t="s">
        <v>233</v>
      </c>
      <c r="C137" s="17">
        <v>1</v>
      </c>
      <c r="D137" s="17">
        <v>0</v>
      </c>
      <c r="E137" s="17">
        <v>1</v>
      </c>
      <c r="F137" s="17">
        <v>0</v>
      </c>
      <c r="G137" s="17">
        <v>1</v>
      </c>
      <c r="H137" s="17">
        <v>1</v>
      </c>
      <c r="I137" s="17">
        <v>0</v>
      </c>
      <c r="J137" s="17">
        <v>1</v>
      </c>
      <c r="K137" s="17">
        <v>1</v>
      </c>
      <c r="L137" s="17">
        <v>1</v>
      </c>
      <c r="M137" s="17">
        <v>1</v>
      </c>
      <c r="N137" s="17">
        <v>0.75</v>
      </c>
      <c r="O137" s="17">
        <v>0.5</v>
      </c>
      <c r="P137" s="17">
        <v>1</v>
      </c>
      <c r="Q137" s="17">
        <v>1</v>
      </c>
      <c r="R137" s="17">
        <f t="shared" si="0"/>
        <v>0.95</v>
      </c>
      <c r="S137" s="17">
        <v>0</v>
      </c>
      <c r="T137" s="17">
        <v>5</v>
      </c>
    </row>
    <row r="138" spans="1:20" ht="14.25" customHeight="1" x14ac:dyDescent="0.35">
      <c r="A138" s="9" t="s">
        <v>157</v>
      </c>
      <c r="B138" s="17" t="s">
        <v>233</v>
      </c>
      <c r="C138" s="17">
        <v>1</v>
      </c>
      <c r="D138" s="17">
        <v>0</v>
      </c>
      <c r="E138" s="17">
        <v>1</v>
      </c>
      <c r="F138" s="17">
        <v>0</v>
      </c>
      <c r="G138" s="17">
        <v>1</v>
      </c>
      <c r="H138" s="17">
        <v>1</v>
      </c>
      <c r="I138" s="17">
        <v>0</v>
      </c>
      <c r="J138" s="17">
        <v>1</v>
      </c>
      <c r="K138" s="17">
        <v>1</v>
      </c>
      <c r="L138" s="17">
        <v>1</v>
      </c>
      <c r="M138" s="17">
        <v>1</v>
      </c>
      <c r="N138" s="17">
        <v>0.75</v>
      </c>
      <c r="O138" s="17">
        <v>0.5</v>
      </c>
      <c r="P138" s="17">
        <v>1</v>
      </c>
      <c r="Q138" s="17">
        <v>1</v>
      </c>
      <c r="R138" s="17">
        <f t="shared" si="0"/>
        <v>0.95</v>
      </c>
      <c r="S138" s="17">
        <v>0</v>
      </c>
      <c r="T138" s="17">
        <v>5</v>
      </c>
    </row>
    <row r="139" spans="1:20" ht="14.25" customHeight="1" x14ac:dyDescent="0.35">
      <c r="A139" s="9" t="s">
        <v>158</v>
      </c>
      <c r="B139" s="17" t="s">
        <v>233</v>
      </c>
      <c r="C139" s="17">
        <v>1</v>
      </c>
      <c r="D139" s="17">
        <v>0</v>
      </c>
      <c r="E139" s="17">
        <v>1</v>
      </c>
      <c r="F139" s="17">
        <v>0</v>
      </c>
      <c r="G139" s="17">
        <v>1</v>
      </c>
      <c r="H139" s="17">
        <v>1</v>
      </c>
      <c r="I139" s="17">
        <v>0</v>
      </c>
      <c r="J139" s="17">
        <v>1</v>
      </c>
      <c r="K139" s="17">
        <v>1</v>
      </c>
      <c r="L139" s="17">
        <v>1</v>
      </c>
      <c r="M139" s="17">
        <v>1</v>
      </c>
      <c r="N139" s="17">
        <v>0.75</v>
      </c>
      <c r="O139" s="17">
        <v>0.5</v>
      </c>
      <c r="P139" s="17">
        <v>1</v>
      </c>
      <c r="Q139" s="17">
        <v>1</v>
      </c>
      <c r="R139" s="17">
        <f t="shared" si="0"/>
        <v>0.95</v>
      </c>
      <c r="S139" s="17">
        <v>0</v>
      </c>
      <c r="T139" s="17">
        <v>5</v>
      </c>
    </row>
    <row r="140" spans="1:20" ht="14.25" customHeight="1" x14ac:dyDescent="0.35">
      <c r="A140" s="9" t="s">
        <v>159</v>
      </c>
      <c r="B140" s="17" t="s">
        <v>233</v>
      </c>
      <c r="C140" s="17">
        <v>1</v>
      </c>
      <c r="D140" s="17">
        <v>0</v>
      </c>
      <c r="E140" s="17">
        <v>1</v>
      </c>
      <c r="F140" s="17">
        <v>0</v>
      </c>
      <c r="G140" s="17">
        <v>1</v>
      </c>
      <c r="H140" s="17">
        <v>1</v>
      </c>
      <c r="I140" s="17">
        <v>0</v>
      </c>
      <c r="J140" s="17">
        <v>1</v>
      </c>
      <c r="K140" s="17">
        <v>1</v>
      </c>
      <c r="L140" s="17">
        <v>1</v>
      </c>
      <c r="M140" s="17">
        <v>1</v>
      </c>
      <c r="N140" s="17">
        <v>0.75</v>
      </c>
      <c r="O140" s="17">
        <v>0.5</v>
      </c>
      <c r="P140" s="17">
        <v>1</v>
      </c>
      <c r="Q140" s="17">
        <v>1</v>
      </c>
      <c r="R140" s="17">
        <f t="shared" si="0"/>
        <v>0.95</v>
      </c>
      <c r="S140" s="17">
        <v>0</v>
      </c>
      <c r="T140" s="17">
        <v>5</v>
      </c>
    </row>
    <row r="141" spans="1:20" ht="14.25" customHeight="1" x14ac:dyDescent="0.35">
      <c r="A141" s="9" t="s">
        <v>160</v>
      </c>
      <c r="B141" s="17" t="s">
        <v>233</v>
      </c>
      <c r="C141" s="17">
        <v>1</v>
      </c>
      <c r="D141" s="17">
        <v>0</v>
      </c>
      <c r="E141" s="17">
        <v>1</v>
      </c>
      <c r="F141" s="17">
        <v>0</v>
      </c>
      <c r="G141" s="17">
        <v>1</v>
      </c>
      <c r="H141" s="17">
        <v>1</v>
      </c>
      <c r="I141" s="17">
        <v>0</v>
      </c>
      <c r="J141" s="17">
        <v>1</v>
      </c>
      <c r="K141" s="17">
        <v>1</v>
      </c>
      <c r="L141" s="17">
        <v>1</v>
      </c>
      <c r="M141" s="17">
        <v>1</v>
      </c>
      <c r="N141" s="17">
        <v>0.75</v>
      </c>
      <c r="O141" s="17">
        <v>0.5</v>
      </c>
      <c r="P141" s="17">
        <v>1</v>
      </c>
      <c r="Q141" s="17">
        <v>1</v>
      </c>
      <c r="R141" s="17">
        <f t="shared" si="0"/>
        <v>0.95</v>
      </c>
      <c r="S141" s="17">
        <v>0</v>
      </c>
      <c r="T141" s="17">
        <v>5</v>
      </c>
    </row>
    <row r="142" spans="1:20" ht="14.25" customHeight="1" x14ac:dyDescent="0.35">
      <c r="A142" s="9" t="s">
        <v>161</v>
      </c>
      <c r="B142" s="17" t="s">
        <v>233</v>
      </c>
      <c r="C142" s="17">
        <v>1</v>
      </c>
      <c r="D142" s="17">
        <v>0</v>
      </c>
      <c r="E142" s="17">
        <v>1</v>
      </c>
      <c r="F142" s="17">
        <v>0</v>
      </c>
      <c r="G142" s="17">
        <v>1</v>
      </c>
      <c r="H142" s="17">
        <v>1</v>
      </c>
      <c r="I142" s="17">
        <v>0</v>
      </c>
      <c r="J142" s="17">
        <v>1</v>
      </c>
      <c r="K142" s="17">
        <v>1</v>
      </c>
      <c r="L142" s="17">
        <v>1</v>
      </c>
      <c r="M142" s="17">
        <v>1</v>
      </c>
      <c r="N142" s="17">
        <v>0.75</v>
      </c>
      <c r="O142" s="17">
        <v>0.5</v>
      </c>
      <c r="P142" s="17">
        <v>1</v>
      </c>
      <c r="Q142" s="17">
        <v>1</v>
      </c>
      <c r="R142" s="17">
        <f t="shared" si="0"/>
        <v>0.95</v>
      </c>
      <c r="S142" s="17">
        <v>0</v>
      </c>
      <c r="T142" s="17">
        <v>5</v>
      </c>
    </row>
    <row r="143" spans="1:20" ht="14.25" customHeight="1" x14ac:dyDescent="0.35">
      <c r="A143" s="10" t="s">
        <v>162</v>
      </c>
      <c r="B143" s="17" t="s">
        <v>233</v>
      </c>
      <c r="C143" s="17">
        <v>1</v>
      </c>
      <c r="D143" s="17">
        <v>0</v>
      </c>
      <c r="E143" s="17">
        <v>1</v>
      </c>
      <c r="F143" s="17">
        <v>0</v>
      </c>
      <c r="G143" s="17">
        <v>1</v>
      </c>
      <c r="H143" s="17">
        <v>1</v>
      </c>
      <c r="I143" s="17">
        <v>0</v>
      </c>
      <c r="J143" s="17">
        <v>0.75</v>
      </c>
      <c r="K143" s="17">
        <v>0.875</v>
      </c>
      <c r="L143" s="17">
        <v>0.875</v>
      </c>
      <c r="M143" s="17">
        <v>0.875</v>
      </c>
      <c r="N143" s="17">
        <v>0.75</v>
      </c>
      <c r="O143" s="17">
        <v>0.375</v>
      </c>
      <c r="P143" s="17">
        <v>1</v>
      </c>
      <c r="Q143" s="17">
        <v>1</v>
      </c>
      <c r="R143" s="17">
        <f t="shared" si="0"/>
        <v>0.9</v>
      </c>
      <c r="S143" s="17">
        <v>0</v>
      </c>
      <c r="T143" s="17">
        <v>10</v>
      </c>
    </row>
    <row r="144" spans="1:20" ht="14.25" customHeight="1" x14ac:dyDescent="0.35">
      <c r="A144" s="9" t="s">
        <v>163</v>
      </c>
      <c r="B144" s="17" t="s">
        <v>233</v>
      </c>
      <c r="C144" s="17">
        <v>1</v>
      </c>
      <c r="D144" s="17">
        <v>0</v>
      </c>
      <c r="E144" s="17">
        <v>1</v>
      </c>
      <c r="F144" s="17">
        <v>0</v>
      </c>
      <c r="G144" s="17">
        <v>1</v>
      </c>
      <c r="H144" s="17">
        <v>1</v>
      </c>
      <c r="I144" s="17">
        <v>0</v>
      </c>
      <c r="J144" s="17">
        <v>0.75</v>
      </c>
      <c r="K144" s="17">
        <v>0.875</v>
      </c>
      <c r="L144" s="17">
        <v>0.875</v>
      </c>
      <c r="M144" s="17">
        <v>0.875</v>
      </c>
      <c r="N144" s="17">
        <v>0.75</v>
      </c>
      <c r="O144" s="17">
        <v>0.375</v>
      </c>
      <c r="P144" s="17">
        <v>1</v>
      </c>
      <c r="Q144" s="17">
        <v>1</v>
      </c>
      <c r="R144" s="17">
        <f t="shared" si="0"/>
        <v>0.9</v>
      </c>
      <c r="S144" s="17">
        <v>0</v>
      </c>
      <c r="T144" s="17">
        <v>10</v>
      </c>
    </row>
    <row r="145" spans="1:20" ht="14.25" customHeight="1" x14ac:dyDescent="0.35">
      <c r="A145" s="9" t="s">
        <v>164</v>
      </c>
      <c r="B145" s="17" t="s">
        <v>233</v>
      </c>
      <c r="C145" s="17">
        <v>1</v>
      </c>
      <c r="D145" s="17">
        <v>0</v>
      </c>
      <c r="E145" s="17">
        <v>1</v>
      </c>
      <c r="F145" s="17">
        <v>0</v>
      </c>
      <c r="G145" s="17">
        <v>1</v>
      </c>
      <c r="H145" s="17">
        <v>1</v>
      </c>
      <c r="I145" s="17">
        <v>0</v>
      </c>
      <c r="J145" s="17">
        <v>0.75</v>
      </c>
      <c r="K145" s="17">
        <v>0.875</v>
      </c>
      <c r="L145" s="17">
        <v>0.875</v>
      </c>
      <c r="M145" s="17">
        <v>0.875</v>
      </c>
      <c r="N145" s="17">
        <v>0.75</v>
      </c>
      <c r="O145" s="17">
        <v>0.375</v>
      </c>
      <c r="P145" s="17">
        <v>1</v>
      </c>
      <c r="Q145" s="17">
        <v>1</v>
      </c>
      <c r="R145" s="17">
        <f t="shared" si="0"/>
        <v>0.9</v>
      </c>
      <c r="S145" s="17">
        <v>0</v>
      </c>
      <c r="T145" s="17">
        <v>10</v>
      </c>
    </row>
    <row r="146" spans="1:20" ht="14.25" customHeight="1" x14ac:dyDescent="0.35">
      <c r="A146" s="9" t="s">
        <v>165</v>
      </c>
      <c r="B146" s="17" t="s">
        <v>233</v>
      </c>
      <c r="C146" s="17">
        <v>1</v>
      </c>
      <c r="D146" s="17">
        <v>0</v>
      </c>
      <c r="E146" s="17">
        <v>1</v>
      </c>
      <c r="F146" s="17">
        <v>0</v>
      </c>
      <c r="G146" s="17">
        <v>1</v>
      </c>
      <c r="H146" s="17">
        <v>1</v>
      </c>
      <c r="I146" s="17">
        <v>0</v>
      </c>
      <c r="J146" s="17">
        <v>0.75</v>
      </c>
      <c r="K146" s="17">
        <v>0.875</v>
      </c>
      <c r="L146" s="17">
        <v>0.875</v>
      </c>
      <c r="M146" s="17">
        <v>0.875</v>
      </c>
      <c r="N146" s="17">
        <v>0.75</v>
      </c>
      <c r="O146" s="17">
        <v>0.375</v>
      </c>
      <c r="P146" s="17">
        <v>1</v>
      </c>
      <c r="Q146" s="17">
        <v>1</v>
      </c>
      <c r="R146" s="17">
        <f t="shared" si="0"/>
        <v>0.9</v>
      </c>
      <c r="S146" s="17">
        <v>0</v>
      </c>
      <c r="T146" s="17">
        <v>10</v>
      </c>
    </row>
    <row r="147" spans="1:20" ht="14.25" customHeight="1" x14ac:dyDescent="0.35">
      <c r="A147" s="9" t="s">
        <v>166</v>
      </c>
      <c r="B147" s="17" t="s">
        <v>233</v>
      </c>
      <c r="C147" s="17">
        <v>1</v>
      </c>
      <c r="D147" s="17">
        <v>0</v>
      </c>
      <c r="E147" s="17">
        <v>1</v>
      </c>
      <c r="F147" s="17">
        <v>0</v>
      </c>
      <c r="G147" s="17">
        <v>1</v>
      </c>
      <c r="H147" s="17">
        <v>1</v>
      </c>
      <c r="I147" s="17">
        <v>0</v>
      </c>
      <c r="J147" s="17">
        <v>0.75</v>
      </c>
      <c r="K147" s="17">
        <v>0.875</v>
      </c>
      <c r="L147" s="17">
        <v>0.875</v>
      </c>
      <c r="M147" s="17">
        <v>0.875</v>
      </c>
      <c r="N147" s="17">
        <v>0.75</v>
      </c>
      <c r="O147" s="17">
        <v>0.375</v>
      </c>
      <c r="P147" s="17">
        <v>1</v>
      </c>
      <c r="Q147" s="17">
        <v>1</v>
      </c>
      <c r="R147" s="17">
        <f t="shared" si="0"/>
        <v>0.9</v>
      </c>
      <c r="S147" s="17">
        <v>0</v>
      </c>
      <c r="T147" s="17">
        <v>10</v>
      </c>
    </row>
    <row r="148" spans="1:20" ht="14.25" customHeight="1" x14ac:dyDescent="0.35">
      <c r="A148" s="9" t="s">
        <v>167</v>
      </c>
      <c r="B148" s="17" t="s">
        <v>233</v>
      </c>
      <c r="C148" s="17">
        <v>1</v>
      </c>
      <c r="D148" s="17">
        <v>0</v>
      </c>
      <c r="E148" s="17">
        <v>1</v>
      </c>
      <c r="F148" s="17">
        <v>0</v>
      </c>
      <c r="G148" s="17">
        <v>1</v>
      </c>
      <c r="H148" s="17">
        <v>1</v>
      </c>
      <c r="I148" s="17">
        <v>0</v>
      </c>
      <c r="J148" s="17">
        <v>0.75</v>
      </c>
      <c r="K148" s="17">
        <v>0.875</v>
      </c>
      <c r="L148" s="17">
        <v>0.875</v>
      </c>
      <c r="M148" s="17">
        <v>0.875</v>
      </c>
      <c r="N148" s="17">
        <v>0.75</v>
      </c>
      <c r="O148" s="17">
        <v>0.375</v>
      </c>
      <c r="P148" s="17">
        <v>1</v>
      </c>
      <c r="Q148" s="17">
        <v>1</v>
      </c>
      <c r="R148" s="17">
        <f t="shared" si="0"/>
        <v>0.9</v>
      </c>
      <c r="S148" s="17">
        <v>0</v>
      </c>
      <c r="T148" s="17">
        <v>10</v>
      </c>
    </row>
    <row r="149" spans="1:20" ht="14.25" customHeight="1" x14ac:dyDescent="0.35">
      <c r="A149" s="9" t="s">
        <v>168</v>
      </c>
      <c r="B149" s="17" t="s">
        <v>233</v>
      </c>
      <c r="C149" s="17">
        <v>1</v>
      </c>
      <c r="D149" s="17">
        <v>0</v>
      </c>
      <c r="E149" s="17">
        <v>1</v>
      </c>
      <c r="F149" s="17">
        <v>0</v>
      </c>
      <c r="G149" s="17">
        <v>1</v>
      </c>
      <c r="H149" s="17">
        <v>1</v>
      </c>
      <c r="I149" s="17">
        <v>0</v>
      </c>
      <c r="J149" s="17">
        <v>0.75</v>
      </c>
      <c r="K149" s="17">
        <v>0.875</v>
      </c>
      <c r="L149" s="17">
        <v>0.875</v>
      </c>
      <c r="M149" s="17">
        <v>0.875</v>
      </c>
      <c r="N149" s="17">
        <v>0.75</v>
      </c>
      <c r="O149" s="17">
        <v>0.375</v>
      </c>
      <c r="P149" s="17">
        <v>1</v>
      </c>
      <c r="Q149" s="17">
        <v>1</v>
      </c>
      <c r="R149" s="17">
        <f t="shared" si="0"/>
        <v>0.9</v>
      </c>
      <c r="S149" s="17">
        <v>0</v>
      </c>
      <c r="T149" s="17">
        <v>10</v>
      </c>
    </row>
    <row r="150" spans="1:20" ht="14.25" customHeight="1" x14ac:dyDescent="0.35">
      <c r="A150" s="10" t="s">
        <v>169</v>
      </c>
      <c r="B150" s="17" t="s">
        <v>233</v>
      </c>
      <c r="C150" s="17">
        <v>1</v>
      </c>
      <c r="D150" s="17">
        <v>0</v>
      </c>
      <c r="E150" s="17">
        <v>1</v>
      </c>
      <c r="F150" s="17">
        <v>0</v>
      </c>
      <c r="G150" s="17">
        <v>1</v>
      </c>
      <c r="H150" s="17">
        <v>1</v>
      </c>
      <c r="I150" s="17">
        <v>0</v>
      </c>
      <c r="J150" s="17">
        <v>0.5</v>
      </c>
      <c r="K150" s="17">
        <v>0.75</v>
      </c>
      <c r="L150" s="17">
        <v>0.75</v>
      </c>
      <c r="M150" s="17">
        <v>0.75</v>
      </c>
      <c r="N150" s="17">
        <v>0.75</v>
      </c>
      <c r="O150" s="17">
        <v>0.25</v>
      </c>
      <c r="P150" s="17">
        <v>1</v>
      </c>
      <c r="Q150" s="17">
        <v>1</v>
      </c>
      <c r="R150" s="17">
        <f t="shared" si="0"/>
        <v>0.9</v>
      </c>
      <c r="S150" s="17">
        <v>0</v>
      </c>
      <c r="T150" s="17">
        <v>10</v>
      </c>
    </row>
    <row r="151" spans="1:20" ht="14.25" customHeight="1" x14ac:dyDescent="0.35">
      <c r="A151" s="9" t="s">
        <v>170</v>
      </c>
      <c r="B151" s="17" t="s">
        <v>233</v>
      </c>
      <c r="C151" s="17">
        <v>1</v>
      </c>
      <c r="D151" s="17">
        <v>0</v>
      </c>
      <c r="E151" s="17">
        <v>1</v>
      </c>
      <c r="F151" s="17">
        <v>0</v>
      </c>
      <c r="G151" s="17">
        <v>1</v>
      </c>
      <c r="H151" s="17">
        <v>1</v>
      </c>
      <c r="I151" s="17">
        <v>0</v>
      </c>
      <c r="J151" s="17">
        <v>0.5</v>
      </c>
      <c r="K151" s="17">
        <v>0.75</v>
      </c>
      <c r="L151" s="17">
        <v>0.75</v>
      </c>
      <c r="M151" s="17">
        <v>0.75</v>
      </c>
      <c r="N151" s="17">
        <v>0.75</v>
      </c>
      <c r="O151" s="17">
        <v>0.25</v>
      </c>
      <c r="P151" s="17">
        <v>1</v>
      </c>
      <c r="Q151" s="17">
        <v>1</v>
      </c>
      <c r="R151" s="17">
        <f t="shared" si="0"/>
        <v>0.9</v>
      </c>
      <c r="S151" s="17">
        <v>0</v>
      </c>
      <c r="T151" s="17">
        <v>10</v>
      </c>
    </row>
    <row r="152" spans="1:20" ht="14.25" customHeight="1" x14ac:dyDescent="0.35">
      <c r="A152" s="9" t="s">
        <v>171</v>
      </c>
      <c r="B152" s="17" t="s">
        <v>233</v>
      </c>
      <c r="C152" s="17">
        <v>1</v>
      </c>
      <c r="D152" s="17">
        <v>0</v>
      </c>
      <c r="E152" s="17">
        <v>1</v>
      </c>
      <c r="F152" s="17">
        <v>0</v>
      </c>
      <c r="G152" s="17">
        <v>1</v>
      </c>
      <c r="H152" s="17">
        <v>1</v>
      </c>
      <c r="I152" s="17">
        <v>0</v>
      </c>
      <c r="J152" s="17">
        <v>0.5</v>
      </c>
      <c r="K152" s="17">
        <v>0.75</v>
      </c>
      <c r="L152" s="17">
        <v>0.75</v>
      </c>
      <c r="M152" s="17">
        <v>0.75</v>
      </c>
      <c r="N152" s="17">
        <v>0.75</v>
      </c>
      <c r="O152" s="17">
        <v>0.25</v>
      </c>
      <c r="P152" s="17">
        <v>1</v>
      </c>
      <c r="Q152" s="17">
        <v>1</v>
      </c>
      <c r="R152" s="17">
        <f t="shared" si="0"/>
        <v>0.9</v>
      </c>
      <c r="S152" s="17">
        <v>0</v>
      </c>
      <c r="T152" s="17">
        <v>10</v>
      </c>
    </row>
    <row r="153" spans="1:20" ht="14.25" customHeight="1" x14ac:dyDescent="0.35">
      <c r="A153" s="9" t="s">
        <v>172</v>
      </c>
      <c r="B153" s="17" t="s">
        <v>233</v>
      </c>
      <c r="C153" s="17">
        <v>1</v>
      </c>
      <c r="D153" s="17">
        <v>0</v>
      </c>
      <c r="E153" s="17">
        <v>1</v>
      </c>
      <c r="F153" s="17">
        <v>0</v>
      </c>
      <c r="G153" s="17">
        <v>1</v>
      </c>
      <c r="H153" s="17">
        <v>1</v>
      </c>
      <c r="I153" s="17">
        <v>0</v>
      </c>
      <c r="J153" s="17">
        <v>0.5</v>
      </c>
      <c r="K153" s="17">
        <v>0.75</v>
      </c>
      <c r="L153" s="17">
        <v>0.75</v>
      </c>
      <c r="M153" s="17">
        <v>0.75</v>
      </c>
      <c r="N153" s="17">
        <v>0.75</v>
      </c>
      <c r="O153" s="17">
        <v>0.25</v>
      </c>
      <c r="P153" s="17">
        <v>1</v>
      </c>
      <c r="Q153" s="17">
        <v>1</v>
      </c>
      <c r="R153" s="17">
        <f t="shared" si="0"/>
        <v>0.9</v>
      </c>
      <c r="S153" s="17">
        <v>0</v>
      </c>
      <c r="T153" s="17">
        <v>10</v>
      </c>
    </row>
    <row r="154" spans="1:20" ht="14.25" customHeight="1" x14ac:dyDescent="0.35">
      <c r="A154" s="9" t="s">
        <v>173</v>
      </c>
      <c r="B154" s="17" t="s">
        <v>233</v>
      </c>
      <c r="C154" s="17">
        <v>1</v>
      </c>
      <c r="D154" s="17">
        <v>0</v>
      </c>
      <c r="E154" s="17">
        <v>1</v>
      </c>
      <c r="F154" s="17">
        <v>0</v>
      </c>
      <c r="G154" s="17">
        <v>1</v>
      </c>
      <c r="H154" s="17">
        <v>1</v>
      </c>
      <c r="I154" s="17">
        <v>0</v>
      </c>
      <c r="J154" s="17">
        <v>0.5</v>
      </c>
      <c r="K154" s="17">
        <v>0.75</v>
      </c>
      <c r="L154" s="17">
        <v>0.75</v>
      </c>
      <c r="M154" s="17">
        <v>0.75</v>
      </c>
      <c r="N154" s="17">
        <v>0.75</v>
      </c>
      <c r="O154" s="17">
        <v>0.25</v>
      </c>
      <c r="P154" s="17">
        <v>1</v>
      </c>
      <c r="Q154" s="17">
        <v>1</v>
      </c>
      <c r="R154" s="17">
        <f t="shared" si="0"/>
        <v>0.9</v>
      </c>
      <c r="S154" s="17">
        <v>0</v>
      </c>
      <c r="T154" s="17">
        <v>10</v>
      </c>
    </row>
    <row r="155" spans="1:20" ht="14.25" customHeight="1" x14ac:dyDescent="0.35">
      <c r="A155" s="10" t="s">
        <v>174</v>
      </c>
      <c r="B155" s="17" t="s">
        <v>233</v>
      </c>
      <c r="C155" s="17">
        <v>1</v>
      </c>
      <c r="D155" s="17">
        <v>0</v>
      </c>
      <c r="E155" s="17">
        <v>1</v>
      </c>
      <c r="F155" s="17">
        <v>0</v>
      </c>
      <c r="G155" s="17">
        <v>1</v>
      </c>
      <c r="H155" s="17">
        <v>1</v>
      </c>
      <c r="I155" s="17">
        <v>0</v>
      </c>
      <c r="J155" s="17">
        <v>0</v>
      </c>
      <c r="K155" s="17">
        <v>0.5</v>
      </c>
      <c r="L155" s="17">
        <v>0.5</v>
      </c>
      <c r="M155" s="17">
        <v>0.5</v>
      </c>
      <c r="N155" s="17">
        <v>0.75</v>
      </c>
      <c r="O155" s="17">
        <v>0</v>
      </c>
      <c r="P155" s="17">
        <v>1</v>
      </c>
      <c r="Q155" s="17">
        <v>1</v>
      </c>
      <c r="R155" s="17">
        <f t="shared" si="0"/>
        <v>0.9</v>
      </c>
      <c r="S155" s="17">
        <v>0</v>
      </c>
      <c r="T155" s="17">
        <v>10</v>
      </c>
    </row>
    <row r="156" spans="1:20" ht="14.25" customHeight="1" x14ac:dyDescent="0.35">
      <c r="A156" s="9" t="s">
        <v>175</v>
      </c>
      <c r="B156" s="17" t="s">
        <v>233</v>
      </c>
      <c r="C156" s="17">
        <v>1</v>
      </c>
      <c r="D156" s="17">
        <v>0</v>
      </c>
      <c r="E156" s="17">
        <v>1</v>
      </c>
      <c r="F156" s="17">
        <v>0</v>
      </c>
      <c r="G156" s="17">
        <v>1</v>
      </c>
      <c r="H156" s="17">
        <v>1</v>
      </c>
      <c r="I156" s="17">
        <v>0</v>
      </c>
      <c r="J156" s="17">
        <v>0</v>
      </c>
      <c r="K156" s="17">
        <v>0.5</v>
      </c>
      <c r="L156" s="17">
        <v>0.5</v>
      </c>
      <c r="M156" s="17">
        <v>0.5</v>
      </c>
      <c r="N156" s="17">
        <v>0.75</v>
      </c>
      <c r="O156" s="17">
        <v>0</v>
      </c>
      <c r="P156" s="17">
        <v>1</v>
      </c>
      <c r="Q156" s="17">
        <v>1</v>
      </c>
      <c r="R156" s="17">
        <f t="shared" si="0"/>
        <v>0.9</v>
      </c>
      <c r="S156" s="17">
        <v>0</v>
      </c>
      <c r="T156" s="17">
        <v>10</v>
      </c>
    </row>
    <row r="157" spans="1:20" ht="14.25" customHeight="1" x14ac:dyDescent="0.35">
      <c r="A157" s="9" t="s">
        <v>176</v>
      </c>
      <c r="B157" s="17" t="s">
        <v>233</v>
      </c>
      <c r="C157" s="17">
        <v>1</v>
      </c>
      <c r="D157" s="17">
        <v>0</v>
      </c>
      <c r="E157" s="17">
        <v>1</v>
      </c>
      <c r="F157" s="17">
        <v>0</v>
      </c>
      <c r="G157" s="17">
        <v>1</v>
      </c>
      <c r="H157" s="17">
        <v>1</v>
      </c>
      <c r="I157" s="17">
        <v>0</v>
      </c>
      <c r="J157" s="17">
        <v>0</v>
      </c>
      <c r="K157" s="17">
        <v>0.5</v>
      </c>
      <c r="L157" s="17">
        <v>0.5</v>
      </c>
      <c r="M157" s="17">
        <v>0.5</v>
      </c>
      <c r="N157" s="17">
        <v>0.75</v>
      </c>
      <c r="O157" s="17">
        <v>0</v>
      </c>
      <c r="P157" s="17">
        <v>1</v>
      </c>
      <c r="Q157" s="17">
        <v>1</v>
      </c>
      <c r="R157" s="17">
        <f t="shared" si="0"/>
        <v>0.9</v>
      </c>
      <c r="S157" s="17">
        <v>0</v>
      </c>
      <c r="T157" s="17">
        <v>10</v>
      </c>
    </row>
    <row r="158" spans="1:20" ht="14.25" customHeight="1" x14ac:dyDescent="0.35">
      <c r="A158" s="9" t="s">
        <v>177</v>
      </c>
      <c r="B158" s="17" t="s">
        <v>233</v>
      </c>
      <c r="C158" s="17">
        <v>1</v>
      </c>
      <c r="D158" s="17">
        <v>0</v>
      </c>
      <c r="E158" s="17">
        <v>1</v>
      </c>
      <c r="F158" s="17">
        <v>0</v>
      </c>
      <c r="G158" s="17">
        <v>1</v>
      </c>
      <c r="H158" s="17">
        <v>1</v>
      </c>
      <c r="I158" s="17">
        <v>0</v>
      </c>
      <c r="J158" s="17">
        <v>0</v>
      </c>
      <c r="K158" s="17">
        <v>0.5</v>
      </c>
      <c r="L158" s="17">
        <v>0.5</v>
      </c>
      <c r="M158" s="17">
        <v>0.5</v>
      </c>
      <c r="N158" s="17">
        <v>0.75</v>
      </c>
      <c r="O158" s="17">
        <v>0</v>
      </c>
      <c r="P158" s="17">
        <v>1</v>
      </c>
      <c r="Q158" s="17">
        <v>1</v>
      </c>
      <c r="R158" s="17">
        <f t="shared" si="0"/>
        <v>0.9</v>
      </c>
      <c r="S158" s="17">
        <v>0</v>
      </c>
      <c r="T158" s="17">
        <v>10</v>
      </c>
    </row>
    <row r="159" spans="1:20" ht="14.25" customHeight="1" x14ac:dyDescent="0.35">
      <c r="A159" s="9" t="s">
        <v>178</v>
      </c>
      <c r="B159" s="17" t="s">
        <v>233</v>
      </c>
      <c r="C159" s="17">
        <v>1</v>
      </c>
      <c r="D159" s="17">
        <v>0</v>
      </c>
      <c r="E159" s="17">
        <v>1</v>
      </c>
      <c r="F159" s="17">
        <v>0</v>
      </c>
      <c r="G159" s="17">
        <v>1</v>
      </c>
      <c r="H159" s="17">
        <v>1</v>
      </c>
      <c r="I159" s="17">
        <v>0</v>
      </c>
      <c r="J159" s="17">
        <v>0</v>
      </c>
      <c r="K159" s="17">
        <v>0.5</v>
      </c>
      <c r="L159" s="17">
        <v>0.5</v>
      </c>
      <c r="M159" s="17">
        <v>0.5</v>
      </c>
      <c r="N159" s="17">
        <v>0.75</v>
      </c>
      <c r="O159" s="17">
        <v>0</v>
      </c>
      <c r="P159" s="17">
        <v>1</v>
      </c>
      <c r="Q159" s="17">
        <v>1</v>
      </c>
      <c r="R159" s="17">
        <f t="shared" si="0"/>
        <v>0.9</v>
      </c>
      <c r="S159" s="17">
        <v>0</v>
      </c>
      <c r="T159" s="17">
        <v>10</v>
      </c>
    </row>
    <row r="160" spans="1:20" ht="14.25" customHeight="1" x14ac:dyDescent="0.35">
      <c r="A160" s="9" t="s">
        <v>179</v>
      </c>
      <c r="B160" s="17" t="s">
        <v>233</v>
      </c>
      <c r="C160" s="17">
        <v>1</v>
      </c>
      <c r="D160" s="17">
        <v>0</v>
      </c>
      <c r="E160" s="17">
        <v>1</v>
      </c>
      <c r="F160" s="17">
        <v>0</v>
      </c>
      <c r="G160" s="17">
        <v>1</v>
      </c>
      <c r="H160" s="17">
        <v>1</v>
      </c>
      <c r="I160" s="17">
        <v>0</v>
      </c>
      <c r="J160" s="17">
        <v>0</v>
      </c>
      <c r="K160" s="17">
        <v>0.5</v>
      </c>
      <c r="L160" s="17">
        <v>0.5</v>
      </c>
      <c r="M160" s="17">
        <v>0.5</v>
      </c>
      <c r="N160" s="17">
        <v>0.75</v>
      </c>
      <c r="O160" s="17">
        <v>0</v>
      </c>
      <c r="P160" s="17">
        <v>1</v>
      </c>
      <c r="Q160" s="17">
        <v>1</v>
      </c>
      <c r="R160" s="17">
        <f t="shared" si="0"/>
        <v>0.9</v>
      </c>
      <c r="S160" s="17">
        <v>0</v>
      </c>
      <c r="T160" s="17">
        <v>10</v>
      </c>
    </row>
    <row r="161" spans="1:20" ht="14.25" customHeight="1" x14ac:dyDescent="0.35">
      <c r="A161" s="9" t="s">
        <v>180</v>
      </c>
      <c r="B161" s="17" t="s">
        <v>233</v>
      </c>
      <c r="C161" s="17">
        <v>1</v>
      </c>
      <c r="D161" s="17">
        <v>0</v>
      </c>
      <c r="E161" s="17">
        <v>1</v>
      </c>
      <c r="F161" s="17">
        <v>0</v>
      </c>
      <c r="G161" s="17">
        <v>1</v>
      </c>
      <c r="H161" s="17">
        <v>1</v>
      </c>
      <c r="I161" s="17">
        <v>0</v>
      </c>
      <c r="J161" s="17">
        <v>0</v>
      </c>
      <c r="K161" s="17">
        <v>0.5</v>
      </c>
      <c r="L161" s="17">
        <v>0.5</v>
      </c>
      <c r="M161" s="17">
        <v>0.5</v>
      </c>
      <c r="N161" s="17">
        <v>0.75</v>
      </c>
      <c r="O161" s="17">
        <v>0</v>
      </c>
      <c r="P161" s="17">
        <v>1</v>
      </c>
      <c r="Q161" s="17">
        <v>1</v>
      </c>
      <c r="R161" s="17">
        <f t="shared" si="0"/>
        <v>0.9</v>
      </c>
      <c r="S161" s="17">
        <v>0</v>
      </c>
      <c r="T161" s="17">
        <v>10</v>
      </c>
    </row>
    <row r="162" spans="1:20" ht="14.25" customHeight="1" x14ac:dyDescent="0.35">
      <c r="A162" s="9" t="s">
        <v>181</v>
      </c>
      <c r="B162" s="17" t="s">
        <v>233</v>
      </c>
      <c r="C162" s="17">
        <v>1</v>
      </c>
      <c r="D162" s="17">
        <v>0</v>
      </c>
      <c r="E162" s="17">
        <v>1</v>
      </c>
      <c r="F162" s="17">
        <v>0</v>
      </c>
      <c r="G162" s="17">
        <v>1</v>
      </c>
      <c r="H162" s="17">
        <v>1</v>
      </c>
      <c r="I162" s="17">
        <v>0</v>
      </c>
      <c r="J162" s="17">
        <v>0</v>
      </c>
      <c r="K162" s="17">
        <v>0.5</v>
      </c>
      <c r="L162" s="17">
        <v>0.5</v>
      </c>
      <c r="M162" s="17">
        <v>0.5</v>
      </c>
      <c r="N162" s="17">
        <v>0.75</v>
      </c>
      <c r="O162" s="17">
        <v>0</v>
      </c>
      <c r="P162" s="17">
        <v>1</v>
      </c>
      <c r="Q162" s="17">
        <v>1</v>
      </c>
      <c r="R162" s="17">
        <f t="shared" si="0"/>
        <v>0.9</v>
      </c>
      <c r="S162" s="17">
        <v>0</v>
      </c>
      <c r="T162" s="17">
        <v>10</v>
      </c>
    </row>
    <row r="163" spans="1:20" ht="14.25" customHeight="1" x14ac:dyDescent="0.35">
      <c r="A163" s="9" t="s">
        <v>182</v>
      </c>
      <c r="B163" s="17" t="s">
        <v>233</v>
      </c>
      <c r="C163" s="17">
        <v>1</v>
      </c>
      <c r="D163" s="17">
        <v>0</v>
      </c>
      <c r="E163" s="17">
        <v>1</v>
      </c>
      <c r="F163" s="17">
        <v>0</v>
      </c>
      <c r="G163" s="17">
        <v>1</v>
      </c>
      <c r="H163" s="17">
        <v>1</v>
      </c>
      <c r="I163" s="17">
        <v>0</v>
      </c>
      <c r="J163" s="17">
        <v>0</v>
      </c>
      <c r="K163" s="17">
        <v>0.5</v>
      </c>
      <c r="L163" s="17">
        <v>0.5</v>
      </c>
      <c r="M163" s="17">
        <v>0.5</v>
      </c>
      <c r="N163" s="17">
        <v>0.75</v>
      </c>
      <c r="O163" s="17">
        <v>0</v>
      </c>
      <c r="P163" s="17">
        <v>1</v>
      </c>
      <c r="Q163" s="17">
        <v>1</v>
      </c>
      <c r="R163" s="17">
        <f t="shared" si="0"/>
        <v>0.9</v>
      </c>
      <c r="S163" s="17">
        <v>0</v>
      </c>
      <c r="T163" s="17">
        <v>10</v>
      </c>
    </row>
    <row r="164" spans="1:20" ht="14.25" customHeight="1" x14ac:dyDescent="0.35">
      <c r="A164" s="9" t="s">
        <v>183</v>
      </c>
      <c r="B164" s="17" t="s">
        <v>233</v>
      </c>
      <c r="C164" s="17">
        <v>1</v>
      </c>
      <c r="D164" s="17">
        <v>0</v>
      </c>
      <c r="E164" s="17">
        <v>1</v>
      </c>
      <c r="F164" s="17">
        <v>0</v>
      </c>
      <c r="G164" s="17">
        <v>1</v>
      </c>
      <c r="H164" s="17">
        <v>1</v>
      </c>
      <c r="I164" s="17">
        <v>0</v>
      </c>
      <c r="J164" s="17">
        <v>0</v>
      </c>
      <c r="K164" s="17">
        <v>0.5</v>
      </c>
      <c r="L164" s="17">
        <v>0.5</v>
      </c>
      <c r="M164" s="17">
        <v>0.5</v>
      </c>
      <c r="N164" s="17">
        <v>0.75</v>
      </c>
      <c r="O164" s="17">
        <v>0</v>
      </c>
      <c r="P164" s="17">
        <v>1</v>
      </c>
      <c r="Q164" s="17">
        <v>1</v>
      </c>
      <c r="R164" s="17">
        <f t="shared" si="0"/>
        <v>0.9</v>
      </c>
      <c r="S164" s="17">
        <v>0</v>
      </c>
      <c r="T164" s="17">
        <v>10</v>
      </c>
    </row>
    <row r="165" spans="1:20" ht="14.25" customHeight="1" x14ac:dyDescent="0.35">
      <c r="A165" s="9" t="s">
        <v>184</v>
      </c>
      <c r="B165" s="17" t="s">
        <v>233</v>
      </c>
      <c r="C165" s="17">
        <v>1</v>
      </c>
      <c r="D165" s="17">
        <v>0</v>
      </c>
      <c r="E165" s="17">
        <v>1</v>
      </c>
      <c r="F165" s="17">
        <v>0</v>
      </c>
      <c r="G165" s="17">
        <v>1</v>
      </c>
      <c r="H165" s="17">
        <v>1</v>
      </c>
      <c r="I165" s="17">
        <v>0</v>
      </c>
      <c r="J165" s="17">
        <v>0</v>
      </c>
      <c r="K165" s="17">
        <v>0.5</v>
      </c>
      <c r="L165" s="17">
        <v>0.5</v>
      </c>
      <c r="M165" s="17">
        <v>0.5</v>
      </c>
      <c r="N165" s="17">
        <v>0.75</v>
      </c>
      <c r="O165" s="17">
        <v>0</v>
      </c>
      <c r="P165" s="17">
        <v>1</v>
      </c>
      <c r="Q165" s="17">
        <v>1</v>
      </c>
      <c r="R165" s="17">
        <f t="shared" si="0"/>
        <v>0.9</v>
      </c>
      <c r="S165" s="17">
        <v>0</v>
      </c>
      <c r="T165" s="17">
        <v>10</v>
      </c>
    </row>
    <row r="166" spans="1:20" ht="14.25" customHeight="1" x14ac:dyDescent="0.35">
      <c r="A166" s="9" t="s">
        <v>185</v>
      </c>
      <c r="B166" s="17" t="s">
        <v>233</v>
      </c>
      <c r="C166" s="17">
        <v>1</v>
      </c>
      <c r="D166" s="17">
        <v>0</v>
      </c>
      <c r="E166" s="17">
        <v>1</v>
      </c>
      <c r="F166" s="17">
        <v>0</v>
      </c>
      <c r="G166" s="17">
        <v>1</v>
      </c>
      <c r="H166" s="17">
        <v>1</v>
      </c>
      <c r="I166" s="17">
        <v>0</v>
      </c>
      <c r="J166" s="17">
        <v>0</v>
      </c>
      <c r="K166" s="17">
        <v>0.5</v>
      </c>
      <c r="L166" s="17">
        <v>0.5</v>
      </c>
      <c r="M166" s="17">
        <v>0.5</v>
      </c>
      <c r="N166" s="17">
        <v>0.75</v>
      </c>
      <c r="O166" s="17">
        <v>0</v>
      </c>
      <c r="P166" s="17">
        <v>1</v>
      </c>
      <c r="Q166" s="17">
        <v>1</v>
      </c>
      <c r="R166" s="17">
        <f t="shared" si="0"/>
        <v>0.9</v>
      </c>
      <c r="S166" s="17">
        <v>0</v>
      </c>
      <c r="T166" s="17">
        <v>10</v>
      </c>
    </row>
    <row r="167" spans="1:20" ht="14.25" customHeight="1" x14ac:dyDescent="0.35">
      <c r="A167" s="9" t="s">
        <v>186</v>
      </c>
      <c r="B167" s="17" t="s">
        <v>233</v>
      </c>
      <c r="C167" s="17">
        <v>1</v>
      </c>
      <c r="D167" s="17">
        <v>0</v>
      </c>
      <c r="E167" s="17">
        <v>1</v>
      </c>
      <c r="F167" s="17">
        <v>0</v>
      </c>
      <c r="G167" s="17">
        <v>1</v>
      </c>
      <c r="H167" s="17">
        <v>1</v>
      </c>
      <c r="I167" s="17">
        <v>0</v>
      </c>
      <c r="J167" s="17">
        <v>0</v>
      </c>
      <c r="K167" s="17">
        <v>0.5</v>
      </c>
      <c r="L167" s="17">
        <v>0.5</v>
      </c>
      <c r="M167" s="17">
        <v>0.5</v>
      </c>
      <c r="N167" s="17">
        <v>0.75</v>
      </c>
      <c r="O167" s="17">
        <v>0</v>
      </c>
      <c r="P167" s="17">
        <v>1</v>
      </c>
      <c r="Q167" s="17">
        <v>1</v>
      </c>
      <c r="R167" s="17">
        <f t="shared" si="0"/>
        <v>0.9</v>
      </c>
      <c r="S167" s="17">
        <v>0</v>
      </c>
      <c r="T167" s="17">
        <v>10</v>
      </c>
    </row>
    <row r="168" spans="1:20" ht="14.25" customHeight="1" x14ac:dyDescent="0.35">
      <c r="A168" s="9" t="s">
        <v>187</v>
      </c>
      <c r="B168" s="17" t="s">
        <v>233</v>
      </c>
      <c r="C168" s="17">
        <v>1</v>
      </c>
      <c r="D168" s="17">
        <v>0</v>
      </c>
      <c r="E168" s="17">
        <v>1</v>
      </c>
      <c r="F168" s="17">
        <v>0</v>
      </c>
      <c r="G168" s="17">
        <v>1</v>
      </c>
      <c r="H168" s="17">
        <v>1</v>
      </c>
      <c r="I168" s="17">
        <v>0</v>
      </c>
      <c r="J168" s="17">
        <v>0</v>
      </c>
      <c r="K168" s="17">
        <v>0.5</v>
      </c>
      <c r="L168" s="17">
        <v>0.5</v>
      </c>
      <c r="M168" s="17">
        <v>0.5</v>
      </c>
      <c r="N168" s="17">
        <v>0.75</v>
      </c>
      <c r="O168" s="17">
        <v>0</v>
      </c>
      <c r="P168" s="17">
        <v>1</v>
      </c>
      <c r="Q168" s="17">
        <v>1</v>
      </c>
      <c r="R168" s="17">
        <f t="shared" si="0"/>
        <v>0.9</v>
      </c>
      <c r="S168" s="17">
        <v>0.5</v>
      </c>
      <c r="T168" s="17">
        <v>10</v>
      </c>
    </row>
    <row r="169" spans="1:20" ht="14.25" customHeight="1" x14ac:dyDescent="0.35">
      <c r="A169" s="9" t="s">
        <v>188</v>
      </c>
      <c r="B169" s="17" t="s">
        <v>233</v>
      </c>
      <c r="C169" s="17">
        <v>1</v>
      </c>
      <c r="D169" s="17">
        <v>0</v>
      </c>
      <c r="E169" s="17">
        <v>1</v>
      </c>
      <c r="F169" s="17">
        <v>0</v>
      </c>
      <c r="G169" s="17">
        <v>1</v>
      </c>
      <c r="H169" s="17">
        <v>1</v>
      </c>
      <c r="I169" s="17">
        <v>0</v>
      </c>
      <c r="J169" s="17">
        <v>0</v>
      </c>
      <c r="K169" s="17">
        <v>0.5</v>
      </c>
      <c r="L169" s="17">
        <v>0.5</v>
      </c>
      <c r="M169" s="17">
        <v>0.5</v>
      </c>
      <c r="N169" s="17">
        <v>0.75</v>
      </c>
      <c r="O169" s="17">
        <v>0</v>
      </c>
      <c r="P169" s="17">
        <v>1</v>
      </c>
      <c r="Q169" s="17">
        <v>1</v>
      </c>
      <c r="R169" s="17">
        <f t="shared" si="0"/>
        <v>0.9</v>
      </c>
      <c r="S169" s="17">
        <v>0.5</v>
      </c>
      <c r="T169" s="17">
        <v>10</v>
      </c>
    </row>
    <row r="170" spans="1:20" ht="14.25" customHeight="1" x14ac:dyDescent="0.35">
      <c r="A170" s="9" t="s">
        <v>189</v>
      </c>
      <c r="B170" s="17" t="s">
        <v>233</v>
      </c>
      <c r="C170" s="17">
        <v>1</v>
      </c>
      <c r="D170" s="17">
        <v>0</v>
      </c>
      <c r="E170" s="17">
        <v>1</v>
      </c>
      <c r="F170" s="17">
        <v>0</v>
      </c>
      <c r="G170" s="17">
        <v>1</v>
      </c>
      <c r="H170" s="17">
        <v>1</v>
      </c>
      <c r="I170" s="17">
        <v>0</v>
      </c>
      <c r="J170" s="17">
        <v>0</v>
      </c>
      <c r="K170" s="17">
        <v>0.5</v>
      </c>
      <c r="L170" s="17">
        <v>0.5</v>
      </c>
      <c r="M170" s="17">
        <v>0.5</v>
      </c>
      <c r="N170" s="17">
        <v>0.75</v>
      </c>
      <c r="O170" s="17">
        <v>0</v>
      </c>
      <c r="P170" s="17">
        <v>1</v>
      </c>
      <c r="Q170" s="17">
        <v>1</v>
      </c>
      <c r="R170" s="17">
        <f t="shared" si="0"/>
        <v>0.9</v>
      </c>
      <c r="S170" s="17">
        <v>0.5</v>
      </c>
      <c r="T170" s="17">
        <v>10</v>
      </c>
    </row>
    <row r="171" spans="1:20" ht="14.25" customHeight="1" x14ac:dyDescent="0.35">
      <c r="A171" s="9" t="s">
        <v>190</v>
      </c>
      <c r="B171" s="17" t="s">
        <v>233</v>
      </c>
      <c r="C171" s="17">
        <v>1</v>
      </c>
      <c r="D171" s="17">
        <v>0</v>
      </c>
      <c r="E171" s="17">
        <v>1</v>
      </c>
      <c r="F171" s="17">
        <v>0</v>
      </c>
      <c r="G171" s="17">
        <v>1</v>
      </c>
      <c r="H171" s="17">
        <v>1</v>
      </c>
      <c r="I171" s="17">
        <v>0</v>
      </c>
      <c r="J171" s="17">
        <v>0</v>
      </c>
      <c r="K171" s="17">
        <v>0.5</v>
      </c>
      <c r="L171" s="17">
        <v>0.5</v>
      </c>
      <c r="M171" s="17">
        <v>0.5</v>
      </c>
      <c r="N171" s="17">
        <v>0.75</v>
      </c>
      <c r="O171" s="17">
        <v>0</v>
      </c>
      <c r="P171" s="17">
        <v>1</v>
      </c>
      <c r="Q171" s="17">
        <v>1</v>
      </c>
      <c r="R171" s="17">
        <f t="shared" si="0"/>
        <v>0.9</v>
      </c>
      <c r="S171" s="17">
        <v>0.75</v>
      </c>
      <c r="T171" s="17">
        <v>10</v>
      </c>
    </row>
    <row r="172" spans="1:20" ht="14.25" customHeight="1" x14ac:dyDescent="0.35">
      <c r="A172" s="9" t="s">
        <v>191</v>
      </c>
      <c r="B172" s="17" t="s">
        <v>233</v>
      </c>
      <c r="C172" s="17">
        <v>1</v>
      </c>
      <c r="D172" s="17">
        <v>0</v>
      </c>
      <c r="E172" s="17">
        <v>1</v>
      </c>
      <c r="F172" s="17">
        <v>0</v>
      </c>
      <c r="G172" s="17">
        <v>1</v>
      </c>
      <c r="H172" s="17">
        <v>1</v>
      </c>
      <c r="I172" s="17">
        <v>0</v>
      </c>
      <c r="J172" s="17">
        <v>0</v>
      </c>
      <c r="K172" s="17">
        <v>0.5</v>
      </c>
      <c r="L172" s="17">
        <v>0.5</v>
      </c>
      <c r="M172" s="17">
        <v>0.5</v>
      </c>
      <c r="N172" s="17">
        <v>0.75</v>
      </c>
      <c r="O172" s="17">
        <v>0</v>
      </c>
      <c r="P172" s="17">
        <v>1</v>
      </c>
      <c r="Q172" s="17">
        <v>1</v>
      </c>
      <c r="R172" s="17">
        <f t="shared" si="0"/>
        <v>0.9</v>
      </c>
      <c r="S172" s="17">
        <v>0.75</v>
      </c>
      <c r="T172" s="17">
        <v>10</v>
      </c>
    </row>
    <row r="173" spans="1:20" ht="14.25" customHeight="1" x14ac:dyDescent="0.35">
      <c r="A173" s="9" t="s">
        <v>192</v>
      </c>
      <c r="B173" s="17" t="s">
        <v>233</v>
      </c>
      <c r="C173" s="17">
        <v>1</v>
      </c>
      <c r="D173" s="17">
        <v>0</v>
      </c>
      <c r="E173" s="17">
        <v>1</v>
      </c>
      <c r="F173" s="17">
        <v>0</v>
      </c>
      <c r="G173" s="17">
        <v>1</v>
      </c>
      <c r="H173" s="17">
        <v>1</v>
      </c>
      <c r="I173" s="17">
        <v>0</v>
      </c>
      <c r="J173" s="17">
        <v>0</v>
      </c>
      <c r="K173" s="17">
        <v>0.5</v>
      </c>
      <c r="L173" s="17">
        <v>0.5</v>
      </c>
      <c r="M173" s="17">
        <v>0.5</v>
      </c>
      <c r="N173" s="17">
        <v>0.75</v>
      </c>
      <c r="O173" s="17">
        <v>0</v>
      </c>
      <c r="P173" s="17">
        <v>1</v>
      </c>
      <c r="Q173" s="17">
        <v>1</v>
      </c>
      <c r="R173" s="17">
        <f t="shared" si="0"/>
        <v>0.9</v>
      </c>
      <c r="S173" s="17">
        <v>0.75</v>
      </c>
      <c r="T173" s="17">
        <v>10</v>
      </c>
    </row>
    <row r="174" spans="1:20" ht="14.25" customHeight="1" x14ac:dyDescent="0.35">
      <c r="A174" s="9" t="s">
        <v>193</v>
      </c>
      <c r="B174" s="17" t="s">
        <v>233</v>
      </c>
      <c r="C174" s="17">
        <v>1</v>
      </c>
      <c r="D174" s="17">
        <v>0</v>
      </c>
      <c r="E174" s="17">
        <v>1</v>
      </c>
      <c r="F174" s="17">
        <v>0</v>
      </c>
      <c r="G174" s="17">
        <v>1</v>
      </c>
      <c r="H174" s="17">
        <v>1</v>
      </c>
      <c r="I174" s="17">
        <v>0</v>
      </c>
      <c r="J174" s="17">
        <v>0</v>
      </c>
      <c r="K174" s="17">
        <v>0.5</v>
      </c>
      <c r="L174" s="17">
        <v>0.5</v>
      </c>
      <c r="M174" s="17">
        <v>0.5</v>
      </c>
      <c r="N174" s="17">
        <v>0.75</v>
      </c>
      <c r="O174" s="17">
        <v>0</v>
      </c>
      <c r="P174" s="17">
        <v>1</v>
      </c>
      <c r="Q174" s="17">
        <v>1</v>
      </c>
      <c r="R174" s="17">
        <f t="shared" si="0"/>
        <v>0.9</v>
      </c>
      <c r="S174" s="17">
        <v>0.75</v>
      </c>
      <c r="T174" s="17">
        <v>10</v>
      </c>
    </row>
    <row r="175" spans="1:20" ht="14.25" customHeight="1" x14ac:dyDescent="0.35">
      <c r="A175" s="9" t="s">
        <v>194</v>
      </c>
      <c r="B175" s="17" t="s">
        <v>233</v>
      </c>
      <c r="C175" s="17">
        <v>1</v>
      </c>
      <c r="D175" s="17">
        <v>0</v>
      </c>
      <c r="E175" s="17">
        <v>1</v>
      </c>
      <c r="F175" s="17">
        <v>0</v>
      </c>
      <c r="G175" s="17">
        <v>1</v>
      </c>
      <c r="H175" s="17">
        <v>1</v>
      </c>
      <c r="I175" s="17">
        <v>0</v>
      </c>
      <c r="J175" s="17">
        <v>0</v>
      </c>
      <c r="K175" s="17">
        <v>0.5</v>
      </c>
      <c r="L175" s="17">
        <v>0.5</v>
      </c>
      <c r="M175" s="17">
        <v>0.5</v>
      </c>
      <c r="N175" s="17">
        <v>0.75</v>
      </c>
      <c r="O175" s="17">
        <v>0</v>
      </c>
      <c r="P175" s="17">
        <v>1</v>
      </c>
      <c r="Q175" s="17">
        <v>1</v>
      </c>
      <c r="R175" s="17">
        <f t="shared" si="0"/>
        <v>0.9</v>
      </c>
      <c r="S175" s="17">
        <v>0.75</v>
      </c>
      <c r="T175" s="17">
        <v>10</v>
      </c>
    </row>
    <row r="176" spans="1:20" ht="14.25" customHeight="1" x14ac:dyDescent="0.35">
      <c r="A176" s="9" t="s">
        <v>195</v>
      </c>
      <c r="B176" s="17" t="s">
        <v>233</v>
      </c>
      <c r="C176" s="17">
        <v>1</v>
      </c>
      <c r="D176" s="17">
        <v>0</v>
      </c>
      <c r="E176" s="17">
        <v>1</v>
      </c>
      <c r="F176" s="17">
        <v>0</v>
      </c>
      <c r="G176" s="17">
        <v>1</v>
      </c>
      <c r="H176" s="17">
        <v>1</v>
      </c>
      <c r="I176" s="17">
        <v>0</v>
      </c>
      <c r="J176" s="17">
        <v>0</v>
      </c>
      <c r="K176" s="17">
        <v>0.5</v>
      </c>
      <c r="L176" s="17">
        <v>0.5</v>
      </c>
      <c r="M176" s="17">
        <v>0.5</v>
      </c>
      <c r="N176" s="17">
        <v>0.75</v>
      </c>
      <c r="O176" s="17">
        <v>0</v>
      </c>
      <c r="P176" s="17">
        <v>1</v>
      </c>
      <c r="Q176" s="17">
        <v>1</v>
      </c>
      <c r="R176" s="17">
        <f t="shared" si="0"/>
        <v>0.9</v>
      </c>
      <c r="S176" s="17">
        <v>0.75</v>
      </c>
      <c r="T176" s="17">
        <v>10</v>
      </c>
    </row>
    <row r="177" spans="1:20" ht="14.25" customHeight="1" x14ac:dyDescent="0.35">
      <c r="A177" s="9" t="s">
        <v>196</v>
      </c>
      <c r="B177" s="17" t="s">
        <v>233</v>
      </c>
      <c r="C177" s="17">
        <v>1</v>
      </c>
      <c r="D177" s="17">
        <v>0</v>
      </c>
      <c r="E177" s="17">
        <v>1</v>
      </c>
      <c r="F177" s="17">
        <v>0</v>
      </c>
      <c r="G177" s="17">
        <v>1</v>
      </c>
      <c r="H177" s="17">
        <v>1</v>
      </c>
      <c r="I177" s="17">
        <v>0</v>
      </c>
      <c r="J177" s="17">
        <v>0</v>
      </c>
      <c r="K177" s="17">
        <v>0.5</v>
      </c>
      <c r="L177" s="17">
        <v>0.5</v>
      </c>
      <c r="M177" s="17">
        <v>0.5</v>
      </c>
      <c r="N177" s="17">
        <v>0.75</v>
      </c>
      <c r="O177" s="17">
        <v>0</v>
      </c>
      <c r="P177" s="17">
        <v>1</v>
      </c>
      <c r="Q177" s="17">
        <v>1</v>
      </c>
      <c r="R177" s="17">
        <f t="shared" si="0"/>
        <v>0.9</v>
      </c>
      <c r="S177" s="17">
        <v>0.75</v>
      </c>
      <c r="T177" s="17">
        <v>10</v>
      </c>
    </row>
    <row r="178" spans="1:20" ht="14.25" customHeight="1" x14ac:dyDescent="0.35">
      <c r="A178" s="10" t="s">
        <v>197</v>
      </c>
      <c r="B178" s="17" t="s">
        <v>233</v>
      </c>
      <c r="C178" s="17">
        <v>1</v>
      </c>
      <c r="D178" s="17">
        <v>0</v>
      </c>
      <c r="E178" s="17">
        <v>1</v>
      </c>
      <c r="F178" s="17">
        <v>0</v>
      </c>
      <c r="G178" s="17">
        <v>1</v>
      </c>
      <c r="H178" s="17">
        <v>1</v>
      </c>
      <c r="I178" s="17">
        <v>0</v>
      </c>
      <c r="J178" s="17">
        <v>0</v>
      </c>
      <c r="K178" s="17">
        <v>0.375</v>
      </c>
      <c r="L178" s="17">
        <v>0.4375</v>
      </c>
      <c r="M178" s="17">
        <v>0.5</v>
      </c>
      <c r="N178" s="17">
        <v>0.625</v>
      </c>
      <c r="O178" s="17">
        <v>0</v>
      </c>
      <c r="P178" s="17">
        <v>1</v>
      </c>
      <c r="Q178" s="17">
        <v>1</v>
      </c>
      <c r="R178" s="17">
        <v>0.8</v>
      </c>
      <c r="S178" s="17">
        <v>0.75</v>
      </c>
      <c r="T178" s="17">
        <v>50</v>
      </c>
    </row>
    <row r="179" spans="1:20" ht="14.25" customHeight="1" x14ac:dyDescent="0.35">
      <c r="A179" s="9" t="s">
        <v>198</v>
      </c>
      <c r="B179" s="17" t="s">
        <v>233</v>
      </c>
      <c r="C179" s="17">
        <v>1</v>
      </c>
      <c r="D179" s="17">
        <v>0</v>
      </c>
      <c r="E179" s="17">
        <v>1</v>
      </c>
      <c r="F179" s="17">
        <v>0</v>
      </c>
      <c r="G179" s="17">
        <v>1</v>
      </c>
      <c r="H179" s="17">
        <v>1</v>
      </c>
      <c r="I179" s="17">
        <v>0</v>
      </c>
      <c r="J179" s="17">
        <v>0</v>
      </c>
      <c r="K179" s="17">
        <v>0.375</v>
      </c>
      <c r="L179" s="17">
        <v>0.4375</v>
      </c>
      <c r="M179" s="17">
        <v>0.5</v>
      </c>
      <c r="N179" s="17">
        <v>0.625</v>
      </c>
      <c r="O179" s="17">
        <v>0</v>
      </c>
      <c r="P179" s="17">
        <v>1</v>
      </c>
      <c r="Q179" s="17">
        <v>1</v>
      </c>
      <c r="R179" s="17">
        <v>0.8</v>
      </c>
      <c r="S179" s="17">
        <v>0.75</v>
      </c>
      <c r="T179" s="17">
        <v>50</v>
      </c>
    </row>
    <row r="180" spans="1:20" ht="14.25" customHeight="1" x14ac:dyDescent="0.35">
      <c r="A180" s="9" t="s">
        <v>199</v>
      </c>
      <c r="B180" s="17" t="s">
        <v>233</v>
      </c>
      <c r="C180" s="17">
        <v>1</v>
      </c>
      <c r="D180" s="17">
        <v>0</v>
      </c>
      <c r="E180" s="17">
        <v>1</v>
      </c>
      <c r="F180" s="17">
        <v>0</v>
      </c>
      <c r="G180" s="17">
        <v>1</v>
      </c>
      <c r="H180" s="17">
        <v>1</v>
      </c>
      <c r="I180" s="17">
        <v>0</v>
      </c>
      <c r="J180" s="17">
        <v>0</v>
      </c>
      <c r="K180" s="17">
        <v>0.375</v>
      </c>
      <c r="L180" s="17">
        <v>0.4375</v>
      </c>
      <c r="M180" s="17">
        <v>0.5</v>
      </c>
      <c r="N180" s="17">
        <v>0.625</v>
      </c>
      <c r="O180" s="17">
        <v>0</v>
      </c>
      <c r="P180" s="17">
        <v>1</v>
      </c>
      <c r="Q180" s="17">
        <v>1</v>
      </c>
      <c r="R180" s="17">
        <v>0.8</v>
      </c>
      <c r="S180" s="17">
        <v>0.75</v>
      </c>
      <c r="T180" s="17">
        <v>50</v>
      </c>
    </row>
    <row r="181" spans="1:20" ht="14.25" customHeight="1" x14ac:dyDescent="0.35">
      <c r="A181" s="9" t="s">
        <v>200</v>
      </c>
      <c r="B181" s="17" t="s">
        <v>233</v>
      </c>
      <c r="C181" s="17">
        <v>1</v>
      </c>
      <c r="D181" s="17">
        <v>0</v>
      </c>
      <c r="E181" s="17">
        <v>1</v>
      </c>
      <c r="F181" s="17">
        <v>0</v>
      </c>
      <c r="G181" s="17">
        <v>1</v>
      </c>
      <c r="H181" s="17">
        <v>1</v>
      </c>
      <c r="I181" s="17">
        <v>0</v>
      </c>
      <c r="J181" s="17">
        <v>0</v>
      </c>
      <c r="K181" s="17">
        <v>0.375</v>
      </c>
      <c r="L181" s="17">
        <v>0.4375</v>
      </c>
      <c r="M181" s="17">
        <v>0.5</v>
      </c>
      <c r="N181" s="17">
        <v>0.625</v>
      </c>
      <c r="O181" s="17">
        <v>0</v>
      </c>
      <c r="P181" s="17">
        <v>1</v>
      </c>
      <c r="Q181" s="17">
        <v>1</v>
      </c>
      <c r="R181" s="17">
        <v>0.8</v>
      </c>
      <c r="S181" s="17">
        <v>1</v>
      </c>
      <c r="T181" s="17">
        <v>50</v>
      </c>
    </row>
    <row r="182" spans="1:20" ht="14.25" customHeight="1" x14ac:dyDescent="0.35">
      <c r="A182" s="9" t="s">
        <v>201</v>
      </c>
      <c r="B182" s="17" t="s">
        <v>233</v>
      </c>
      <c r="C182" s="17">
        <v>1</v>
      </c>
      <c r="D182" s="17">
        <v>0</v>
      </c>
      <c r="E182" s="17">
        <v>1</v>
      </c>
      <c r="F182" s="17">
        <v>0</v>
      </c>
      <c r="G182" s="17">
        <v>1</v>
      </c>
      <c r="H182" s="17">
        <v>1</v>
      </c>
      <c r="I182" s="17">
        <v>0</v>
      </c>
      <c r="J182" s="17">
        <v>0</v>
      </c>
      <c r="K182" s="17">
        <v>0.375</v>
      </c>
      <c r="L182" s="17">
        <v>0.4375</v>
      </c>
      <c r="M182" s="17">
        <v>0.5</v>
      </c>
      <c r="N182" s="17">
        <v>0.625</v>
      </c>
      <c r="O182" s="17">
        <v>0</v>
      </c>
      <c r="P182" s="17">
        <v>1</v>
      </c>
      <c r="Q182" s="17">
        <v>1</v>
      </c>
      <c r="R182" s="17">
        <v>0.8</v>
      </c>
      <c r="S182" s="17">
        <v>1</v>
      </c>
      <c r="T182" s="17">
        <v>50</v>
      </c>
    </row>
    <row r="183" spans="1:20" ht="14.25" customHeight="1" x14ac:dyDescent="0.35">
      <c r="A183" s="9" t="s">
        <v>202</v>
      </c>
      <c r="B183" s="17" t="s">
        <v>233</v>
      </c>
      <c r="C183" s="17">
        <v>1</v>
      </c>
      <c r="D183" s="17">
        <v>0</v>
      </c>
      <c r="E183" s="17">
        <v>1</v>
      </c>
      <c r="F183" s="17">
        <v>0</v>
      </c>
      <c r="G183" s="17">
        <v>1</v>
      </c>
      <c r="H183" s="17">
        <v>1</v>
      </c>
      <c r="I183" s="17">
        <v>0</v>
      </c>
      <c r="J183" s="17">
        <v>0</v>
      </c>
      <c r="K183" s="17">
        <v>0.375</v>
      </c>
      <c r="L183" s="17">
        <v>0.4375</v>
      </c>
      <c r="M183" s="17">
        <v>0.5</v>
      </c>
      <c r="N183" s="17">
        <v>0.625</v>
      </c>
      <c r="O183" s="17">
        <v>0</v>
      </c>
      <c r="P183" s="17">
        <v>0.5</v>
      </c>
      <c r="Q183" s="17">
        <v>1</v>
      </c>
      <c r="R183" s="17">
        <v>0.8</v>
      </c>
      <c r="S183" s="17">
        <v>1</v>
      </c>
      <c r="T183" s="17">
        <v>50</v>
      </c>
    </row>
    <row r="184" spans="1:20" ht="14.25" customHeight="1" x14ac:dyDescent="0.35">
      <c r="A184" s="9" t="s">
        <v>203</v>
      </c>
      <c r="B184" s="17" t="s">
        <v>233</v>
      </c>
      <c r="C184" s="17">
        <v>1</v>
      </c>
      <c r="D184" s="17">
        <v>0</v>
      </c>
      <c r="E184" s="17">
        <v>1</v>
      </c>
      <c r="F184" s="17">
        <v>0</v>
      </c>
      <c r="G184" s="17">
        <v>1</v>
      </c>
      <c r="H184" s="17">
        <v>1</v>
      </c>
      <c r="I184" s="17">
        <v>0</v>
      </c>
      <c r="J184" s="17">
        <v>0</v>
      </c>
      <c r="K184" s="17">
        <v>0.375</v>
      </c>
      <c r="L184" s="17">
        <v>0.4375</v>
      </c>
      <c r="M184" s="17">
        <v>0.5</v>
      </c>
      <c r="N184" s="17">
        <v>0.625</v>
      </c>
      <c r="O184" s="17">
        <v>0</v>
      </c>
      <c r="P184" s="17">
        <v>0.5</v>
      </c>
      <c r="Q184" s="17">
        <v>1</v>
      </c>
      <c r="R184" s="17">
        <v>0.8</v>
      </c>
      <c r="S184" s="17">
        <v>1</v>
      </c>
      <c r="T184" s="17">
        <v>50</v>
      </c>
    </row>
    <row r="185" spans="1:20" ht="14.25" customHeight="1" x14ac:dyDescent="0.35">
      <c r="A185" s="10" t="s">
        <v>204</v>
      </c>
      <c r="B185" s="17" t="s">
        <v>233</v>
      </c>
      <c r="C185" s="17">
        <v>1</v>
      </c>
      <c r="D185" s="17">
        <v>0</v>
      </c>
      <c r="E185" s="17">
        <v>1</v>
      </c>
      <c r="F185" s="17">
        <v>0</v>
      </c>
      <c r="G185" s="17">
        <v>1</v>
      </c>
      <c r="H185" s="17">
        <v>0</v>
      </c>
      <c r="I185" s="17">
        <v>0</v>
      </c>
      <c r="J185" s="17">
        <v>0</v>
      </c>
      <c r="K185" s="17">
        <v>0.25</v>
      </c>
      <c r="L185" s="17">
        <v>0.375</v>
      </c>
      <c r="M185" s="17">
        <v>0.5</v>
      </c>
      <c r="N185" s="17">
        <v>0.5</v>
      </c>
      <c r="O185" s="17">
        <v>0</v>
      </c>
      <c r="P185" s="17">
        <v>0.5</v>
      </c>
      <c r="Q185" s="17">
        <v>1</v>
      </c>
      <c r="R185" s="17">
        <v>0.7</v>
      </c>
      <c r="S185" s="17">
        <v>1</v>
      </c>
      <c r="T185" s="17">
        <v>50</v>
      </c>
    </row>
    <row r="186" spans="1:20" ht="14.25" customHeight="1" x14ac:dyDescent="0.35">
      <c r="A186" s="9" t="s">
        <v>205</v>
      </c>
      <c r="B186" s="17" t="s">
        <v>233</v>
      </c>
      <c r="C186" s="17">
        <v>1</v>
      </c>
      <c r="D186" s="17">
        <v>0</v>
      </c>
      <c r="E186" s="17">
        <v>1</v>
      </c>
      <c r="F186" s="17">
        <v>0</v>
      </c>
      <c r="G186" s="17">
        <v>1</v>
      </c>
      <c r="H186" s="17">
        <v>0</v>
      </c>
      <c r="I186" s="17">
        <v>0</v>
      </c>
      <c r="J186" s="17">
        <v>0</v>
      </c>
      <c r="K186" s="17">
        <v>0.25</v>
      </c>
      <c r="L186" s="17">
        <v>0.375</v>
      </c>
      <c r="M186" s="17">
        <v>0.5</v>
      </c>
      <c r="N186" s="17">
        <v>0.5</v>
      </c>
      <c r="O186" s="17">
        <v>0</v>
      </c>
      <c r="P186" s="17">
        <v>0.5</v>
      </c>
      <c r="Q186" s="17">
        <v>1</v>
      </c>
      <c r="R186" s="17">
        <v>0.7</v>
      </c>
      <c r="S186" s="17">
        <v>1</v>
      </c>
      <c r="T186" s="17">
        <v>50</v>
      </c>
    </row>
    <row r="187" spans="1:20" ht="14.25" customHeight="1" x14ac:dyDescent="0.35">
      <c r="A187" s="9" t="s">
        <v>206</v>
      </c>
      <c r="B187" s="17" t="s">
        <v>233</v>
      </c>
      <c r="C187" s="17">
        <v>1</v>
      </c>
      <c r="D187" s="17">
        <v>0</v>
      </c>
      <c r="E187" s="17">
        <v>1</v>
      </c>
      <c r="F187" s="17">
        <v>0</v>
      </c>
      <c r="G187" s="17">
        <v>1</v>
      </c>
      <c r="H187" s="17">
        <v>0</v>
      </c>
      <c r="I187" s="17">
        <v>0</v>
      </c>
      <c r="J187" s="17">
        <v>0</v>
      </c>
      <c r="K187" s="17">
        <v>0.25</v>
      </c>
      <c r="L187" s="17">
        <v>0.375</v>
      </c>
      <c r="M187" s="17">
        <v>0.5</v>
      </c>
      <c r="N187" s="17">
        <v>0.5</v>
      </c>
      <c r="O187" s="17">
        <v>0</v>
      </c>
      <c r="P187" s="17">
        <v>0.5</v>
      </c>
      <c r="Q187" s="17">
        <v>1</v>
      </c>
      <c r="R187" s="17">
        <v>0.7</v>
      </c>
      <c r="S187" s="17">
        <v>1</v>
      </c>
      <c r="T187" s="17">
        <v>50</v>
      </c>
    </row>
    <row r="188" spans="1:20" ht="14.25" customHeight="1" x14ac:dyDescent="0.35">
      <c r="A188" s="9" t="s">
        <v>207</v>
      </c>
      <c r="B188" s="17" t="s">
        <v>233</v>
      </c>
      <c r="C188" s="17">
        <v>1</v>
      </c>
      <c r="D188" s="17">
        <v>0</v>
      </c>
      <c r="E188" s="17">
        <v>1</v>
      </c>
      <c r="F188" s="17">
        <v>0</v>
      </c>
      <c r="G188" s="17">
        <v>1</v>
      </c>
      <c r="H188" s="17">
        <v>0</v>
      </c>
      <c r="I188" s="17">
        <v>0</v>
      </c>
      <c r="J188" s="17">
        <v>0</v>
      </c>
      <c r="K188" s="17">
        <v>0.25</v>
      </c>
      <c r="L188" s="17">
        <v>0.375</v>
      </c>
      <c r="M188" s="17">
        <v>0.5</v>
      </c>
      <c r="N188" s="17">
        <v>0.5</v>
      </c>
      <c r="O188" s="17">
        <v>0</v>
      </c>
      <c r="P188" s="17">
        <v>0.5</v>
      </c>
      <c r="Q188" s="17">
        <v>1</v>
      </c>
      <c r="R188" s="17">
        <v>0.7</v>
      </c>
      <c r="S188" s="17">
        <v>1</v>
      </c>
      <c r="T188" s="17">
        <v>50</v>
      </c>
    </row>
    <row r="189" spans="1:20" ht="14.25" customHeight="1" x14ac:dyDescent="0.35">
      <c r="A189" s="9" t="s">
        <v>208</v>
      </c>
      <c r="B189" s="17" t="s">
        <v>233</v>
      </c>
      <c r="C189" s="17">
        <v>1</v>
      </c>
      <c r="D189" s="17">
        <v>0</v>
      </c>
      <c r="E189" s="17">
        <v>1</v>
      </c>
      <c r="F189" s="17">
        <v>0</v>
      </c>
      <c r="G189" s="17">
        <v>1</v>
      </c>
      <c r="H189" s="17">
        <v>0</v>
      </c>
      <c r="I189" s="17">
        <v>0</v>
      </c>
      <c r="J189" s="17">
        <v>0</v>
      </c>
      <c r="K189" s="17">
        <v>0.25</v>
      </c>
      <c r="L189" s="17">
        <v>0.375</v>
      </c>
      <c r="M189" s="17">
        <v>0.5</v>
      </c>
      <c r="N189" s="17">
        <v>0.5</v>
      </c>
      <c r="O189" s="17">
        <v>0</v>
      </c>
      <c r="P189" s="17">
        <v>0.5</v>
      </c>
      <c r="Q189" s="17">
        <v>1</v>
      </c>
      <c r="R189" s="17">
        <v>0.7</v>
      </c>
      <c r="S189" s="17">
        <v>1</v>
      </c>
      <c r="T189" s="17">
        <v>50</v>
      </c>
    </row>
    <row r="190" spans="1:20" ht="14.25" customHeight="1" x14ac:dyDescent="0.35">
      <c r="A190" s="9" t="s">
        <v>209</v>
      </c>
      <c r="B190" s="17" t="s">
        <v>233</v>
      </c>
      <c r="C190" s="17">
        <v>1</v>
      </c>
      <c r="D190" s="17">
        <v>0</v>
      </c>
      <c r="E190" s="17">
        <v>1</v>
      </c>
      <c r="F190" s="17">
        <v>0</v>
      </c>
      <c r="G190" s="17">
        <v>1</v>
      </c>
      <c r="H190" s="17">
        <v>0</v>
      </c>
      <c r="I190" s="17">
        <v>0</v>
      </c>
      <c r="J190" s="17">
        <v>0</v>
      </c>
      <c r="K190" s="17">
        <v>0.25</v>
      </c>
      <c r="L190" s="17">
        <v>0.375</v>
      </c>
      <c r="M190" s="17">
        <v>0.5</v>
      </c>
      <c r="N190" s="17">
        <v>0.5</v>
      </c>
      <c r="O190" s="17">
        <v>0</v>
      </c>
      <c r="P190" s="17">
        <v>0.5</v>
      </c>
      <c r="Q190" s="17">
        <v>1</v>
      </c>
      <c r="R190" s="17">
        <v>0.7</v>
      </c>
      <c r="S190" s="17">
        <v>1</v>
      </c>
      <c r="T190" s="17">
        <v>50</v>
      </c>
    </row>
    <row r="191" spans="1:20" ht="14.25" customHeight="1" x14ac:dyDescent="0.35">
      <c r="A191" s="9" t="s">
        <v>210</v>
      </c>
      <c r="B191" s="17" t="s">
        <v>233</v>
      </c>
      <c r="C191" s="17">
        <v>1</v>
      </c>
      <c r="D191" s="17">
        <v>0</v>
      </c>
      <c r="E191" s="17">
        <v>1</v>
      </c>
      <c r="F191" s="17">
        <v>0</v>
      </c>
      <c r="G191" s="17">
        <v>1</v>
      </c>
      <c r="H191" s="17">
        <v>0</v>
      </c>
      <c r="I191" s="17">
        <v>0</v>
      </c>
      <c r="J191" s="17">
        <v>0</v>
      </c>
      <c r="K191" s="17">
        <v>0.25</v>
      </c>
      <c r="L191" s="17">
        <v>0.375</v>
      </c>
      <c r="M191" s="17">
        <v>0.5</v>
      </c>
      <c r="N191" s="17">
        <v>0.5</v>
      </c>
      <c r="O191" s="17">
        <v>0</v>
      </c>
      <c r="P191" s="17">
        <v>0.5</v>
      </c>
      <c r="Q191" s="17">
        <v>1</v>
      </c>
      <c r="R191" s="17">
        <v>0.7</v>
      </c>
      <c r="S191" s="17">
        <v>1</v>
      </c>
      <c r="T191" s="17">
        <v>50</v>
      </c>
    </row>
    <row r="192" spans="1:20" ht="14.25" customHeight="1" x14ac:dyDescent="0.35">
      <c r="A192" s="10" t="s">
        <v>211</v>
      </c>
      <c r="B192" s="17" t="s">
        <v>233</v>
      </c>
      <c r="C192" s="17">
        <v>1</v>
      </c>
      <c r="D192" s="17">
        <v>0</v>
      </c>
      <c r="E192" s="17">
        <v>1</v>
      </c>
      <c r="F192" s="17">
        <v>0</v>
      </c>
      <c r="G192" s="17">
        <v>1</v>
      </c>
      <c r="H192" s="17">
        <v>0</v>
      </c>
      <c r="I192" s="17">
        <v>0</v>
      </c>
      <c r="J192" s="17">
        <v>0</v>
      </c>
      <c r="K192" s="17">
        <v>0</v>
      </c>
      <c r="L192" s="17">
        <v>0.25</v>
      </c>
      <c r="M192" s="17">
        <v>0.5</v>
      </c>
      <c r="N192" s="17">
        <v>0.25</v>
      </c>
      <c r="O192" s="17">
        <v>0</v>
      </c>
      <c r="P192" s="17">
        <v>0.5</v>
      </c>
      <c r="Q192" s="17">
        <v>1</v>
      </c>
      <c r="R192" s="17">
        <f t="shared" ref="R192:R212" si="1">IF(T192="",0,IF(T192&lt;50,1-T192/100,25/T192))</f>
        <v>0.5</v>
      </c>
      <c r="S192" s="17">
        <v>1</v>
      </c>
      <c r="T192" s="17">
        <v>50</v>
      </c>
    </row>
    <row r="193" spans="1:20" ht="14.25" customHeight="1" x14ac:dyDescent="0.35">
      <c r="A193" s="9" t="s">
        <v>212</v>
      </c>
      <c r="B193" s="17" t="s">
        <v>233</v>
      </c>
      <c r="C193" s="17">
        <v>1</v>
      </c>
      <c r="D193" s="17">
        <v>0</v>
      </c>
      <c r="E193" s="17">
        <v>1</v>
      </c>
      <c r="F193" s="17">
        <v>0</v>
      </c>
      <c r="G193" s="17">
        <v>1</v>
      </c>
      <c r="H193" s="17">
        <v>0</v>
      </c>
      <c r="I193" s="17">
        <v>0</v>
      </c>
      <c r="J193" s="17">
        <v>0</v>
      </c>
      <c r="K193" s="17">
        <v>0</v>
      </c>
      <c r="L193" s="17">
        <v>0.25</v>
      </c>
      <c r="M193" s="17">
        <v>0.5</v>
      </c>
      <c r="N193" s="17">
        <v>0.25</v>
      </c>
      <c r="O193" s="17">
        <v>0</v>
      </c>
      <c r="P193" s="17">
        <v>0.5</v>
      </c>
      <c r="Q193" s="17">
        <v>1</v>
      </c>
      <c r="R193" s="17">
        <f t="shared" si="1"/>
        <v>0.5</v>
      </c>
      <c r="S193" s="17">
        <v>1</v>
      </c>
      <c r="T193" s="17">
        <v>50</v>
      </c>
    </row>
    <row r="194" spans="1:20" ht="14.25" customHeight="1" x14ac:dyDescent="0.35">
      <c r="A194" s="9" t="s">
        <v>213</v>
      </c>
      <c r="B194" s="17" t="s">
        <v>233</v>
      </c>
      <c r="C194" s="17">
        <v>1</v>
      </c>
      <c r="D194" s="17">
        <v>0</v>
      </c>
      <c r="E194" s="17">
        <v>1</v>
      </c>
      <c r="F194" s="17">
        <v>0</v>
      </c>
      <c r="G194" s="17">
        <v>1</v>
      </c>
      <c r="H194" s="17">
        <v>0</v>
      </c>
      <c r="I194" s="17">
        <v>0</v>
      </c>
      <c r="J194" s="17">
        <v>0</v>
      </c>
      <c r="K194" s="17">
        <v>0</v>
      </c>
      <c r="L194" s="17">
        <v>0.25</v>
      </c>
      <c r="M194" s="17">
        <v>0.5</v>
      </c>
      <c r="N194" s="17">
        <v>0.25</v>
      </c>
      <c r="O194" s="17">
        <v>0</v>
      </c>
      <c r="P194" s="17">
        <v>0.5</v>
      </c>
      <c r="Q194" s="17">
        <v>1</v>
      </c>
      <c r="R194" s="17">
        <f t="shared" si="1"/>
        <v>0.5</v>
      </c>
      <c r="S194" s="17">
        <v>1</v>
      </c>
      <c r="T194" s="17">
        <v>50</v>
      </c>
    </row>
    <row r="195" spans="1:20" ht="14.25" customHeight="1" x14ac:dyDescent="0.35">
      <c r="A195" s="9" t="s">
        <v>214</v>
      </c>
      <c r="B195" s="17" t="s">
        <v>233</v>
      </c>
      <c r="C195" s="17">
        <v>1</v>
      </c>
      <c r="D195" s="17">
        <v>0</v>
      </c>
      <c r="E195" s="17">
        <v>1</v>
      </c>
      <c r="F195" s="17">
        <v>0</v>
      </c>
      <c r="G195" s="17">
        <v>1</v>
      </c>
      <c r="H195" s="17">
        <v>0</v>
      </c>
      <c r="I195" s="17">
        <v>0</v>
      </c>
      <c r="J195" s="17">
        <v>0</v>
      </c>
      <c r="K195" s="17">
        <v>0</v>
      </c>
      <c r="L195" s="17">
        <v>0.25</v>
      </c>
      <c r="M195" s="17">
        <v>0.5</v>
      </c>
      <c r="N195" s="17">
        <v>0.25</v>
      </c>
      <c r="O195" s="17">
        <v>0</v>
      </c>
      <c r="P195" s="17">
        <v>0.5</v>
      </c>
      <c r="Q195" s="17">
        <v>1</v>
      </c>
      <c r="R195" s="17">
        <f t="shared" si="1"/>
        <v>0.5</v>
      </c>
      <c r="S195" s="17">
        <v>1</v>
      </c>
      <c r="T195" s="17">
        <v>50</v>
      </c>
    </row>
    <row r="196" spans="1:20" ht="14.25" customHeight="1" x14ac:dyDescent="0.35">
      <c r="A196" s="9" t="s">
        <v>215</v>
      </c>
      <c r="B196" s="17" t="s">
        <v>233</v>
      </c>
      <c r="C196" s="17">
        <v>1</v>
      </c>
      <c r="D196" s="17">
        <v>0</v>
      </c>
      <c r="E196" s="17">
        <v>1</v>
      </c>
      <c r="F196" s="17">
        <v>0</v>
      </c>
      <c r="G196" s="17">
        <v>1</v>
      </c>
      <c r="H196" s="17">
        <v>0</v>
      </c>
      <c r="I196" s="17">
        <v>0</v>
      </c>
      <c r="J196" s="17">
        <v>0</v>
      </c>
      <c r="K196" s="17">
        <v>0</v>
      </c>
      <c r="L196" s="17">
        <v>0.25</v>
      </c>
      <c r="M196" s="17">
        <v>0.5</v>
      </c>
      <c r="N196" s="17">
        <v>0.25</v>
      </c>
      <c r="O196" s="17">
        <v>0</v>
      </c>
      <c r="P196" s="17">
        <v>0.5</v>
      </c>
      <c r="Q196" s="17">
        <v>1</v>
      </c>
      <c r="R196" s="17">
        <f t="shared" si="1"/>
        <v>0.5</v>
      </c>
      <c r="S196" s="17">
        <v>1</v>
      </c>
      <c r="T196" s="17">
        <v>50</v>
      </c>
    </row>
    <row r="197" spans="1:20" ht="14.25" customHeight="1" x14ac:dyDescent="0.35">
      <c r="A197" s="9" t="s">
        <v>216</v>
      </c>
      <c r="B197" s="17" t="s">
        <v>233</v>
      </c>
      <c r="C197" s="17">
        <v>1</v>
      </c>
      <c r="D197" s="17">
        <v>0</v>
      </c>
      <c r="E197" s="17">
        <v>1</v>
      </c>
      <c r="F197" s="17">
        <v>0</v>
      </c>
      <c r="G197" s="17">
        <v>1</v>
      </c>
      <c r="H197" s="17">
        <v>0</v>
      </c>
      <c r="I197" s="17">
        <v>0</v>
      </c>
      <c r="J197" s="17">
        <v>0</v>
      </c>
      <c r="K197" s="17">
        <v>0</v>
      </c>
      <c r="L197" s="17">
        <v>0.25</v>
      </c>
      <c r="M197" s="17">
        <v>0.5</v>
      </c>
      <c r="N197" s="17">
        <v>0.25</v>
      </c>
      <c r="O197" s="17">
        <v>0</v>
      </c>
      <c r="P197" s="17">
        <v>0.5</v>
      </c>
      <c r="Q197" s="17">
        <v>1</v>
      </c>
      <c r="R197" s="17">
        <f t="shared" si="1"/>
        <v>0.5</v>
      </c>
      <c r="S197" s="17">
        <v>1</v>
      </c>
      <c r="T197" s="17">
        <v>50</v>
      </c>
    </row>
    <row r="198" spans="1:20" ht="14.25" customHeight="1" x14ac:dyDescent="0.35">
      <c r="A198" s="9" t="s">
        <v>217</v>
      </c>
      <c r="B198" s="17" t="s">
        <v>233</v>
      </c>
      <c r="C198" s="17">
        <v>1</v>
      </c>
      <c r="D198" s="17">
        <v>0</v>
      </c>
      <c r="E198" s="17">
        <v>1</v>
      </c>
      <c r="F198" s="17">
        <v>0</v>
      </c>
      <c r="G198" s="17">
        <v>1</v>
      </c>
      <c r="H198" s="17">
        <v>0</v>
      </c>
      <c r="I198" s="17">
        <v>0</v>
      </c>
      <c r="J198" s="17">
        <v>0</v>
      </c>
      <c r="K198" s="17">
        <v>0</v>
      </c>
      <c r="L198" s="17">
        <v>0.25</v>
      </c>
      <c r="M198" s="17">
        <v>0.5</v>
      </c>
      <c r="N198" s="17">
        <v>0.25</v>
      </c>
      <c r="O198" s="17">
        <v>0</v>
      </c>
      <c r="P198" s="17">
        <v>0.5</v>
      </c>
      <c r="Q198" s="17">
        <v>1</v>
      </c>
      <c r="R198" s="17">
        <f t="shared" si="1"/>
        <v>0.5</v>
      </c>
      <c r="S198" s="17">
        <v>1</v>
      </c>
      <c r="T198" s="17">
        <v>50</v>
      </c>
    </row>
    <row r="199" spans="1:20" ht="14.25" customHeight="1" x14ac:dyDescent="0.35">
      <c r="A199" s="9" t="s">
        <v>218</v>
      </c>
      <c r="B199" s="17" t="s">
        <v>233</v>
      </c>
      <c r="C199" s="17">
        <v>1</v>
      </c>
      <c r="D199" s="17">
        <v>0</v>
      </c>
      <c r="E199" s="17">
        <v>1</v>
      </c>
      <c r="F199" s="17">
        <v>0</v>
      </c>
      <c r="G199" s="17">
        <v>1</v>
      </c>
      <c r="H199" s="17">
        <v>0</v>
      </c>
      <c r="I199" s="17">
        <v>0</v>
      </c>
      <c r="J199" s="17">
        <v>0</v>
      </c>
      <c r="K199" s="17">
        <v>0</v>
      </c>
      <c r="L199" s="17">
        <v>0.25</v>
      </c>
      <c r="M199" s="17">
        <v>0.5</v>
      </c>
      <c r="N199" s="17">
        <v>0.25</v>
      </c>
      <c r="O199" s="17">
        <v>0</v>
      </c>
      <c r="P199" s="17">
        <v>0.5</v>
      </c>
      <c r="Q199" s="17">
        <v>1</v>
      </c>
      <c r="R199" s="17">
        <f t="shared" si="1"/>
        <v>0.5</v>
      </c>
      <c r="S199" s="17">
        <v>1</v>
      </c>
      <c r="T199" s="17">
        <v>50</v>
      </c>
    </row>
    <row r="200" spans="1:20" ht="14.25" customHeight="1" x14ac:dyDescent="0.35">
      <c r="A200" s="9" t="s">
        <v>219</v>
      </c>
      <c r="B200" s="17" t="s">
        <v>233</v>
      </c>
      <c r="C200" s="17">
        <v>1</v>
      </c>
      <c r="D200" s="17">
        <v>0</v>
      </c>
      <c r="E200" s="17">
        <v>1</v>
      </c>
      <c r="F200" s="17">
        <v>0</v>
      </c>
      <c r="G200" s="17">
        <v>1</v>
      </c>
      <c r="H200" s="17">
        <v>0</v>
      </c>
      <c r="I200" s="17">
        <v>0</v>
      </c>
      <c r="J200" s="17">
        <v>0</v>
      </c>
      <c r="K200" s="17">
        <v>0</v>
      </c>
      <c r="L200" s="17">
        <v>0.25</v>
      </c>
      <c r="M200" s="17">
        <v>0.5</v>
      </c>
      <c r="N200" s="17">
        <v>0.25</v>
      </c>
      <c r="O200" s="17">
        <v>0</v>
      </c>
      <c r="P200" s="17">
        <v>0.5</v>
      </c>
      <c r="Q200" s="17">
        <v>1</v>
      </c>
      <c r="R200" s="17">
        <f t="shared" si="1"/>
        <v>0.5</v>
      </c>
      <c r="S200" s="17">
        <v>1</v>
      </c>
      <c r="T200" s="17">
        <v>50</v>
      </c>
    </row>
    <row r="201" spans="1:20" ht="14.25" customHeight="1" x14ac:dyDescent="0.35">
      <c r="A201" s="9" t="s">
        <v>220</v>
      </c>
      <c r="B201" s="17" t="s">
        <v>233</v>
      </c>
      <c r="C201" s="17">
        <v>1</v>
      </c>
      <c r="D201" s="17">
        <v>0</v>
      </c>
      <c r="E201" s="17">
        <v>1</v>
      </c>
      <c r="F201" s="17">
        <v>0</v>
      </c>
      <c r="G201" s="17">
        <v>1</v>
      </c>
      <c r="H201" s="17">
        <v>0</v>
      </c>
      <c r="I201" s="17">
        <v>0</v>
      </c>
      <c r="J201" s="17">
        <v>0</v>
      </c>
      <c r="K201" s="17">
        <v>0</v>
      </c>
      <c r="L201" s="17">
        <v>0.25</v>
      </c>
      <c r="M201" s="17">
        <v>0.5</v>
      </c>
      <c r="N201" s="17">
        <v>0.25</v>
      </c>
      <c r="O201" s="17">
        <v>0</v>
      </c>
      <c r="P201" s="17">
        <v>0.5</v>
      </c>
      <c r="Q201" s="17">
        <v>1</v>
      </c>
      <c r="R201" s="17">
        <f t="shared" si="1"/>
        <v>0.5</v>
      </c>
      <c r="S201" s="17">
        <v>1</v>
      </c>
      <c r="T201" s="17">
        <v>50</v>
      </c>
    </row>
    <row r="202" spans="1:20" ht="14.25" customHeight="1" x14ac:dyDescent="0.35">
      <c r="A202" s="9" t="s">
        <v>221</v>
      </c>
      <c r="B202" s="17" t="s">
        <v>233</v>
      </c>
      <c r="C202" s="17">
        <v>1</v>
      </c>
      <c r="D202" s="17">
        <v>0</v>
      </c>
      <c r="E202" s="17">
        <v>1</v>
      </c>
      <c r="F202" s="17">
        <v>0</v>
      </c>
      <c r="G202" s="17">
        <v>1</v>
      </c>
      <c r="H202" s="17">
        <v>0</v>
      </c>
      <c r="I202" s="17">
        <v>0</v>
      </c>
      <c r="J202" s="17">
        <v>0</v>
      </c>
      <c r="K202" s="17">
        <v>0</v>
      </c>
      <c r="L202" s="17">
        <v>0.25</v>
      </c>
      <c r="M202" s="17">
        <v>0.5</v>
      </c>
      <c r="N202" s="17">
        <v>0.25</v>
      </c>
      <c r="O202" s="17">
        <v>0</v>
      </c>
      <c r="P202" s="17">
        <v>0.5</v>
      </c>
      <c r="Q202" s="17">
        <v>1</v>
      </c>
      <c r="R202" s="17">
        <f t="shared" si="1"/>
        <v>0.5</v>
      </c>
      <c r="S202" s="17">
        <v>1</v>
      </c>
      <c r="T202" s="17">
        <v>50</v>
      </c>
    </row>
    <row r="203" spans="1:20" ht="14.25" customHeight="1" x14ac:dyDescent="0.35">
      <c r="A203" s="9" t="s">
        <v>222</v>
      </c>
      <c r="B203" s="17" t="s">
        <v>233</v>
      </c>
      <c r="C203" s="17">
        <v>1</v>
      </c>
      <c r="D203" s="17">
        <v>0</v>
      </c>
      <c r="E203" s="17">
        <v>1</v>
      </c>
      <c r="F203" s="17">
        <v>0</v>
      </c>
      <c r="G203" s="17">
        <v>1</v>
      </c>
      <c r="H203" s="17">
        <v>0</v>
      </c>
      <c r="I203" s="17">
        <v>0</v>
      </c>
      <c r="J203" s="17">
        <v>0</v>
      </c>
      <c r="K203" s="17">
        <v>0</v>
      </c>
      <c r="L203" s="17">
        <v>0.25</v>
      </c>
      <c r="M203" s="17">
        <v>0.5</v>
      </c>
      <c r="N203" s="17">
        <v>0.25</v>
      </c>
      <c r="O203" s="17">
        <v>0</v>
      </c>
      <c r="P203" s="17">
        <v>0.5</v>
      </c>
      <c r="Q203" s="17">
        <v>1</v>
      </c>
      <c r="R203" s="17">
        <f t="shared" si="1"/>
        <v>0.5</v>
      </c>
      <c r="S203" s="17">
        <v>1</v>
      </c>
      <c r="T203" s="17">
        <v>50</v>
      </c>
    </row>
    <row r="204" spans="1:20" ht="14.25" customHeight="1" x14ac:dyDescent="0.35">
      <c r="A204" s="9" t="s">
        <v>223</v>
      </c>
      <c r="B204" s="17" t="s">
        <v>233</v>
      </c>
      <c r="C204" s="17">
        <v>1</v>
      </c>
      <c r="D204" s="17">
        <v>0</v>
      </c>
      <c r="E204" s="17">
        <v>1</v>
      </c>
      <c r="F204" s="17">
        <v>0</v>
      </c>
      <c r="G204" s="17">
        <v>1</v>
      </c>
      <c r="H204" s="17">
        <v>0</v>
      </c>
      <c r="I204" s="17">
        <v>0</v>
      </c>
      <c r="J204" s="17">
        <v>0</v>
      </c>
      <c r="K204" s="17">
        <v>0</v>
      </c>
      <c r="L204" s="17">
        <v>0.25</v>
      </c>
      <c r="M204" s="17">
        <v>0.5</v>
      </c>
      <c r="N204" s="17">
        <v>0.25</v>
      </c>
      <c r="O204" s="17">
        <v>0</v>
      </c>
      <c r="P204" s="17">
        <v>0.5</v>
      </c>
      <c r="Q204" s="17">
        <v>1</v>
      </c>
      <c r="R204" s="17">
        <f t="shared" si="1"/>
        <v>0.5</v>
      </c>
      <c r="S204" s="17">
        <v>1</v>
      </c>
      <c r="T204" s="17">
        <v>50</v>
      </c>
    </row>
    <row r="205" spans="1:20" ht="14.25" customHeight="1" x14ac:dyDescent="0.35">
      <c r="A205" s="9" t="s">
        <v>224</v>
      </c>
      <c r="B205" s="17" t="s">
        <v>233</v>
      </c>
      <c r="C205" s="17">
        <v>1</v>
      </c>
      <c r="D205" s="17">
        <v>0</v>
      </c>
      <c r="E205" s="17">
        <v>1</v>
      </c>
      <c r="F205" s="17">
        <v>0</v>
      </c>
      <c r="G205" s="17">
        <v>1</v>
      </c>
      <c r="H205" s="17">
        <v>0</v>
      </c>
      <c r="I205" s="17">
        <v>0</v>
      </c>
      <c r="J205" s="17">
        <v>0</v>
      </c>
      <c r="K205" s="17">
        <v>0</v>
      </c>
      <c r="L205" s="17">
        <v>0.25</v>
      </c>
      <c r="M205" s="17">
        <v>0.5</v>
      </c>
      <c r="N205" s="17">
        <v>0.25</v>
      </c>
      <c r="O205" s="17">
        <v>0</v>
      </c>
      <c r="P205" s="17">
        <v>0.5</v>
      </c>
      <c r="Q205" s="17">
        <v>1</v>
      </c>
      <c r="R205" s="17">
        <f t="shared" si="1"/>
        <v>0.5</v>
      </c>
      <c r="S205" s="17">
        <v>1</v>
      </c>
      <c r="T205" s="17">
        <v>50</v>
      </c>
    </row>
    <row r="206" spans="1:20" ht="14.25" customHeight="1" x14ac:dyDescent="0.35">
      <c r="A206" s="9" t="s">
        <v>225</v>
      </c>
      <c r="B206" s="17" t="s">
        <v>233</v>
      </c>
      <c r="C206" s="17">
        <v>1</v>
      </c>
      <c r="D206" s="17">
        <v>0</v>
      </c>
      <c r="E206" s="17">
        <v>1</v>
      </c>
      <c r="F206" s="17">
        <v>0</v>
      </c>
      <c r="G206" s="17">
        <v>1</v>
      </c>
      <c r="H206" s="17">
        <v>0</v>
      </c>
      <c r="I206" s="17">
        <v>0</v>
      </c>
      <c r="J206" s="17">
        <v>0</v>
      </c>
      <c r="K206" s="17">
        <v>0</v>
      </c>
      <c r="L206" s="17">
        <v>0.25</v>
      </c>
      <c r="M206" s="17">
        <v>0.5</v>
      </c>
      <c r="N206" s="17">
        <v>0.25</v>
      </c>
      <c r="O206" s="17">
        <v>0</v>
      </c>
      <c r="P206" s="17">
        <v>0.5</v>
      </c>
      <c r="Q206" s="17">
        <v>1</v>
      </c>
      <c r="R206" s="17">
        <f t="shared" si="1"/>
        <v>0.5</v>
      </c>
      <c r="S206" s="17">
        <v>1</v>
      </c>
      <c r="T206" s="17">
        <v>50</v>
      </c>
    </row>
    <row r="207" spans="1:20" ht="14.25" customHeight="1" x14ac:dyDescent="0.35">
      <c r="A207" s="9" t="s">
        <v>226</v>
      </c>
      <c r="B207" s="17" t="s">
        <v>233</v>
      </c>
      <c r="C207" s="17">
        <v>1</v>
      </c>
      <c r="D207" s="17">
        <v>0</v>
      </c>
      <c r="E207" s="17">
        <v>1</v>
      </c>
      <c r="F207" s="17">
        <v>0</v>
      </c>
      <c r="G207" s="17">
        <v>1</v>
      </c>
      <c r="H207" s="17">
        <v>0</v>
      </c>
      <c r="I207" s="17">
        <v>0</v>
      </c>
      <c r="J207" s="17">
        <v>0</v>
      </c>
      <c r="K207" s="17">
        <v>0</v>
      </c>
      <c r="L207" s="17">
        <v>0.25</v>
      </c>
      <c r="M207" s="17">
        <v>0.5</v>
      </c>
      <c r="N207" s="17">
        <v>0.25</v>
      </c>
      <c r="O207" s="17">
        <v>0</v>
      </c>
      <c r="P207" s="17">
        <v>0.5</v>
      </c>
      <c r="Q207" s="17">
        <v>1</v>
      </c>
      <c r="R207" s="17">
        <f t="shared" si="1"/>
        <v>0.5</v>
      </c>
      <c r="S207" s="17">
        <v>1</v>
      </c>
      <c r="T207" s="17">
        <v>50</v>
      </c>
    </row>
    <row r="208" spans="1:20" ht="14.25" customHeight="1" x14ac:dyDescent="0.35">
      <c r="A208" s="9" t="s">
        <v>227</v>
      </c>
      <c r="B208" s="17" t="s">
        <v>233</v>
      </c>
      <c r="C208" s="17">
        <v>1</v>
      </c>
      <c r="D208" s="17">
        <v>0</v>
      </c>
      <c r="E208" s="17">
        <v>1</v>
      </c>
      <c r="F208" s="17">
        <v>0</v>
      </c>
      <c r="G208" s="17">
        <v>1</v>
      </c>
      <c r="H208" s="17">
        <v>0</v>
      </c>
      <c r="I208" s="17">
        <v>0</v>
      </c>
      <c r="J208" s="17">
        <v>0</v>
      </c>
      <c r="K208" s="17">
        <v>0</v>
      </c>
      <c r="L208" s="17">
        <v>0.25</v>
      </c>
      <c r="M208" s="17">
        <v>0.5</v>
      </c>
      <c r="N208" s="17">
        <v>0.25</v>
      </c>
      <c r="O208" s="17">
        <v>0</v>
      </c>
      <c r="P208" s="17">
        <v>0.5</v>
      </c>
      <c r="Q208" s="17">
        <v>1</v>
      </c>
      <c r="R208" s="17">
        <f t="shared" si="1"/>
        <v>0.5</v>
      </c>
      <c r="S208" s="17">
        <v>1</v>
      </c>
      <c r="T208" s="17">
        <v>50</v>
      </c>
    </row>
    <row r="209" spans="1:20" ht="14.25" customHeight="1" x14ac:dyDescent="0.35">
      <c r="A209" s="9" t="s">
        <v>228</v>
      </c>
      <c r="B209" s="17" t="s">
        <v>233</v>
      </c>
      <c r="C209" s="17">
        <v>1</v>
      </c>
      <c r="D209" s="17">
        <v>0</v>
      </c>
      <c r="E209" s="17">
        <v>1</v>
      </c>
      <c r="F209" s="17">
        <v>0</v>
      </c>
      <c r="G209" s="17">
        <v>1</v>
      </c>
      <c r="H209" s="17">
        <v>0</v>
      </c>
      <c r="I209" s="17">
        <v>0</v>
      </c>
      <c r="J209" s="17">
        <v>0</v>
      </c>
      <c r="K209" s="17">
        <v>0</v>
      </c>
      <c r="L209" s="17">
        <v>0.25</v>
      </c>
      <c r="M209" s="17">
        <v>0.5</v>
      </c>
      <c r="N209" s="17">
        <v>0.25</v>
      </c>
      <c r="O209" s="17">
        <v>0</v>
      </c>
      <c r="P209" s="17">
        <v>0.5</v>
      </c>
      <c r="Q209" s="17">
        <v>1</v>
      </c>
      <c r="R209" s="17">
        <f t="shared" si="1"/>
        <v>0.5</v>
      </c>
      <c r="S209" s="17">
        <v>1</v>
      </c>
      <c r="T209" s="17">
        <v>50</v>
      </c>
    </row>
    <row r="210" spans="1:20" ht="14.25" customHeight="1" x14ac:dyDescent="0.35">
      <c r="A210" s="9" t="s">
        <v>229</v>
      </c>
      <c r="B210" s="17" t="s">
        <v>233</v>
      </c>
      <c r="C210" s="17">
        <v>1</v>
      </c>
      <c r="D210" s="17">
        <v>0</v>
      </c>
      <c r="E210" s="17">
        <v>1</v>
      </c>
      <c r="F210" s="17">
        <v>0</v>
      </c>
      <c r="G210" s="17">
        <v>1</v>
      </c>
      <c r="H210" s="17">
        <v>0</v>
      </c>
      <c r="I210" s="17">
        <v>0</v>
      </c>
      <c r="J210" s="17">
        <v>0</v>
      </c>
      <c r="K210" s="17">
        <v>0</v>
      </c>
      <c r="L210" s="17">
        <v>0.25</v>
      </c>
      <c r="M210" s="17">
        <v>0.5</v>
      </c>
      <c r="N210" s="17">
        <v>0.25</v>
      </c>
      <c r="O210" s="17">
        <v>0</v>
      </c>
      <c r="P210" s="17">
        <v>0.5</v>
      </c>
      <c r="Q210" s="17">
        <v>1</v>
      </c>
      <c r="R210" s="17">
        <f t="shared" si="1"/>
        <v>0.5</v>
      </c>
      <c r="S210" s="17">
        <v>1</v>
      </c>
      <c r="T210" s="17">
        <v>50</v>
      </c>
    </row>
    <row r="211" spans="1:20" ht="14.25" customHeight="1" x14ac:dyDescent="0.35">
      <c r="A211" s="9" t="s">
        <v>230</v>
      </c>
      <c r="B211" s="17" t="s">
        <v>233</v>
      </c>
      <c r="C211" s="17">
        <v>1</v>
      </c>
      <c r="D211" s="17">
        <v>0</v>
      </c>
      <c r="E211" s="17">
        <v>1</v>
      </c>
      <c r="F211" s="17">
        <v>0</v>
      </c>
      <c r="G211" s="17">
        <v>1</v>
      </c>
      <c r="H211" s="17">
        <v>0</v>
      </c>
      <c r="I211" s="17">
        <v>0</v>
      </c>
      <c r="J211" s="17">
        <v>0</v>
      </c>
      <c r="K211" s="17">
        <v>0</v>
      </c>
      <c r="L211" s="17">
        <v>0.25</v>
      </c>
      <c r="M211" s="17">
        <v>0.5</v>
      </c>
      <c r="N211" s="17">
        <v>0.25</v>
      </c>
      <c r="O211" s="17">
        <v>0</v>
      </c>
      <c r="P211" s="17">
        <v>0.5</v>
      </c>
      <c r="Q211" s="17">
        <v>1</v>
      </c>
      <c r="R211" s="17">
        <f t="shared" si="1"/>
        <v>0.5</v>
      </c>
      <c r="S211" s="17">
        <v>1</v>
      </c>
      <c r="T211" s="17">
        <v>50</v>
      </c>
    </row>
    <row r="212" spans="1:20" ht="14.25" customHeight="1" x14ac:dyDescent="0.35">
      <c r="A212" s="9" t="s">
        <v>231</v>
      </c>
      <c r="B212" s="17" t="s">
        <v>233</v>
      </c>
      <c r="C212" s="17">
        <v>1</v>
      </c>
      <c r="D212" s="17">
        <v>0</v>
      </c>
      <c r="E212" s="17">
        <v>1</v>
      </c>
      <c r="F212" s="17">
        <v>0</v>
      </c>
      <c r="G212" s="17">
        <v>1</v>
      </c>
      <c r="H212" s="17">
        <v>0</v>
      </c>
      <c r="I212" s="17">
        <v>0</v>
      </c>
      <c r="J212" s="17">
        <v>0</v>
      </c>
      <c r="K212" s="17">
        <v>0</v>
      </c>
      <c r="L212" s="17">
        <v>0.25</v>
      </c>
      <c r="M212" s="17">
        <v>0.5</v>
      </c>
      <c r="N212" s="17">
        <v>0.25</v>
      </c>
      <c r="O212" s="17">
        <v>0</v>
      </c>
      <c r="P212" s="17">
        <v>0.5</v>
      </c>
      <c r="Q212" s="17">
        <v>1</v>
      </c>
      <c r="R212" s="17">
        <f t="shared" si="1"/>
        <v>0.5</v>
      </c>
      <c r="S212" s="17">
        <v>1</v>
      </c>
      <c r="T212" s="17">
        <v>50</v>
      </c>
    </row>
    <row r="213" spans="1:20" ht="14.25" customHeight="1" x14ac:dyDescent="0.35">
      <c r="A213" s="24" t="s">
        <v>723</v>
      </c>
      <c r="B213" s="17" t="s">
        <v>233</v>
      </c>
      <c r="C213" s="17">
        <v>1</v>
      </c>
      <c r="D213" s="17">
        <v>0</v>
      </c>
      <c r="E213" s="17">
        <v>1</v>
      </c>
      <c r="F213" s="17">
        <v>0</v>
      </c>
      <c r="G213" s="17">
        <v>1</v>
      </c>
      <c r="H213" s="17">
        <v>0</v>
      </c>
      <c r="I213" s="17">
        <v>0</v>
      </c>
      <c r="J213" s="17">
        <v>0</v>
      </c>
      <c r="K213" s="17">
        <v>0</v>
      </c>
      <c r="L213" s="17">
        <v>0.25</v>
      </c>
      <c r="M213" s="17">
        <v>0.5</v>
      </c>
      <c r="N213" s="17">
        <v>0.25</v>
      </c>
      <c r="O213" s="17">
        <v>0</v>
      </c>
      <c r="P213" s="17">
        <v>0.5</v>
      </c>
      <c r="Q213" s="17">
        <v>1</v>
      </c>
      <c r="R213" s="17">
        <f t="shared" ref="R213:R220" si="2">IF(T213="",0,IF(T213&lt;50,1-T213/100,25/T213))</f>
        <v>0.5</v>
      </c>
      <c r="S213" s="17">
        <v>1</v>
      </c>
      <c r="T213" s="17">
        <v>50</v>
      </c>
    </row>
    <row r="214" spans="1:20" ht="14.25" customHeight="1" x14ac:dyDescent="0.35">
      <c r="A214" s="24" t="s">
        <v>724</v>
      </c>
      <c r="B214" s="17" t="s">
        <v>233</v>
      </c>
      <c r="C214" s="17">
        <v>1</v>
      </c>
      <c r="D214" s="17">
        <v>0</v>
      </c>
      <c r="E214" s="17">
        <v>1</v>
      </c>
      <c r="F214" s="17">
        <v>0</v>
      </c>
      <c r="G214" s="17">
        <v>1</v>
      </c>
      <c r="H214" s="17">
        <v>0</v>
      </c>
      <c r="I214" s="17">
        <v>0</v>
      </c>
      <c r="J214" s="17">
        <v>0</v>
      </c>
      <c r="K214" s="17">
        <v>0</v>
      </c>
      <c r="L214" s="17">
        <v>0.25</v>
      </c>
      <c r="M214" s="17">
        <v>0.5</v>
      </c>
      <c r="N214" s="17">
        <v>0.25</v>
      </c>
      <c r="O214" s="17">
        <v>0</v>
      </c>
      <c r="P214" s="17">
        <v>0.5</v>
      </c>
      <c r="Q214" s="17">
        <v>1</v>
      </c>
      <c r="R214" s="17">
        <f t="shared" si="2"/>
        <v>0.5</v>
      </c>
      <c r="S214" s="17">
        <v>1</v>
      </c>
      <c r="T214" s="17">
        <v>50</v>
      </c>
    </row>
    <row r="215" spans="1:20" ht="14.25" customHeight="1" x14ac:dyDescent="0.35">
      <c r="A215" s="24" t="s">
        <v>725</v>
      </c>
      <c r="B215" s="17" t="s">
        <v>233</v>
      </c>
      <c r="C215" s="17">
        <v>1</v>
      </c>
      <c r="D215" s="17">
        <v>0</v>
      </c>
      <c r="E215" s="17">
        <v>1</v>
      </c>
      <c r="F215" s="17">
        <v>0</v>
      </c>
      <c r="G215" s="17">
        <v>1</v>
      </c>
      <c r="H215" s="17">
        <v>0</v>
      </c>
      <c r="I215" s="17">
        <v>0</v>
      </c>
      <c r="J215" s="17">
        <v>0</v>
      </c>
      <c r="K215" s="17">
        <v>0</v>
      </c>
      <c r="L215" s="17">
        <v>0.25</v>
      </c>
      <c r="M215" s="17">
        <v>0.5</v>
      </c>
      <c r="N215" s="17">
        <v>0.25</v>
      </c>
      <c r="O215" s="17">
        <v>0</v>
      </c>
      <c r="P215" s="17">
        <v>0.5</v>
      </c>
      <c r="Q215" s="17">
        <v>1</v>
      </c>
      <c r="R215" s="17">
        <f t="shared" si="2"/>
        <v>0.5</v>
      </c>
      <c r="S215" s="17">
        <v>1</v>
      </c>
      <c r="T215" s="17">
        <v>50</v>
      </c>
    </row>
    <row r="216" spans="1:20" ht="14.25" customHeight="1" x14ac:dyDescent="0.35">
      <c r="A216" s="24" t="s">
        <v>726</v>
      </c>
      <c r="B216" s="17" t="s">
        <v>233</v>
      </c>
      <c r="C216" s="17">
        <v>1</v>
      </c>
      <c r="D216" s="17">
        <v>0</v>
      </c>
      <c r="E216" s="17">
        <v>1</v>
      </c>
      <c r="F216" s="17">
        <v>0</v>
      </c>
      <c r="G216" s="17">
        <v>1</v>
      </c>
      <c r="H216" s="17">
        <v>0</v>
      </c>
      <c r="I216" s="17">
        <v>0</v>
      </c>
      <c r="J216" s="17">
        <v>0</v>
      </c>
      <c r="K216" s="17">
        <v>0</v>
      </c>
      <c r="L216" s="17">
        <v>0.25</v>
      </c>
      <c r="M216" s="17">
        <v>0.5</v>
      </c>
      <c r="N216" s="17">
        <v>0.25</v>
      </c>
      <c r="O216" s="17">
        <v>0</v>
      </c>
      <c r="P216" s="17">
        <v>0.5</v>
      </c>
      <c r="Q216" s="17">
        <v>1</v>
      </c>
      <c r="R216" s="17">
        <f t="shared" si="2"/>
        <v>0.5</v>
      </c>
      <c r="S216" s="17">
        <v>1</v>
      </c>
      <c r="T216" s="17">
        <v>50</v>
      </c>
    </row>
    <row r="217" spans="1:20" ht="14.25" customHeight="1" x14ac:dyDescent="0.35">
      <c r="A217" s="24" t="s">
        <v>727</v>
      </c>
      <c r="B217" s="17" t="s">
        <v>233</v>
      </c>
      <c r="C217" s="17">
        <v>1</v>
      </c>
      <c r="D217" s="17">
        <v>0</v>
      </c>
      <c r="E217" s="17">
        <v>1</v>
      </c>
      <c r="F217" s="17">
        <v>0</v>
      </c>
      <c r="G217" s="17">
        <v>1</v>
      </c>
      <c r="H217" s="17">
        <v>0</v>
      </c>
      <c r="I217" s="17">
        <v>0</v>
      </c>
      <c r="J217" s="17">
        <v>0</v>
      </c>
      <c r="K217" s="17">
        <v>0</v>
      </c>
      <c r="L217" s="17">
        <v>0.25</v>
      </c>
      <c r="M217" s="17">
        <v>0.5</v>
      </c>
      <c r="N217" s="17">
        <v>0.25</v>
      </c>
      <c r="O217" s="17">
        <v>0</v>
      </c>
      <c r="P217" s="17">
        <v>0.5</v>
      </c>
      <c r="Q217" s="17">
        <v>1</v>
      </c>
      <c r="R217" s="17">
        <f t="shared" si="2"/>
        <v>0.5</v>
      </c>
      <c r="S217" s="17">
        <v>1</v>
      </c>
      <c r="T217" s="17">
        <v>50</v>
      </c>
    </row>
    <row r="218" spans="1:20" ht="14.25" customHeight="1" x14ac:dyDescent="0.35">
      <c r="A218" s="24" t="s">
        <v>728</v>
      </c>
      <c r="B218" s="17" t="s">
        <v>233</v>
      </c>
      <c r="C218" s="17">
        <v>1</v>
      </c>
      <c r="D218" s="17">
        <v>0</v>
      </c>
      <c r="E218" s="17">
        <v>1</v>
      </c>
      <c r="F218" s="17">
        <v>0</v>
      </c>
      <c r="G218" s="17">
        <v>1</v>
      </c>
      <c r="H218" s="17">
        <v>0</v>
      </c>
      <c r="I218" s="17">
        <v>0</v>
      </c>
      <c r="J218" s="17">
        <v>0</v>
      </c>
      <c r="K218" s="17">
        <v>0</v>
      </c>
      <c r="L218" s="17">
        <v>0.25</v>
      </c>
      <c r="M218" s="17">
        <v>0.5</v>
      </c>
      <c r="N218" s="17">
        <v>0.25</v>
      </c>
      <c r="O218" s="17">
        <v>0</v>
      </c>
      <c r="P218" s="17">
        <v>0.5</v>
      </c>
      <c r="Q218" s="17">
        <v>1</v>
      </c>
      <c r="R218" s="17">
        <f t="shared" si="2"/>
        <v>0.5</v>
      </c>
      <c r="S218" s="17">
        <v>1</v>
      </c>
      <c r="T218" s="17">
        <v>50</v>
      </c>
    </row>
    <row r="219" spans="1:20" ht="14.25" customHeight="1" x14ac:dyDescent="0.35">
      <c r="A219" s="25" t="s">
        <v>729</v>
      </c>
      <c r="B219" s="17" t="s">
        <v>233</v>
      </c>
      <c r="C219" s="17">
        <v>1</v>
      </c>
      <c r="D219" s="17">
        <v>0</v>
      </c>
      <c r="E219" s="17">
        <v>1</v>
      </c>
      <c r="F219" s="17">
        <v>0</v>
      </c>
      <c r="G219" s="17">
        <v>1</v>
      </c>
      <c r="H219" s="17">
        <v>0</v>
      </c>
      <c r="I219" s="17">
        <v>0</v>
      </c>
      <c r="J219" s="17">
        <v>0</v>
      </c>
      <c r="K219" s="17">
        <v>0</v>
      </c>
      <c r="L219" s="17">
        <v>0.25</v>
      </c>
      <c r="M219" s="17">
        <v>0.5</v>
      </c>
      <c r="N219" s="17">
        <v>0.25</v>
      </c>
      <c r="O219" s="17">
        <v>0</v>
      </c>
      <c r="P219" s="17">
        <v>0.5</v>
      </c>
      <c r="Q219" s="17">
        <v>1</v>
      </c>
      <c r="R219" s="17">
        <f t="shared" si="2"/>
        <v>0.5</v>
      </c>
      <c r="S219" s="17">
        <v>1</v>
      </c>
      <c r="T219" s="17">
        <v>50</v>
      </c>
    </row>
    <row r="220" spans="1:20" ht="14.25" customHeight="1" x14ac:dyDescent="0.35">
      <c r="A220" s="25" t="s">
        <v>747</v>
      </c>
      <c r="B220" s="17" t="s">
        <v>233</v>
      </c>
      <c r="C220" s="17">
        <v>1</v>
      </c>
      <c r="D220" s="17">
        <v>0</v>
      </c>
      <c r="E220" s="17">
        <v>1</v>
      </c>
      <c r="F220" s="17">
        <v>0</v>
      </c>
      <c r="G220" s="17">
        <v>1</v>
      </c>
      <c r="H220" s="17">
        <v>0</v>
      </c>
      <c r="I220" s="17">
        <v>0</v>
      </c>
      <c r="J220" s="17">
        <v>0</v>
      </c>
      <c r="K220" s="17">
        <v>0</v>
      </c>
      <c r="L220" s="17">
        <v>0.25</v>
      </c>
      <c r="M220" s="17">
        <v>0.5</v>
      </c>
      <c r="N220" s="17">
        <v>0.25</v>
      </c>
      <c r="O220" s="17">
        <v>0</v>
      </c>
      <c r="P220" s="17">
        <v>0.5</v>
      </c>
      <c r="Q220" s="17">
        <v>1</v>
      </c>
      <c r="R220" s="17">
        <f t="shared" si="2"/>
        <v>0.5</v>
      </c>
      <c r="S220" s="17">
        <v>1</v>
      </c>
      <c r="T220" s="17">
        <v>50</v>
      </c>
    </row>
    <row r="221" spans="1:20" ht="14.25" customHeight="1" x14ac:dyDescent="0.35">
      <c r="A221" s="23" t="s">
        <v>748</v>
      </c>
      <c r="B221" s="17" t="s">
        <v>233</v>
      </c>
      <c r="C221" s="17">
        <v>1</v>
      </c>
      <c r="D221" s="17">
        <v>0</v>
      </c>
      <c r="E221" s="17">
        <v>1</v>
      </c>
      <c r="F221" s="17">
        <v>0</v>
      </c>
      <c r="G221" s="17">
        <v>1</v>
      </c>
      <c r="H221" s="17">
        <v>0</v>
      </c>
      <c r="I221" s="17">
        <v>0</v>
      </c>
      <c r="J221" s="17">
        <v>0</v>
      </c>
      <c r="K221" s="17">
        <v>0</v>
      </c>
      <c r="L221" s="17">
        <v>0.25</v>
      </c>
      <c r="M221" s="17">
        <v>0.5</v>
      </c>
      <c r="N221" s="17">
        <v>0.25</v>
      </c>
      <c r="O221" s="17">
        <v>0</v>
      </c>
      <c r="P221" s="17">
        <v>0.5</v>
      </c>
      <c r="Q221" s="17">
        <v>1</v>
      </c>
      <c r="R221" s="17">
        <f t="shared" ref="R221:R227" si="3">IF(T221="",0,IF(T221&lt;50,1-T221/100,25/T221))</f>
        <v>0.5</v>
      </c>
      <c r="S221" s="17">
        <v>1</v>
      </c>
      <c r="T221" s="17">
        <v>50</v>
      </c>
    </row>
    <row r="222" spans="1:20" ht="14.25" customHeight="1" x14ac:dyDescent="0.35">
      <c r="A222" s="23" t="s">
        <v>749</v>
      </c>
      <c r="B222" s="17" t="s">
        <v>233</v>
      </c>
      <c r="C222" s="17">
        <v>1</v>
      </c>
      <c r="D222" s="17">
        <v>0</v>
      </c>
      <c r="E222" s="17">
        <v>1</v>
      </c>
      <c r="F222" s="17">
        <v>0</v>
      </c>
      <c r="G222" s="17">
        <v>1</v>
      </c>
      <c r="H222" s="17">
        <v>0</v>
      </c>
      <c r="I222" s="17">
        <v>0</v>
      </c>
      <c r="J222" s="17">
        <v>0</v>
      </c>
      <c r="K222" s="17">
        <v>0</v>
      </c>
      <c r="L222" s="17">
        <v>0.25</v>
      </c>
      <c r="M222" s="17">
        <v>0.5</v>
      </c>
      <c r="N222" s="17">
        <v>0.25</v>
      </c>
      <c r="O222" s="17">
        <v>0</v>
      </c>
      <c r="P222" s="17">
        <v>0.5</v>
      </c>
      <c r="Q222" s="17">
        <v>1</v>
      </c>
      <c r="R222" s="17">
        <f t="shared" si="3"/>
        <v>0.5</v>
      </c>
      <c r="S222" s="17">
        <v>1</v>
      </c>
      <c r="T222" s="17">
        <v>50</v>
      </c>
    </row>
    <row r="223" spans="1:20" ht="14.25" customHeight="1" x14ac:dyDescent="0.35">
      <c r="A223" s="23" t="s">
        <v>750</v>
      </c>
      <c r="B223" s="17" t="s">
        <v>233</v>
      </c>
      <c r="C223" s="17">
        <v>1</v>
      </c>
      <c r="D223" s="17">
        <v>0</v>
      </c>
      <c r="E223" s="17">
        <v>1</v>
      </c>
      <c r="F223" s="17">
        <v>0</v>
      </c>
      <c r="G223" s="17">
        <v>1</v>
      </c>
      <c r="H223" s="17">
        <v>0</v>
      </c>
      <c r="I223" s="17">
        <v>0</v>
      </c>
      <c r="J223" s="17">
        <v>0</v>
      </c>
      <c r="K223" s="17">
        <v>0</v>
      </c>
      <c r="L223" s="17">
        <v>0.25</v>
      </c>
      <c r="M223" s="17">
        <v>0.5</v>
      </c>
      <c r="N223" s="17">
        <v>0.25</v>
      </c>
      <c r="O223" s="17">
        <v>0</v>
      </c>
      <c r="P223" s="17">
        <v>0.5</v>
      </c>
      <c r="Q223" s="17">
        <v>1</v>
      </c>
      <c r="R223" s="17">
        <f t="shared" si="3"/>
        <v>0.5</v>
      </c>
      <c r="S223" s="17">
        <v>1</v>
      </c>
      <c r="T223" s="17">
        <v>50</v>
      </c>
    </row>
    <row r="224" spans="1:20" ht="14.25" customHeight="1" x14ac:dyDescent="0.35">
      <c r="A224" s="23" t="s">
        <v>751</v>
      </c>
      <c r="B224" s="17" t="s">
        <v>233</v>
      </c>
      <c r="C224" s="17">
        <v>1</v>
      </c>
      <c r="D224" s="17">
        <v>0</v>
      </c>
      <c r="E224" s="17">
        <v>1</v>
      </c>
      <c r="F224" s="17">
        <v>0</v>
      </c>
      <c r="G224" s="17">
        <v>1</v>
      </c>
      <c r="H224" s="17">
        <v>0</v>
      </c>
      <c r="I224" s="17">
        <v>0</v>
      </c>
      <c r="J224" s="17">
        <v>0</v>
      </c>
      <c r="K224" s="17">
        <v>0</v>
      </c>
      <c r="L224" s="17">
        <v>0.25</v>
      </c>
      <c r="M224" s="17">
        <v>0.5</v>
      </c>
      <c r="N224" s="17">
        <v>0.25</v>
      </c>
      <c r="O224" s="17">
        <v>0</v>
      </c>
      <c r="P224" s="17">
        <v>0.5</v>
      </c>
      <c r="Q224" s="17">
        <v>1</v>
      </c>
      <c r="R224" s="17">
        <f t="shared" si="3"/>
        <v>0.5</v>
      </c>
      <c r="S224" s="17">
        <v>1</v>
      </c>
      <c r="T224" s="17">
        <v>50</v>
      </c>
    </row>
    <row r="225" spans="1:21" ht="14.25" customHeight="1" x14ac:dyDescent="0.35">
      <c r="A225" s="23" t="s">
        <v>752</v>
      </c>
      <c r="B225" s="17" t="s">
        <v>233</v>
      </c>
      <c r="C225" s="17">
        <v>1</v>
      </c>
      <c r="D225" s="17">
        <v>0</v>
      </c>
      <c r="E225" s="17">
        <v>1</v>
      </c>
      <c r="F225" s="17">
        <v>0</v>
      </c>
      <c r="G225" s="17">
        <v>1</v>
      </c>
      <c r="H225" s="17">
        <v>0</v>
      </c>
      <c r="I225" s="17">
        <v>0</v>
      </c>
      <c r="J225" s="17">
        <v>0</v>
      </c>
      <c r="K225" s="17">
        <v>0</v>
      </c>
      <c r="L225" s="17">
        <v>0.25</v>
      </c>
      <c r="M225" s="17">
        <v>0.5</v>
      </c>
      <c r="N225" s="17">
        <v>0.25</v>
      </c>
      <c r="O225" s="17">
        <v>0</v>
      </c>
      <c r="P225" s="17">
        <v>0.5</v>
      </c>
      <c r="Q225" s="17">
        <v>1</v>
      </c>
      <c r="R225" s="17">
        <f t="shared" si="3"/>
        <v>0.5</v>
      </c>
      <c r="S225" s="17">
        <v>1</v>
      </c>
      <c r="T225" s="17">
        <v>50</v>
      </c>
    </row>
    <row r="226" spans="1:21" ht="14.25" customHeight="1" x14ac:dyDescent="0.35">
      <c r="A226" s="23" t="s">
        <v>753</v>
      </c>
      <c r="B226" s="17" t="s">
        <v>233</v>
      </c>
      <c r="C226" s="17">
        <v>1</v>
      </c>
      <c r="D226" s="17">
        <v>0</v>
      </c>
      <c r="E226" s="17">
        <v>1</v>
      </c>
      <c r="F226" s="17">
        <v>0</v>
      </c>
      <c r="G226" s="17">
        <v>1</v>
      </c>
      <c r="H226" s="17">
        <v>0</v>
      </c>
      <c r="I226" s="17">
        <v>0</v>
      </c>
      <c r="J226" s="17">
        <v>0</v>
      </c>
      <c r="K226" s="17">
        <v>0</v>
      </c>
      <c r="L226" s="17">
        <v>0.25</v>
      </c>
      <c r="M226" s="17">
        <v>0.5</v>
      </c>
      <c r="N226" s="17">
        <v>0.25</v>
      </c>
      <c r="O226" s="17">
        <v>0</v>
      </c>
      <c r="P226" s="17">
        <v>0.5</v>
      </c>
      <c r="Q226" s="17">
        <v>1</v>
      </c>
      <c r="R226" s="17">
        <f t="shared" si="3"/>
        <v>0.5</v>
      </c>
      <c r="S226" s="17">
        <v>1</v>
      </c>
      <c r="T226" s="17">
        <v>50</v>
      </c>
    </row>
    <row r="227" spans="1:21" ht="14.25" customHeight="1" x14ac:dyDescent="0.35">
      <c r="A227" s="23" t="s">
        <v>754</v>
      </c>
      <c r="B227" s="17" t="s">
        <v>233</v>
      </c>
      <c r="C227" s="17">
        <v>1</v>
      </c>
      <c r="D227" s="17">
        <v>0</v>
      </c>
      <c r="E227" s="17">
        <v>1</v>
      </c>
      <c r="F227" s="17">
        <v>0</v>
      </c>
      <c r="G227" s="17">
        <v>1</v>
      </c>
      <c r="H227" s="17">
        <v>0</v>
      </c>
      <c r="I227" s="17">
        <v>0</v>
      </c>
      <c r="J227" s="17">
        <v>0</v>
      </c>
      <c r="K227" s="17">
        <v>0</v>
      </c>
      <c r="L227" s="17">
        <v>0.25</v>
      </c>
      <c r="M227" s="17">
        <v>0.5</v>
      </c>
      <c r="N227" s="17">
        <v>0.25</v>
      </c>
      <c r="O227" s="17">
        <v>0</v>
      </c>
      <c r="P227" s="17">
        <v>0.5</v>
      </c>
      <c r="Q227" s="17">
        <v>1</v>
      </c>
      <c r="R227" s="17">
        <f t="shared" si="3"/>
        <v>0.5</v>
      </c>
      <c r="S227" s="17">
        <v>1</v>
      </c>
      <c r="T227" s="17">
        <v>50</v>
      </c>
    </row>
    <row r="228" spans="1:21" ht="14.25" customHeight="1" x14ac:dyDescent="0.35">
      <c r="A228" s="20" t="s">
        <v>807</v>
      </c>
      <c r="B228" s="17" t="s">
        <v>233</v>
      </c>
      <c r="C228" s="17">
        <v>1</v>
      </c>
      <c r="D228" s="17">
        <v>0</v>
      </c>
      <c r="E228" s="17">
        <v>1</v>
      </c>
      <c r="F228" s="17">
        <v>0</v>
      </c>
      <c r="G228" s="17">
        <v>1</v>
      </c>
      <c r="H228" s="17">
        <v>0</v>
      </c>
      <c r="I228" s="17">
        <v>0</v>
      </c>
      <c r="J228" s="17">
        <v>0</v>
      </c>
      <c r="K228" s="17">
        <v>0</v>
      </c>
      <c r="L228" s="17">
        <v>0.25</v>
      </c>
      <c r="M228" s="17">
        <v>0.5</v>
      </c>
      <c r="N228" s="17">
        <v>0.25</v>
      </c>
      <c r="O228" s="17">
        <v>0</v>
      </c>
      <c r="P228" s="17">
        <v>0.5</v>
      </c>
      <c r="Q228" s="17">
        <v>1</v>
      </c>
      <c r="R228" s="17">
        <f t="shared" ref="R228:R234" si="4">IF(T228="",0,IF(T228&lt;50,1-T228/100,25/T228))</f>
        <v>0.5</v>
      </c>
      <c r="S228" s="17">
        <v>1</v>
      </c>
      <c r="T228" s="17">
        <v>50</v>
      </c>
    </row>
    <row r="229" spans="1:21" ht="14.25" customHeight="1" x14ac:dyDescent="0.35">
      <c r="A229" s="20" t="s">
        <v>808</v>
      </c>
      <c r="B229" s="17" t="s">
        <v>233</v>
      </c>
      <c r="C229" s="17">
        <v>1</v>
      </c>
      <c r="D229" s="17">
        <v>0</v>
      </c>
      <c r="E229" s="17">
        <v>1</v>
      </c>
      <c r="F229" s="17">
        <v>0</v>
      </c>
      <c r="G229" s="17">
        <v>1</v>
      </c>
      <c r="H229" s="17">
        <v>0</v>
      </c>
      <c r="I229" s="17">
        <v>0</v>
      </c>
      <c r="J229" s="17">
        <v>0</v>
      </c>
      <c r="K229" s="17">
        <v>0</v>
      </c>
      <c r="L229" s="17">
        <v>0.25</v>
      </c>
      <c r="M229" s="17">
        <v>0.5</v>
      </c>
      <c r="N229" s="17">
        <v>0.25</v>
      </c>
      <c r="O229" s="17">
        <v>0</v>
      </c>
      <c r="P229" s="17">
        <v>0.5</v>
      </c>
      <c r="Q229" s="17">
        <v>1</v>
      </c>
      <c r="R229" s="17">
        <f t="shared" si="4"/>
        <v>0.5</v>
      </c>
      <c r="S229" s="17">
        <v>1</v>
      </c>
      <c r="T229" s="17">
        <v>50</v>
      </c>
    </row>
    <row r="230" spans="1:21" ht="14.25" customHeight="1" x14ac:dyDescent="0.35">
      <c r="A230" s="20" t="s">
        <v>809</v>
      </c>
      <c r="B230" s="17" t="s">
        <v>233</v>
      </c>
      <c r="C230" s="17">
        <v>1</v>
      </c>
      <c r="D230" s="17">
        <v>0</v>
      </c>
      <c r="E230" s="17">
        <v>1</v>
      </c>
      <c r="F230" s="17">
        <v>0</v>
      </c>
      <c r="G230" s="17">
        <v>1</v>
      </c>
      <c r="H230" s="17">
        <v>0</v>
      </c>
      <c r="I230" s="17">
        <v>0</v>
      </c>
      <c r="J230" s="17">
        <v>0</v>
      </c>
      <c r="K230" s="17">
        <v>0</v>
      </c>
      <c r="L230" s="17">
        <v>0.25</v>
      </c>
      <c r="M230" s="17">
        <v>0.5</v>
      </c>
      <c r="N230" s="17">
        <v>0.25</v>
      </c>
      <c r="O230" s="17">
        <v>0</v>
      </c>
      <c r="P230" s="17">
        <v>0.5</v>
      </c>
      <c r="Q230" s="17">
        <v>1</v>
      </c>
      <c r="R230" s="17">
        <f t="shared" si="4"/>
        <v>0.5</v>
      </c>
      <c r="S230" s="17">
        <v>1</v>
      </c>
      <c r="T230" s="17">
        <v>50</v>
      </c>
    </row>
    <row r="231" spans="1:21" ht="14.25" customHeight="1" x14ac:dyDescent="0.35">
      <c r="A231" s="20" t="s">
        <v>810</v>
      </c>
      <c r="B231" s="17" t="s">
        <v>233</v>
      </c>
      <c r="C231" s="17">
        <v>1</v>
      </c>
      <c r="D231" s="17">
        <v>0</v>
      </c>
      <c r="E231" s="17">
        <v>1</v>
      </c>
      <c r="F231" s="17">
        <v>0</v>
      </c>
      <c r="G231" s="17">
        <v>1</v>
      </c>
      <c r="H231" s="17">
        <v>0</v>
      </c>
      <c r="I231" s="17">
        <v>0</v>
      </c>
      <c r="J231" s="17">
        <v>0</v>
      </c>
      <c r="K231" s="17">
        <v>0</v>
      </c>
      <c r="L231" s="17">
        <v>0.25</v>
      </c>
      <c r="M231" s="17">
        <v>0.5</v>
      </c>
      <c r="N231" s="17">
        <v>0.25</v>
      </c>
      <c r="O231" s="17">
        <v>0</v>
      </c>
      <c r="P231" s="17">
        <v>0.5</v>
      </c>
      <c r="Q231" s="17">
        <v>1</v>
      </c>
      <c r="R231" s="17">
        <f t="shared" si="4"/>
        <v>0.5</v>
      </c>
      <c r="S231" s="17">
        <v>1</v>
      </c>
      <c r="T231" s="17">
        <v>50</v>
      </c>
    </row>
    <row r="232" spans="1:21" ht="14.25" customHeight="1" x14ac:dyDescent="0.35">
      <c r="A232" s="20" t="s">
        <v>811</v>
      </c>
      <c r="B232" s="17" t="s">
        <v>233</v>
      </c>
      <c r="C232" s="17">
        <v>1</v>
      </c>
      <c r="D232" s="17">
        <v>0</v>
      </c>
      <c r="E232" s="17">
        <v>1</v>
      </c>
      <c r="F232" s="17">
        <v>0</v>
      </c>
      <c r="G232" s="17">
        <v>0.5</v>
      </c>
      <c r="H232" s="17">
        <v>0</v>
      </c>
      <c r="I232" s="17">
        <v>0</v>
      </c>
      <c r="J232" s="17">
        <v>0</v>
      </c>
      <c r="K232" s="17">
        <v>0</v>
      </c>
      <c r="L232" s="17">
        <v>0.25</v>
      </c>
      <c r="M232" s="17">
        <v>0.5</v>
      </c>
      <c r="N232" s="17">
        <v>0.25</v>
      </c>
      <c r="O232" s="17">
        <v>0</v>
      </c>
      <c r="P232" s="17">
        <v>0.5</v>
      </c>
      <c r="Q232" s="17">
        <v>1</v>
      </c>
      <c r="R232" s="17">
        <f t="shared" si="4"/>
        <v>0.5</v>
      </c>
      <c r="S232" s="17">
        <v>1</v>
      </c>
      <c r="T232" s="17">
        <v>50</v>
      </c>
    </row>
    <row r="233" spans="1:21" ht="14.25" customHeight="1" x14ac:dyDescent="0.35">
      <c r="A233" s="21" t="s">
        <v>812</v>
      </c>
      <c r="B233" s="17" t="s">
        <v>233</v>
      </c>
      <c r="C233" s="17">
        <v>1</v>
      </c>
      <c r="D233" s="17">
        <v>0</v>
      </c>
      <c r="E233" s="17">
        <v>1</v>
      </c>
      <c r="F233" s="17">
        <v>0</v>
      </c>
      <c r="G233" s="17">
        <v>0.5</v>
      </c>
      <c r="H233" s="17">
        <v>0</v>
      </c>
      <c r="I233" s="17">
        <v>0</v>
      </c>
      <c r="J233" s="17">
        <v>0</v>
      </c>
      <c r="K233" s="17">
        <v>0</v>
      </c>
      <c r="L233" s="17">
        <v>0.25</v>
      </c>
      <c r="M233" s="17">
        <v>0.5</v>
      </c>
      <c r="N233" s="17">
        <v>0.25</v>
      </c>
      <c r="O233" s="17">
        <v>0</v>
      </c>
      <c r="P233" s="17">
        <v>0.5</v>
      </c>
      <c r="Q233" s="17">
        <v>1</v>
      </c>
      <c r="R233" s="17">
        <f t="shared" si="4"/>
        <v>0.5</v>
      </c>
      <c r="S233" s="17">
        <v>1</v>
      </c>
      <c r="T233" s="17">
        <v>50</v>
      </c>
    </row>
    <row r="234" spans="1:21" ht="14.25" customHeight="1" x14ac:dyDescent="0.35">
      <c r="A234" s="21" t="s">
        <v>813</v>
      </c>
      <c r="B234" s="17" t="s">
        <v>233</v>
      </c>
      <c r="C234" s="17">
        <v>1</v>
      </c>
      <c r="D234" s="17">
        <v>0</v>
      </c>
      <c r="E234" s="17">
        <v>1</v>
      </c>
      <c r="F234" s="17">
        <v>0</v>
      </c>
      <c r="G234" s="17">
        <v>0.5</v>
      </c>
      <c r="H234" s="17">
        <v>0</v>
      </c>
      <c r="I234" s="17">
        <v>0</v>
      </c>
      <c r="J234" s="17">
        <v>0</v>
      </c>
      <c r="K234" s="17">
        <v>0</v>
      </c>
      <c r="L234" s="17">
        <v>0.25</v>
      </c>
      <c r="M234" s="17">
        <v>0.5</v>
      </c>
      <c r="N234" s="17">
        <v>0.25</v>
      </c>
      <c r="O234" s="17">
        <v>0</v>
      </c>
      <c r="P234" s="17">
        <v>0.5</v>
      </c>
      <c r="Q234" s="17">
        <v>1</v>
      </c>
      <c r="R234" s="17">
        <f t="shared" si="4"/>
        <v>0.5</v>
      </c>
      <c r="S234" s="17">
        <v>1</v>
      </c>
      <c r="T234" s="17">
        <v>50</v>
      </c>
    </row>
    <row r="235" spans="1:21" ht="14.25" customHeight="1" x14ac:dyDescent="0.35">
      <c r="A235" s="21" t="s">
        <v>817</v>
      </c>
      <c r="B235" s="17" t="s">
        <v>233</v>
      </c>
      <c r="C235" s="17">
        <v>1</v>
      </c>
      <c r="D235" s="17">
        <v>0</v>
      </c>
      <c r="E235" s="17">
        <v>1</v>
      </c>
      <c r="F235" s="17">
        <v>0</v>
      </c>
      <c r="G235" s="17">
        <v>0.5</v>
      </c>
      <c r="H235" s="17">
        <v>0</v>
      </c>
      <c r="I235" s="17">
        <v>0</v>
      </c>
      <c r="J235" s="17">
        <v>0</v>
      </c>
      <c r="K235" s="17">
        <v>0</v>
      </c>
      <c r="L235" s="17">
        <v>0.25</v>
      </c>
      <c r="M235" s="17">
        <v>0.5</v>
      </c>
      <c r="N235" s="17">
        <v>0.25</v>
      </c>
      <c r="O235" s="17">
        <v>0</v>
      </c>
      <c r="P235" s="17">
        <v>0.5</v>
      </c>
      <c r="Q235" s="17">
        <v>1</v>
      </c>
      <c r="R235" s="17">
        <f t="shared" ref="R235:R255" si="5">IF(T235="",0,IF(T235&lt;50,1-T235/100,25/T235))</f>
        <v>0.5</v>
      </c>
      <c r="S235" s="17">
        <v>1</v>
      </c>
      <c r="T235" s="17">
        <v>50</v>
      </c>
    </row>
    <row r="236" spans="1:21" ht="14.25" customHeight="1" x14ac:dyDescent="0.35">
      <c r="A236" s="21" t="s">
        <v>818</v>
      </c>
      <c r="B236" s="17" t="s">
        <v>233</v>
      </c>
      <c r="C236" s="17">
        <v>1</v>
      </c>
      <c r="D236" s="17">
        <v>0</v>
      </c>
      <c r="E236" s="17">
        <v>1</v>
      </c>
      <c r="F236" s="17">
        <v>0</v>
      </c>
      <c r="G236" s="17">
        <v>0.5</v>
      </c>
      <c r="H236" s="17">
        <v>0</v>
      </c>
      <c r="I236" s="17">
        <v>0</v>
      </c>
      <c r="J236" s="17">
        <v>0</v>
      </c>
      <c r="K236" s="17">
        <v>0</v>
      </c>
      <c r="L236" s="17">
        <v>0.25</v>
      </c>
      <c r="M236" s="17">
        <v>0.5</v>
      </c>
      <c r="N236" s="17">
        <v>0.25</v>
      </c>
      <c r="O236" s="17">
        <v>0</v>
      </c>
      <c r="P236" s="17">
        <v>0.5</v>
      </c>
      <c r="Q236" s="17">
        <v>1</v>
      </c>
      <c r="R236" s="17">
        <f t="shared" si="5"/>
        <v>0.5</v>
      </c>
      <c r="S236" s="17">
        <v>1</v>
      </c>
      <c r="T236" s="17">
        <v>50</v>
      </c>
    </row>
    <row r="237" spans="1:21" ht="14.25" customHeight="1" x14ac:dyDescent="0.35">
      <c r="A237" s="21" t="s">
        <v>819</v>
      </c>
      <c r="B237" s="17" t="s">
        <v>233</v>
      </c>
      <c r="C237" s="17">
        <v>1</v>
      </c>
      <c r="D237" s="17">
        <v>0</v>
      </c>
      <c r="E237" s="17">
        <v>1</v>
      </c>
      <c r="F237" s="17">
        <v>0</v>
      </c>
      <c r="G237" s="17">
        <v>0.5</v>
      </c>
      <c r="H237" s="17">
        <v>0</v>
      </c>
      <c r="I237" s="17">
        <v>0</v>
      </c>
      <c r="J237" s="17">
        <v>0</v>
      </c>
      <c r="K237" s="17">
        <v>0</v>
      </c>
      <c r="L237" s="17">
        <v>0.25</v>
      </c>
      <c r="M237" s="17">
        <v>0.5</v>
      </c>
      <c r="N237" s="17">
        <v>0.25</v>
      </c>
      <c r="O237" s="17">
        <v>0</v>
      </c>
      <c r="P237" s="17">
        <v>0.5</v>
      </c>
      <c r="Q237" s="17">
        <v>1</v>
      </c>
      <c r="R237" s="17">
        <f t="shared" si="5"/>
        <v>0.5</v>
      </c>
      <c r="S237" s="17">
        <v>1</v>
      </c>
      <c r="T237" s="17">
        <v>50</v>
      </c>
    </row>
    <row r="238" spans="1:21" ht="14.25" customHeight="1" x14ac:dyDescent="0.35">
      <c r="A238" s="21" t="s">
        <v>820</v>
      </c>
      <c r="B238" s="17" t="s">
        <v>233</v>
      </c>
      <c r="C238" s="17">
        <v>1</v>
      </c>
      <c r="D238" s="17">
        <v>0</v>
      </c>
      <c r="E238" s="17">
        <v>1</v>
      </c>
      <c r="F238" s="17">
        <v>0</v>
      </c>
      <c r="G238" s="17">
        <v>0</v>
      </c>
      <c r="H238" s="17">
        <v>0</v>
      </c>
      <c r="I238" s="17">
        <v>0</v>
      </c>
      <c r="J238" s="17">
        <v>0</v>
      </c>
      <c r="K238" s="17">
        <v>0</v>
      </c>
      <c r="L238" s="17">
        <v>0.25</v>
      </c>
      <c r="M238" s="17">
        <v>0.5</v>
      </c>
      <c r="N238" s="17">
        <v>0.25</v>
      </c>
      <c r="O238" s="17">
        <v>0</v>
      </c>
      <c r="P238" s="17">
        <v>0.5</v>
      </c>
      <c r="Q238" s="17">
        <v>1</v>
      </c>
      <c r="R238" s="17">
        <f t="shared" si="5"/>
        <v>0.5</v>
      </c>
      <c r="S238" s="17">
        <v>1</v>
      </c>
      <c r="T238" s="17">
        <v>50</v>
      </c>
    </row>
    <row r="239" spans="1:21" ht="14.25" customHeight="1" x14ac:dyDescent="0.35">
      <c r="A239" s="21" t="s">
        <v>821</v>
      </c>
      <c r="B239" s="17" t="s">
        <v>233</v>
      </c>
      <c r="C239" s="17">
        <v>1</v>
      </c>
      <c r="D239" s="17">
        <v>0</v>
      </c>
      <c r="E239" s="17">
        <v>1</v>
      </c>
      <c r="F239" s="17">
        <v>0</v>
      </c>
      <c r="G239" s="17">
        <v>0</v>
      </c>
      <c r="H239" s="17">
        <v>0</v>
      </c>
      <c r="I239" s="17">
        <v>0</v>
      </c>
      <c r="J239" s="17">
        <v>0</v>
      </c>
      <c r="K239" s="17">
        <v>0</v>
      </c>
      <c r="L239" s="17">
        <v>0.25</v>
      </c>
      <c r="M239" s="17">
        <v>0.5</v>
      </c>
      <c r="N239" s="17">
        <v>0.25</v>
      </c>
      <c r="O239" s="17">
        <v>0</v>
      </c>
      <c r="P239" s="17">
        <v>0.5</v>
      </c>
      <c r="Q239" s="17">
        <v>1</v>
      </c>
      <c r="R239" s="17">
        <f t="shared" si="5"/>
        <v>0.5</v>
      </c>
      <c r="S239" s="17">
        <v>1</v>
      </c>
      <c r="T239" s="17">
        <v>50</v>
      </c>
      <c r="U239" s="8"/>
    </row>
    <row r="240" spans="1:21" ht="14.25" customHeight="1" x14ac:dyDescent="0.35">
      <c r="A240" s="21" t="s">
        <v>822</v>
      </c>
      <c r="B240" s="17" t="s">
        <v>233</v>
      </c>
      <c r="C240" s="17">
        <v>1</v>
      </c>
      <c r="D240" s="17">
        <v>0</v>
      </c>
      <c r="E240" s="17">
        <v>1</v>
      </c>
      <c r="F240" s="17">
        <v>0</v>
      </c>
      <c r="G240" s="17">
        <v>0</v>
      </c>
      <c r="H240" s="17">
        <v>0</v>
      </c>
      <c r="I240" s="17">
        <v>0</v>
      </c>
      <c r="J240" s="17">
        <v>0</v>
      </c>
      <c r="K240" s="17">
        <v>0</v>
      </c>
      <c r="L240" s="17">
        <v>0.25</v>
      </c>
      <c r="M240" s="17">
        <v>0.5</v>
      </c>
      <c r="N240" s="17">
        <v>0.25</v>
      </c>
      <c r="O240" s="17">
        <v>0</v>
      </c>
      <c r="P240" s="17">
        <v>0.5</v>
      </c>
      <c r="Q240" s="17">
        <v>1</v>
      </c>
      <c r="R240" s="17">
        <f t="shared" si="5"/>
        <v>0.5</v>
      </c>
      <c r="S240" s="17">
        <v>1</v>
      </c>
      <c r="T240" s="17">
        <v>50</v>
      </c>
      <c r="U240" s="8"/>
    </row>
    <row r="241" spans="1:20" ht="14.25" customHeight="1" x14ac:dyDescent="0.35">
      <c r="A241" s="21" t="s">
        <v>823</v>
      </c>
      <c r="B241" s="17" t="s">
        <v>233</v>
      </c>
      <c r="C241" s="17">
        <v>1</v>
      </c>
      <c r="D241" s="17">
        <v>0</v>
      </c>
      <c r="E241" s="17">
        <v>1</v>
      </c>
      <c r="F241" s="17">
        <v>0</v>
      </c>
      <c r="G241" s="17">
        <v>0</v>
      </c>
      <c r="H241" s="17">
        <v>0</v>
      </c>
      <c r="I241" s="17">
        <v>0</v>
      </c>
      <c r="J241" s="17">
        <v>0</v>
      </c>
      <c r="K241" s="17">
        <v>0</v>
      </c>
      <c r="L241" s="17">
        <v>0.25</v>
      </c>
      <c r="M241" s="17">
        <v>0.5</v>
      </c>
      <c r="N241" s="17">
        <v>0.25</v>
      </c>
      <c r="O241" s="17">
        <v>0</v>
      </c>
      <c r="P241" s="17">
        <v>0.5</v>
      </c>
      <c r="Q241" s="17">
        <v>1</v>
      </c>
      <c r="R241" s="17">
        <f t="shared" si="5"/>
        <v>0.5</v>
      </c>
      <c r="S241" s="17">
        <v>1</v>
      </c>
      <c r="T241" s="17">
        <v>50</v>
      </c>
    </row>
    <row r="242" spans="1:20" ht="14.25" customHeight="1" x14ac:dyDescent="0.35">
      <c r="A242" s="21" t="s">
        <v>824</v>
      </c>
      <c r="B242" s="17" t="s">
        <v>233</v>
      </c>
      <c r="C242" s="17">
        <v>1</v>
      </c>
      <c r="D242" s="17">
        <v>0</v>
      </c>
      <c r="E242" s="17">
        <v>1</v>
      </c>
      <c r="F242" s="17">
        <v>0</v>
      </c>
      <c r="G242" s="17">
        <v>0</v>
      </c>
      <c r="H242" s="17">
        <v>0</v>
      </c>
      <c r="I242" s="17">
        <v>0</v>
      </c>
      <c r="J242" s="17">
        <v>0</v>
      </c>
      <c r="K242" s="17">
        <v>0</v>
      </c>
      <c r="L242" s="17">
        <v>0.25</v>
      </c>
      <c r="M242" s="17">
        <v>0.5</v>
      </c>
      <c r="N242" s="17">
        <v>0.5</v>
      </c>
      <c r="O242" s="17">
        <v>0</v>
      </c>
      <c r="P242" s="17">
        <v>0.5</v>
      </c>
      <c r="Q242" s="17">
        <v>1</v>
      </c>
      <c r="R242" s="17">
        <f t="shared" si="5"/>
        <v>0.9</v>
      </c>
      <c r="S242" s="17">
        <v>1</v>
      </c>
      <c r="T242" s="17">
        <v>10</v>
      </c>
    </row>
    <row r="243" spans="1:20" ht="14.25" customHeight="1" x14ac:dyDescent="0.35">
      <c r="A243" s="21" t="s">
        <v>825</v>
      </c>
      <c r="B243" s="17" t="s">
        <v>233</v>
      </c>
      <c r="C243" s="17">
        <v>1</v>
      </c>
      <c r="D243" s="17">
        <v>0</v>
      </c>
      <c r="E243" s="17">
        <v>1</v>
      </c>
      <c r="F243" s="17">
        <v>0</v>
      </c>
      <c r="G243" s="17">
        <v>0</v>
      </c>
      <c r="H243" s="17">
        <v>0</v>
      </c>
      <c r="I243" s="17">
        <v>0</v>
      </c>
      <c r="J243" s="17">
        <v>0</v>
      </c>
      <c r="K243" s="17">
        <v>0</v>
      </c>
      <c r="L243" s="17">
        <v>0.25</v>
      </c>
      <c r="M243" s="17">
        <v>0.5</v>
      </c>
      <c r="N243" s="17">
        <v>0.5</v>
      </c>
      <c r="O243" s="17">
        <v>0</v>
      </c>
      <c r="P243" s="17">
        <v>0.5</v>
      </c>
      <c r="Q243" s="17">
        <v>1</v>
      </c>
      <c r="R243" s="17">
        <f t="shared" si="5"/>
        <v>0.9</v>
      </c>
      <c r="S243" s="17">
        <v>1</v>
      </c>
      <c r="T243" s="17">
        <v>10</v>
      </c>
    </row>
    <row r="244" spans="1:20" ht="14.25" customHeight="1" x14ac:dyDescent="0.35">
      <c r="A244" s="21" t="s">
        <v>826</v>
      </c>
      <c r="B244" s="17" t="s">
        <v>233</v>
      </c>
      <c r="C244" s="17">
        <v>1</v>
      </c>
      <c r="D244" s="17">
        <v>0</v>
      </c>
      <c r="E244" s="17">
        <v>1</v>
      </c>
      <c r="F244" s="17">
        <v>0</v>
      </c>
      <c r="G244" s="17">
        <v>0</v>
      </c>
      <c r="H244" s="17">
        <v>0</v>
      </c>
      <c r="I244" s="17">
        <v>0</v>
      </c>
      <c r="J244" s="17">
        <v>0</v>
      </c>
      <c r="K244" s="17">
        <v>0</v>
      </c>
      <c r="L244" s="17">
        <v>0.25</v>
      </c>
      <c r="M244" s="17">
        <v>0.5</v>
      </c>
      <c r="N244" s="17">
        <v>0.5</v>
      </c>
      <c r="O244" s="17">
        <v>0</v>
      </c>
      <c r="P244" s="17">
        <v>0.5</v>
      </c>
      <c r="Q244" s="17">
        <v>1</v>
      </c>
      <c r="R244" s="17">
        <f t="shared" si="5"/>
        <v>0.9</v>
      </c>
      <c r="S244" s="17">
        <v>1</v>
      </c>
      <c r="T244" s="17">
        <v>10</v>
      </c>
    </row>
    <row r="245" spans="1:20" ht="14.25" customHeight="1" x14ac:dyDescent="0.35">
      <c r="A245" s="23" t="s">
        <v>843</v>
      </c>
      <c r="B245" s="17" t="s">
        <v>233</v>
      </c>
      <c r="C245" s="17">
        <v>1</v>
      </c>
      <c r="D245" s="17">
        <v>0</v>
      </c>
      <c r="E245" s="17">
        <v>1</v>
      </c>
      <c r="F245" s="17">
        <v>0</v>
      </c>
      <c r="G245" s="17">
        <v>0</v>
      </c>
      <c r="H245" s="17">
        <v>0</v>
      </c>
      <c r="I245" s="17">
        <v>0</v>
      </c>
      <c r="J245" s="17">
        <v>0</v>
      </c>
      <c r="K245" s="17">
        <v>0</v>
      </c>
      <c r="L245" s="17">
        <v>0.25</v>
      </c>
      <c r="M245" s="17">
        <v>0.5</v>
      </c>
      <c r="N245" s="17">
        <v>0.5</v>
      </c>
      <c r="O245" s="17">
        <v>0</v>
      </c>
      <c r="P245" s="17">
        <v>0.5</v>
      </c>
      <c r="Q245" s="17">
        <v>1</v>
      </c>
      <c r="R245" s="17">
        <f t="shared" si="5"/>
        <v>0.9</v>
      </c>
      <c r="S245" s="17">
        <v>1</v>
      </c>
      <c r="T245" s="17">
        <v>10</v>
      </c>
    </row>
    <row r="246" spans="1:20" ht="14.25" customHeight="1" x14ac:dyDescent="0.35">
      <c r="A246" s="23" t="s">
        <v>844</v>
      </c>
      <c r="B246" s="17" t="s">
        <v>233</v>
      </c>
      <c r="C246" s="17">
        <v>1</v>
      </c>
      <c r="D246" s="17">
        <v>0</v>
      </c>
      <c r="E246" s="17">
        <v>1</v>
      </c>
      <c r="F246" s="17">
        <v>0</v>
      </c>
      <c r="G246" s="17">
        <v>0</v>
      </c>
      <c r="H246" s="17">
        <v>0</v>
      </c>
      <c r="I246" s="17">
        <v>0</v>
      </c>
      <c r="J246" s="17">
        <v>0</v>
      </c>
      <c r="K246" s="17">
        <v>0</v>
      </c>
      <c r="L246" s="17">
        <v>0.25</v>
      </c>
      <c r="M246" s="17">
        <v>0.5</v>
      </c>
      <c r="N246" s="17">
        <v>0.5</v>
      </c>
      <c r="O246" s="17">
        <v>0</v>
      </c>
      <c r="P246" s="17">
        <v>0.5</v>
      </c>
      <c r="Q246" s="17">
        <v>1</v>
      </c>
      <c r="R246" s="17">
        <f t="shared" si="5"/>
        <v>0.9</v>
      </c>
      <c r="S246" s="17">
        <v>1</v>
      </c>
      <c r="T246" s="17">
        <v>10</v>
      </c>
    </row>
    <row r="247" spans="1:20" ht="14.25" customHeight="1" x14ac:dyDescent="0.35">
      <c r="A247" s="23" t="s">
        <v>845</v>
      </c>
      <c r="B247" s="17" t="s">
        <v>233</v>
      </c>
      <c r="C247" s="17">
        <v>1</v>
      </c>
      <c r="D247" s="17">
        <v>0</v>
      </c>
      <c r="E247" s="17">
        <v>1</v>
      </c>
      <c r="F247" s="17">
        <v>0</v>
      </c>
      <c r="G247" s="17">
        <v>0</v>
      </c>
      <c r="H247" s="17">
        <v>0</v>
      </c>
      <c r="I247" s="17">
        <v>0</v>
      </c>
      <c r="J247" s="17">
        <v>0</v>
      </c>
      <c r="K247" s="17">
        <v>0</v>
      </c>
      <c r="L247" s="17">
        <v>0.25</v>
      </c>
      <c r="M247" s="17">
        <v>0.5</v>
      </c>
      <c r="N247" s="17">
        <v>0.5</v>
      </c>
      <c r="O247" s="17">
        <v>0</v>
      </c>
      <c r="P247" s="17">
        <v>0.5</v>
      </c>
      <c r="Q247" s="17">
        <v>1</v>
      </c>
      <c r="R247" s="17">
        <f t="shared" si="5"/>
        <v>0.9</v>
      </c>
      <c r="S247" s="17">
        <v>1</v>
      </c>
      <c r="T247" s="17">
        <v>10</v>
      </c>
    </row>
    <row r="248" spans="1:20" ht="14.25" customHeight="1" x14ac:dyDescent="0.35">
      <c r="A248" s="23" t="s">
        <v>846</v>
      </c>
      <c r="B248" s="17" t="s">
        <v>233</v>
      </c>
      <c r="C248" s="17">
        <v>1</v>
      </c>
      <c r="D248" s="17">
        <v>0</v>
      </c>
      <c r="E248" s="17">
        <v>1</v>
      </c>
      <c r="F248" s="17">
        <v>0</v>
      </c>
      <c r="G248" s="17">
        <v>0</v>
      </c>
      <c r="H248" s="17">
        <v>0</v>
      </c>
      <c r="I248" s="17">
        <v>0</v>
      </c>
      <c r="J248" s="17">
        <v>0</v>
      </c>
      <c r="K248" s="17">
        <v>0</v>
      </c>
      <c r="L248" s="17">
        <v>0.25</v>
      </c>
      <c r="M248" s="17">
        <v>0.5</v>
      </c>
      <c r="N248" s="17">
        <v>0.5</v>
      </c>
      <c r="O248" s="17">
        <v>0</v>
      </c>
      <c r="P248" s="17">
        <v>0.5</v>
      </c>
      <c r="Q248" s="17">
        <v>1</v>
      </c>
      <c r="R248" s="17">
        <f t="shared" si="5"/>
        <v>0.9</v>
      </c>
      <c r="S248" s="17">
        <v>1</v>
      </c>
      <c r="T248" s="17">
        <v>10</v>
      </c>
    </row>
    <row r="249" spans="1:20" ht="14.25" customHeight="1" x14ac:dyDescent="0.35">
      <c r="A249" s="23" t="s">
        <v>847</v>
      </c>
      <c r="B249" s="17" t="s">
        <v>233</v>
      </c>
      <c r="C249" s="17">
        <v>1</v>
      </c>
      <c r="D249" s="17">
        <v>0</v>
      </c>
      <c r="E249" s="17">
        <v>1</v>
      </c>
      <c r="F249" s="17">
        <v>0</v>
      </c>
      <c r="G249" s="17">
        <v>0</v>
      </c>
      <c r="H249" s="17">
        <v>0</v>
      </c>
      <c r="I249" s="17">
        <v>0</v>
      </c>
      <c r="J249" s="17">
        <v>0</v>
      </c>
      <c r="K249" s="17">
        <v>0.25</v>
      </c>
      <c r="L249" s="17">
        <v>0.5</v>
      </c>
      <c r="M249" s="17">
        <v>0.5</v>
      </c>
      <c r="N249" s="17">
        <v>0.5</v>
      </c>
      <c r="O249" s="17">
        <v>0</v>
      </c>
      <c r="P249" s="17">
        <v>0.5</v>
      </c>
      <c r="Q249" s="17">
        <v>1</v>
      </c>
      <c r="R249" s="17">
        <f t="shared" si="5"/>
        <v>0.9</v>
      </c>
      <c r="S249" s="17">
        <v>1</v>
      </c>
      <c r="T249" s="17">
        <v>10</v>
      </c>
    </row>
    <row r="250" spans="1:20" ht="14.25" customHeight="1" x14ac:dyDescent="0.35">
      <c r="A250" s="23" t="s">
        <v>848</v>
      </c>
      <c r="B250" s="17" t="s">
        <v>233</v>
      </c>
      <c r="C250" s="17">
        <v>1</v>
      </c>
      <c r="D250" s="17">
        <v>0</v>
      </c>
      <c r="E250" s="17">
        <v>1</v>
      </c>
      <c r="F250" s="17">
        <v>0</v>
      </c>
      <c r="G250" s="17">
        <v>0</v>
      </c>
      <c r="H250" s="17">
        <v>0</v>
      </c>
      <c r="I250" s="17">
        <v>0</v>
      </c>
      <c r="J250" s="17">
        <v>0</v>
      </c>
      <c r="K250" s="17">
        <v>0.25</v>
      </c>
      <c r="L250" s="17">
        <v>0.5</v>
      </c>
      <c r="M250" s="17">
        <v>0.5</v>
      </c>
      <c r="N250" s="17">
        <v>0.5</v>
      </c>
      <c r="O250" s="17">
        <v>0</v>
      </c>
      <c r="P250" s="17">
        <v>0.5</v>
      </c>
      <c r="Q250" s="17">
        <v>1</v>
      </c>
      <c r="R250" s="17">
        <f t="shared" si="5"/>
        <v>0.9</v>
      </c>
      <c r="S250" s="17">
        <v>1</v>
      </c>
      <c r="T250" s="17">
        <v>10</v>
      </c>
    </row>
    <row r="251" spans="1:20" ht="14.25" customHeight="1" x14ac:dyDescent="0.35">
      <c r="A251" s="23" t="s">
        <v>849</v>
      </c>
      <c r="B251" s="17" t="s">
        <v>233</v>
      </c>
      <c r="C251" s="17">
        <v>1</v>
      </c>
      <c r="D251" s="17">
        <v>0</v>
      </c>
      <c r="E251" s="17">
        <v>1</v>
      </c>
      <c r="F251" s="17">
        <v>0</v>
      </c>
      <c r="G251" s="17">
        <v>0</v>
      </c>
      <c r="H251" s="17">
        <v>0</v>
      </c>
      <c r="I251" s="17">
        <v>0</v>
      </c>
      <c r="J251" s="17">
        <v>0</v>
      </c>
      <c r="K251" s="17">
        <v>0.25</v>
      </c>
      <c r="L251" s="17">
        <v>0.5</v>
      </c>
      <c r="M251" s="17">
        <v>0.5</v>
      </c>
      <c r="N251" s="17">
        <v>0.5</v>
      </c>
      <c r="O251" s="17">
        <v>0</v>
      </c>
      <c r="P251" s="17">
        <v>0.5</v>
      </c>
      <c r="Q251" s="17">
        <v>1</v>
      </c>
      <c r="R251" s="17">
        <f t="shared" si="5"/>
        <v>0.9</v>
      </c>
      <c r="S251" s="17">
        <v>1</v>
      </c>
      <c r="T251" s="17">
        <v>10</v>
      </c>
    </row>
    <row r="252" spans="1:20" ht="14.25" customHeight="1" x14ac:dyDescent="0.35">
      <c r="A252" s="23" t="s">
        <v>850</v>
      </c>
      <c r="B252" s="17" t="s">
        <v>233</v>
      </c>
      <c r="C252" s="17">
        <v>1</v>
      </c>
      <c r="D252" s="17">
        <v>0</v>
      </c>
      <c r="E252" s="17">
        <v>1</v>
      </c>
      <c r="F252" s="17">
        <v>0</v>
      </c>
      <c r="G252" s="17">
        <v>0</v>
      </c>
      <c r="H252" s="17">
        <v>0</v>
      </c>
      <c r="I252" s="17">
        <v>0</v>
      </c>
      <c r="J252" s="17">
        <v>0</v>
      </c>
      <c r="K252" s="17">
        <v>0.25</v>
      </c>
      <c r="L252" s="17">
        <v>0.5</v>
      </c>
      <c r="M252" s="17">
        <v>0.5</v>
      </c>
      <c r="N252" s="17">
        <v>0.5</v>
      </c>
      <c r="O252" s="17">
        <v>0</v>
      </c>
      <c r="P252" s="17">
        <v>0.5</v>
      </c>
      <c r="Q252" s="17">
        <v>1</v>
      </c>
      <c r="R252" s="17">
        <f t="shared" si="5"/>
        <v>0.9</v>
      </c>
      <c r="S252" s="17">
        <v>1</v>
      </c>
      <c r="T252" s="17">
        <v>10</v>
      </c>
    </row>
    <row r="253" spans="1:20" ht="14.25" customHeight="1" x14ac:dyDescent="0.35">
      <c r="A253" s="23" t="s">
        <v>851</v>
      </c>
      <c r="B253" s="17" t="s">
        <v>233</v>
      </c>
      <c r="C253" s="17">
        <v>1</v>
      </c>
      <c r="D253" s="17">
        <v>0</v>
      </c>
      <c r="E253" s="17">
        <v>1</v>
      </c>
      <c r="F253" s="17">
        <v>0</v>
      </c>
      <c r="G253" s="17">
        <v>0</v>
      </c>
      <c r="H253" s="17">
        <v>0</v>
      </c>
      <c r="I253" s="17">
        <v>0</v>
      </c>
      <c r="J253" s="17">
        <v>0</v>
      </c>
      <c r="K253" s="17">
        <v>0.25</v>
      </c>
      <c r="L253" s="17">
        <v>0.5</v>
      </c>
      <c r="M253" s="17">
        <v>0.5</v>
      </c>
      <c r="N253" s="17">
        <v>0.5</v>
      </c>
      <c r="O253" s="17">
        <v>0</v>
      </c>
      <c r="P253" s="17">
        <v>0.5</v>
      </c>
      <c r="Q253" s="17">
        <v>1</v>
      </c>
      <c r="R253" s="17">
        <f t="shared" si="5"/>
        <v>0.9</v>
      </c>
      <c r="S253" s="17">
        <v>1</v>
      </c>
      <c r="T253" s="17">
        <v>10</v>
      </c>
    </row>
    <row r="254" spans="1:20" ht="14.25" customHeight="1" x14ac:dyDescent="0.35">
      <c r="A254" s="23" t="s">
        <v>852</v>
      </c>
      <c r="B254" s="17" t="s">
        <v>233</v>
      </c>
      <c r="C254" s="17">
        <v>1</v>
      </c>
      <c r="D254" s="17">
        <v>0</v>
      </c>
      <c r="E254" s="17">
        <v>1</v>
      </c>
      <c r="F254" s="17">
        <v>0</v>
      </c>
      <c r="G254" s="17">
        <v>0</v>
      </c>
      <c r="H254" s="17">
        <v>0</v>
      </c>
      <c r="I254" s="17">
        <v>0</v>
      </c>
      <c r="J254" s="17">
        <v>0</v>
      </c>
      <c r="K254" s="17">
        <v>0.25</v>
      </c>
      <c r="L254" s="17">
        <v>0.5</v>
      </c>
      <c r="M254" s="17">
        <v>0.5</v>
      </c>
      <c r="N254" s="17">
        <v>0.5</v>
      </c>
      <c r="O254" s="17">
        <v>0</v>
      </c>
      <c r="P254" s="17">
        <v>0.5</v>
      </c>
      <c r="Q254" s="17">
        <v>1</v>
      </c>
      <c r="R254" s="17">
        <f t="shared" si="5"/>
        <v>0.9</v>
      </c>
      <c r="S254" s="17">
        <v>1</v>
      </c>
      <c r="T254" s="17">
        <v>10</v>
      </c>
    </row>
    <row r="255" spans="1:20" ht="14.25" customHeight="1" x14ac:dyDescent="0.35">
      <c r="A255" s="23" t="s">
        <v>853</v>
      </c>
      <c r="B255" s="17" t="s">
        <v>233</v>
      </c>
      <c r="C255" s="17">
        <v>1</v>
      </c>
      <c r="D255" s="17">
        <v>0</v>
      </c>
      <c r="E255" s="17">
        <v>1</v>
      </c>
      <c r="F255" s="17">
        <v>0</v>
      </c>
      <c r="G255" s="17">
        <v>0</v>
      </c>
      <c r="H255" s="17">
        <v>0</v>
      </c>
      <c r="I255" s="17">
        <v>0</v>
      </c>
      <c r="J255" s="17">
        <v>0</v>
      </c>
      <c r="K255" s="17">
        <v>0.25</v>
      </c>
      <c r="L255" s="17">
        <v>0.5</v>
      </c>
      <c r="M255" s="17">
        <v>0.5</v>
      </c>
      <c r="N255" s="17">
        <v>0.5</v>
      </c>
      <c r="O255" s="17">
        <v>0</v>
      </c>
      <c r="P255" s="17">
        <v>0.5</v>
      </c>
      <c r="Q255" s="17">
        <v>1</v>
      </c>
      <c r="R255" s="17">
        <f t="shared" si="5"/>
        <v>0.9</v>
      </c>
      <c r="S255" s="17">
        <v>1</v>
      </c>
      <c r="T255" s="17">
        <v>10</v>
      </c>
    </row>
    <row r="256" spans="1:20" ht="14.25" customHeight="1" x14ac:dyDescent="0.35">
      <c r="A256" s="24" t="s">
        <v>865</v>
      </c>
      <c r="B256" s="17" t="s">
        <v>233</v>
      </c>
      <c r="C256" s="17">
        <v>1</v>
      </c>
      <c r="D256" s="17">
        <v>0</v>
      </c>
      <c r="E256" s="17">
        <v>1</v>
      </c>
      <c r="F256" s="17">
        <v>0</v>
      </c>
      <c r="G256" s="17">
        <v>0</v>
      </c>
      <c r="H256" s="17">
        <v>0</v>
      </c>
      <c r="I256" s="17">
        <v>0</v>
      </c>
      <c r="J256" s="17">
        <v>0</v>
      </c>
      <c r="K256" s="17">
        <v>0.25</v>
      </c>
      <c r="L256" s="17">
        <v>0.5</v>
      </c>
      <c r="M256" s="17">
        <v>0.5</v>
      </c>
      <c r="N256" s="17">
        <v>0.5</v>
      </c>
      <c r="O256" s="17">
        <v>0.25</v>
      </c>
      <c r="P256" s="17">
        <v>0.5</v>
      </c>
      <c r="Q256" s="17">
        <v>1</v>
      </c>
      <c r="R256" s="17">
        <f t="shared" ref="R256:R262" si="6">IF(T256="",0,IF(T256&lt;50,1-T256/100,25/T256))</f>
        <v>0.9</v>
      </c>
      <c r="S256" s="17">
        <v>1</v>
      </c>
      <c r="T256" s="17">
        <v>10</v>
      </c>
    </row>
    <row r="257" spans="1:20" ht="14.25" customHeight="1" x14ac:dyDescent="0.35">
      <c r="A257" s="24" t="s">
        <v>866</v>
      </c>
      <c r="B257" s="17" t="s">
        <v>233</v>
      </c>
      <c r="C257" s="17">
        <v>1</v>
      </c>
      <c r="D257" s="17">
        <v>0</v>
      </c>
      <c r="E257" s="17">
        <v>1</v>
      </c>
      <c r="F257" s="17">
        <v>0</v>
      </c>
      <c r="G257" s="17">
        <v>0</v>
      </c>
      <c r="H257" s="17">
        <v>0</v>
      </c>
      <c r="I257" s="17">
        <v>0</v>
      </c>
      <c r="J257" s="17">
        <v>0</v>
      </c>
      <c r="K257" s="17">
        <v>0.25</v>
      </c>
      <c r="L257" s="17">
        <v>0.5</v>
      </c>
      <c r="M257" s="17">
        <v>0.5</v>
      </c>
      <c r="N257" s="17">
        <v>0.5</v>
      </c>
      <c r="O257" s="17">
        <v>0.25</v>
      </c>
      <c r="P257" s="17">
        <v>0.5</v>
      </c>
      <c r="Q257" s="17">
        <v>1</v>
      </c>
      <c r="R257" s="17">
        <f t="shared" si="6"/>
        <v>0.9</v>
      </c>
      <c r="S257" s="17">
        <v>1</v>
      </c>
      <c r="T257" s="17">
        <v>10</v>
      </c>
    </row>
    <row r="258" spans="1:20" ht="14.25" customHeight="1" x14ac:dyDescent="0.35">
      <c r="A258" s="24" t="s">
        <v>867</v>
      </c>
      <c r="B258" s="17" t="s">
        <v>233</v>
      </c>
      <c r="C258" s="17">
        <v>1</v>
      </c>
      <c r="D258" s="17">
        <v>0</v>
      </c>
      <c r="E258" s="17">
        <v>1</v>
      </c>
      <c r="F258" s="17">
        <v>0</v>
      </c>
      <c r="G258" s="17">
        <v>0</v>
      </c>
      <c r="H258" s="17">
        <v>0</v>
      </c>
      <c r="I258" s="17">
        <v>0</v>
      </c>
      <c r="J258" s="17">
        <v>0</v>
      </c>
      <c r="K258" s="17">
        <v>0.25</v>
      </c>
      <c r="L258" s="17">
        <v>0.5</v>
      </c>
      <c r="M258" s="17">
        <v>0.5</v>
      </c>
      <c r="N258" s="17">
        <v>0.5</v>
      </c>
      <c r="O258" s="17">
        <v>0.25</v>
      </c>
      <c r="P258" s="17">
        <v>0.5</v>
      </c>
      <c r="Q258" s="17">
        <v>1</v>
      </c>
      <c r="R258" s="17">
        <f t="shared" si="6"/>
        <v>0.9</v>
      </c>
      <c r="S258" s="17">
        <v>1</v>
      </c>
      <c r="T258" s="17">
        <v>10</v>
      </c>
    </row>
    <row r="259" spans="1:20" ht="14.25" customHeight="1" x14ac:dyDescent="0.35">
      <c r="A259" s="24" t="s">
        <v>868</v>
      </c>
      <c r="B259" s="17" t="s">
        <v>233</v>
      </c>
      <c r="C259" s="17">
        <v>1</v>
      </c>
      <c r="D259" s="17">
        <v>0</v>
      </c>
      <c r="E259" s="17">
        <v>1</v>
      </c>
      <c r="F259" s="17">
        <v>0</v>
      </c>
      <c r="G259" s="17">
        <v>0</v>
      </c>
      <c r="H259" s="17">
        <v>0</v>
      </c>
      <c r="I259" s="17">
        <v>0</v>
      </c>
      <c r="J259" s="17">
        <v>0</v>
      </c>
      <c r="K259" s="17">
        <v>0.25</v>
      </c>
      <c r="L259" s="17">
        <v>0.5</v>
      </c>
      <c r="M259" s="17">
        <v>0.5</v>
      </c>
      <c r="N259" s="17">
        <v>0.5</v>
      </c>
      <c r="O259" s="17">
        <v>0.25</v>
      </c>
      <c r="P259" s="17">
        <v>0.5</v>
      </c>
      <c r="Q259" s="17">
        <v>1</v>
      </c>
      <c r="R259" s="17">
        <f t="shared" si="6"/>
        <v>0.9</v>
      </c>
      <c r="S259" s="17">
        <v>1</v>
      </c>
      <c r="T259" s="17">
        <v>10</v>
      </c>
    </row>
    <row r="260" spans="1:20" ht="14.25" customHeight="1" x14ac:dyDescent="0.35">
      <c r="A260" s="24" t="s">
        <v>869</v>
      </c>
      <c r="B260" s="17" t="s">
        <v>233</v>
      </c>
      <c r="C260" s="17">
        <v>1</v>
      </c>
      <c r="D260" s="17">
        <v>0</v>
      </c>
      <c r="E260" s="17">
        <v>1</v>
      </c>
      <c r="F260" s="17">
        <v>0</v>
      </c>
      <c r="G260" s="17">
        <v>0</v>
      </c>
      <c r="H260" s="17">
        <v>0</v>
      </c>
      <c r="I260" s="17">
        <v>0</v>
      </c>
      <c r="J260" s="17">
        <v>0</v>
      </c>
      <c r="K260" s="17">
        <v>0.25</v>
      </c>
      <c r="L260" s="17">
        <v>0.5</v>
      </c>
      <c r="M260" s="17">
        <v>0.5</v>
      </c>
      <c r="N260" s="17">
        <v>0.5</v>
      </c>
      <c r="O260" s="17">
        <v>0.25</v>
      </c>
      <c r="P260" s="17">
        <v>0.5</v>
      </c>
      <c r="Q260" s="17">
        <v>1</v>
      </c>
      <c r="R260" s="17">
        <f t="shared" si="6"/>
        <v>0.9</v>
      </c>
      <c r="S260" s="17">
        <v>1</v>
      </c>
      <c r="T260" s="17">
        <v>10</v>
      </c>
    </row>
    <row r="261" spans="1:20" ht="14.25" customHeight="1" x14ac:dyDescent="0.35">
      <c r="A261" s="25" t="s">
        <v>870</v>
      </c>
      <c r="B261" s="17" t="s">
        <v>233</v>
      </c>
      <c r="C261" s="17">
        <v>1</v>
      </c>
      <c r="D261" s="17">
        <v>0</v>
      </c>
      <c r="E261" s="17">
        <v>1</v>
      </c>
      <c r="F261" s="17">
        <v>0</v>
      </c>
      <c r="G261" s="17">
        <v>0</v>
      </c>
      <c r="H261" s="17">
        <v>0</v>
      </c>
      <c r="I261" s="17">
        <v>0</v>
      </c>
      <c r="J261" s="17">
        <v>0</v>
      </c>
      <c r="K261" s="17">
        <v>0.25</v>
      </c>
      <c r="L261" s="17">
        <v>0.5</v>
      </c>
      <c r="M261" s="17">
        <v>0.5</v>
      </c>
      <c r="N261" s="17">
        <v>0.5</v>
      </c>
      <c r="O261" s="17">
        <v>0.25</v>
      </c>
      <c r="P261" s="17">
        <v>0.5</v>
      </c>
      <c r="Q261" s="17">
        <v>1</v>
      </c>
      <c r="R261" s="17">
        <f t="shared" si="6"/>
        <v>0.9</v>
      </c>
      <c r="S261" s="17">
        <v>1</v>
      </c>
      <c r="T261" s="17">
        <v>10</v>
      </c>
    </row>
    <row r="262" spans="1:20" ht="14.25" customHeight="1" x14ac:dyDescent="0.35">
      <c r="A262" s="25" t="s">
        <v>871</v>
      </c>
      <c r="B262" s="17" t="s">
        <v>233</v>
      </c>
      <c r="C262" s="17">
        <v>1</v>
      </c>
      <c r="D262" s="17">
        <v>0</v>
      </c>
      <c r="E262" s="17">
        <v>1</v>
      </c>
      <c r="F262" s="17">
        <v>0</v>
      </c>
      <c r="G262" s="17">
        <v>0</v>
      </c>
      <c r="H262" s="17">
        <v>0</v>
      </c>
      <c r="I262" s="17">
        <v>0</v>
      </c>
      <c r="J262" s="17">
        <v>0</v>
      </c>
      <c r="K262" s="17">
        <v>0.25</v>
      </c>
      <c r="L262" s="17">
        <v>0.5</v>
      </c>
      <c r="M262" s="17">
        <v>0.5</v>
      </c>
      <c r="N262" s="17">
        <v>0.5</v>
      </c>
      <c r="O262" s="17">
        <v>0.25</v>
      </c>
      <c r="P262" s="17">
        <v>0.5</v>
      </c>
      <c r="Q262" s="17">
        <v>1</v>
      </c>
      <c r="R262" s="17">
        <f t="shared" si="6"/>
        <v>0.9</v>
      </c>
      <c r="S262" s="17">
        <v>1</v>
      </c>
      <c r="T262" s="17">
        <v>10</v>
      </c>
    </row>
    <row r="263" spans="1:20" ht="14.25" customHeight="1" x14ac:dyDescent="0.35">
      <c r="A263" s="25" t="s">
        <v>874</v>
      </c>
      <c r="B263" s="17" t="s">
        <v>233</v>
      </c>
      <c r="C263" s="17">
        <v>1</v>
      </c>
      <c r="D263" s="17">
        <v>0</v>
      </c>
      <c r="E263" s="17">
        <v>1</v>
      </c>
      <c r="F263" s="17">
        <v>0</v>
      </c>
      <c r="G263" s="17">
        <v>0</v>
      </c>
      <c r="H263" s="17">
        <v>0</v>
      </c>
      <c r="I263" s="17">
        <v>0</v>
      </c>
      <c r="J263" s="17">
        <v>0</v>
      </c>
      <c r="K263" s="17">
        <v>0.65</v>
      </c>
      <c r="L263" s="17">
        <v>0.7</v>
      </c>
      <c r="M263" s="17">
        <v>0.5</v>
      </c>
      <c r="N263" s="17">
        <v>0.7</v>
      </c>
      <c r="O263" s="17">
        <v>0.25</v>
      </c>
      <c r="P263" s="17">
        <v>0.6</v>
      </c>
      <c r="Q263" s="17">
        <v>1</v>
      </c>
      <c r="R263" s="17">
        <f t="shared" ref="R263" si="7">IF(T263="",0,IF(T263&lt;50,1-T263/100,25/T263))</f>
        <v>0.9</v>
      </c>
      <c r="S263" s="17">
        <v>1</v>
      </c>
      <c r="T263" s="17">
        <v>10</v>
      </c>
    </row>
    <row r="264" spans="1:20" ht="14.25" customHeight="1" x14ac:dyDescent="0.35">
      <c r="A264" s="25" t="s">
        <v>884</v>
      </c>
      <c r="B264" s="17" t="s">
        <v>233</v>
      </c>
      <c r="C264" s="17">
        <v>1</v>
      </c>
      <c r="D264" s="17">
        <v>0</v>
      </c>
      <c r="E264" s="17">
        <v>1</v>
      </c>
      <c r="F264" s="17">
        <v>0</v>
      </c>
      <c r="G264" s="17">
        <v>0</v>
      </c>
      <c r="H264" s="17">
        <v>0</v>
      </c>
      <c r="I264" s="17">
        <v>0</v>
      </c>
      <c r="J264" s="17">
        <v>0</v>
      </c>
      <c r="K264" s="17">
        <v>0.65</v>
      </c>
      <c r="L264" s="17">
        <v>0.7</v>
      </c>
      <c r="M264" s="17">
        <v>0.5</v>
      </c>
      <c r="N264" s="17">
        <v>0.7</v>
      </c>
      <c r="O264" s="17">
        <v>0.25</v>
      </c>
      <c r="P264" s="17">
        <v>0.6</v>
      </c>
      <c r="Q264" s="17">
        <v>1</v>
      </c>
      <c r="R264" s="17">
        <f t="shared" ref="R264:R269" si="8">IF(T264="",0,IF(T264&lt;50,1-T264/100,25/T264))</f>
        <v>0.9</v>
      </c>
      <c r="S264" s="17">
        <v>1</v>
      </c>
      <c r="T264" s="17">
        <v>10</v>
      </c>
    </row>
    <row r="265" spans="1:20" ht="14.25" customHeight="1" x14ac:dyDescent="0.35">
      <c r="A265" s="25" t="s">
        <v>885</v>
      </c>
      <c r="B265" s="17" t="s">
        <v>233</v>
      </c>
      <c r="C265" s="17">
        <v>1</v>
      </c>
      <c r="D265" s="17">
        <v>0</v>
      </c>
      <c r="E265" s="17">
        <v>1</v>
      </c>
      <c r="F265" s="17">
        <v>0</v>
      </c>
      <c r="G265" s="17">
        <v>0</v>
      </c>
      <c r="H265" s="17">
        <v>0</v>
      </c>
      <c r="I265" s="17">
        <v>0</v>
      </c>
      <c r="J265" s="17">
        <v>0</v>
      </c>
      <c r="K265" s="17">
        <v>0.65</v>
      </c>
      <c r="L265" s="17">
        <v>0.7</v>
      </c>
      <c r="M265" s="17">
        <v>0.5</v>
      </c>
      <c r="N265" s="17">
        <v>0.7</v>
      </c>
      <c r="O265" s="17">
        <v>0.25</v>
      </c>
      <c r="P265" s="17">
        <v>0.6</v>
      </c>
      <c r="Q265" s="17">
        <v>1</v>
      </c>
      <c r="R265" s="17">
        <f t="shared" si="8"/>
        <v>0.9</v>
      </c>
      <c r="S265" s="17">
        <v>1</v>
      </c>
      <c r="T265" s="17">
        <v>10</v>
      </c>
    </row>
    <row r="266" spans="1:20" ht="14.25" customHeight="1" x14ac:dyDescent="0.35">
      <c r="A266" s="25" t="s">
        <v>886</v>
      </c>
      <c r="B266" s="17" t="s">
        <v>233</v>
      </c>
      <c r="C266" s="17">
        <v>1</v>
      </c>
      <c r="D266" s="17">
        <v>0</v>
      </c>
      <c r="E266" s="17">
        <v>1</v>
      </c>
      <c r="F266" s="17">
        <v>0</v>
      </c>
      <c r="G266" s="17">
        <v>0</v>
      </c>
      <c r="H266" s="17">
        <v>0</v>
      </c>
      <c r="I266" s="17">
        <v>0</v>
      </c>
      <c r="J266" s="17">
        <v>0</v>
      </c>
      <c r="K266" s="17">
        <v>0.65</v>
      </c>
      <c r="L266" s="17">
        <v>0.7</v>
      </c>
      <c r="M266" s="17">
        <v>0.5</v>
      </c>
      <c r="N266" s="17">
        <v>0.7</v>
      </c>
      <c r="O266" s="17">
        <v>0.25</v>
      </c>
      <c r="P266" s="17">
        <v>0.6</v>
      </c>
      <c r="Q266" s="17">
        <v>1</v>
      </c>
      <c r="R266" s="17">
        <f t="shared" si="8"/>
        <v>0.9</v>
      </c>
      <c r="S266" s="17">
        <v>1</v>
      </c>
      <c r="T266" s="17">
        <v>10</v>
      </c>
    </row>
    <row r="267" spans="1:20" ht="14.25" customHeight="1" x14ac:dyDescent="0.35">
      <c r="A267" s="25" t="s">
        <v>887</v>
      </c>
      <c r="B267" s="17" t="s">
        <v>233</v>
      </c>
      <c r="C267" s="17">
        <v>1</v>
      </c>
      <c r="D267" s="17">
        <v>0</v>
      </c>
      <c r="E267" s="17">
        <v>1</v>
      </c>
      <c r="F267" s="17">
        <v>0</v>
      </c>
      <c r="G267" s="17">
        <v>0</v>
      </c>
      <c r="H267" s="17">
        <v>0</v>
      </c>
      <c r="I267" s="17">
        <v>0</v>
      </c>
      <c r="J267" s="17">
        <v>0</v>
      </c>
      <c r="K267" s="17">
        <v>0.65</v>
      </c>
      <c r="L267" s="17">
        <v>0.7</v>
      </c>
      <c r="M267" s="17">
        <v>0.5</v>
      </c>
      <c r="N267" s="17">
        <v>0.7</v>
      </c>
      <c r="O267" s="17">
        <v>0.25</v>
      </c>
      <c r="P267" s="17">
        <v>0.6</v>
      </c>
      <c r="Q267" s="17">
        <v>1</v>
      </c>
      <c r="R267" s="17">
        <f t="shared" si="8"/>
        <v>0.9</v>
      </c>
      <c r="S267" s="17">
        <v>1</v>
      </c>
      <c r="T267" s="17">
        <v>10</v>
      </c>
    </row>
    <row r="268" spans="1:20" ht="14.25" customHeight="1" x14ac:dyDescent="0.35">
      <c r="A268" s="25" t="s">
        <v>888</v>
      </c>
      <c r="B268" s="17" t="s">
        <v>233</v>
      </c>
      <c r="C268" s="17">
        <v>1</v>
      </c>
      <c r="D268" s="17">
        <v>0</v>
      </c>
      <c r="E268" s="17">
        <v>1</v>
      </c>
      <c r="F268" s="17">
        <v>0</v>
      </c>
      <c r="G268" s="17">
        <v>0</v>
      </c>
      <c r="H268" s="17">
        <v>0</v>
      </c>
      <c r="I268" s="17">
        <v>0</v>
      </c>
      <c r="J268" s="17">
        <v>0</v>
      </c>
      <c r="K268" s="17">
        <v>0.65</v>
      </c>
      <c r="L268" s="17">
        <v>0.7</v>
      </c>
      <c r="M268" s="17">
        <v>0.5</v>
      </c>
      <c r="N268" s="17">
        <v>0.7</v>
      </c>
      <c r="O268" s="17">
        <v>0.25</v>
      </c>
      <c r="P268" s="17">
        <v>0.6</v>
      </c>
      <c r="Q268" s="17">
        <v>1</v>
      </c>
      <c r="R268" s="17">
        <f t="shared" si="8"/>
        <v>0.9</v>
      </c>
      <c r="S268" s="17">
        <v>1</v>
      </c>
      <c r="T268" s="17">
        <v>10</v>
      </c>
    </row>
    <row r="269" spans="1:20" ht="14.25" customHeight="1" x14ac:dyDescent="0.35">
      <c r="A269" s="25" t="s">
        <v>889</v>
      </c>
      <c r="B269" s="17" t="s">
        <v>233</v>
      </c>
      <c r="C269" s="17">
        <v>1</v>
      </c>
      <c r="D269" s="17">
        <v>0</v>
      </c>
      <c r="E269" s="17">
        <v>1</v>
      </c>
      <c r="F269" s="17">
        <v>0</v>
      </c>
      <c r="G269" s="17">
        <v>0</v>
      </c>
      <c r="H269" s="17">
        <v>0</v>
      </c>
      <c r="I269" s="17">
        <v>0</v>
      </c>
      <c r="J269" s="17">
        <v>0</v>
      </c>
      <c r="K269" s="17">
        <v>0.65</v>
      </c>
      <c r="L269" s="17">
        <v>0.7</v>
      </c>
      <c r="M269" s="17">
        <v>0.5</v>
      </c>
      <c r="N269" s="17">
        <v>0.7</v>
      </c>
      <c r="O269" s="17">
        <v>0.25</v>
      </c>
      <c r="P269" s="17">
        <v>0.6</v>
      </c>
      <c r="Q269" s="17">
        <v>1</v>
      </c>
      <c r="R269" s="17">
        <f t="shared" si="8"/>
        <v>0.9</v>
      </c>
      <c r="S269" s="17">
        <v>1</v>
      </c>
      <c r="T269" s="17">
        <v>10</v>
      </c>
    </row>
    <row r="270" spans="1:20" ht="14.25" customHeight="1" x14ac:dyDescent="0.35">
      <c r="A270" s="23" t="s">
        <v>915</v>
      </c>
      <c r="B270" s="17" t="s">
        <v>233</v>
      </c>
      <c r="C270" s="17">
        <v>1</v>
      </c>
      <c r="D270" s="17">
        <v>0</v>
      </c>
      <c r="E270" s="17">
        <v>1</v>
      </c>
      <c r="F270" s="17">
        <v>0</v>
      </c>
      <c r="G270" s="17">
        <v>0</v>
      </c>
      <c r="H270" s="17">
        <v>0</v>
      </c>
      <c r="I270" s="17">
        <v>0</v>
      </c>
      <c r="J270" s="17">
        <v>0</v>
      </c>
      <c r="K270" s="17">
        <v>0.65</v>
      </c>
      <c r="L270" s="17">
        <v>0.7</v>
      </c>
      <c r="M270" s="17">
        <v>0.5</v>
      </c>
      <c r="N270" s="17">
        <v>0.7</v>
      </c>
      <c r="O270" s="17">
        <v>0.25</v>
      </c>
      <c r="P270" s="17">
        <v>0.6</v>
      </c>
      <c r="Q270" s="17">
        <v>1</v>
      </c>
      <c r="R270" s="17">
        <f t="shared" ref="R270:R276" si="9">IF(T270="",0,IF(T270&lt;50,1-T270/100,25/T270))</f>
        <v>0.9</v>
      </c>
      <c r="S270" s="17">
        <v>1</v>
      </c>
      <c r="T270" s="17">
        <v>10</v>
      </c>
    </row>
    <row r="271" spans="1:20" ht="14.25" customHeight="1" x14ac:dyDescent="0.35">
      <c r="A271" s="23" t="s">
        <v>916</v>
      </c>
      <c r="B271" s="17" t="s">
        <v>233</v>
      </c>
      <c r="C271" s="17">
        <v>1</v>
      </c>
      <c r="D271" s="17">
        <v>0</v>
      </c>
      <c r="E271" s="17">
        <v>1</v>
      </c>
      <c r="F271" s="17">
        <v>0</v>
      </c>
      <c r="G271" s="17">
        <v>0</v>
      </c>
      <c r="H271" s="17">
        <v>0</v>
      </c>
      <c r="I271" s="17">
        <v>0</v>
      </c>
      <c r="J271" s="17">
        <v>0</v>
      </c>
      <c r="K271" s="17">
        <v>0.65</v>
      </c>
      <c r="L271" s="17">
        <v>0.7</v>
      </c>
      <c r="M271" s="17">
        <v>0.5</v>
      </c>
      <c r="N271" s="17">
        <v>0.7</v>
      </c>
      <c r="O271" s="17">
        <v>0.25</v>
      </c>
      <c r="P271" s="17">
        <v>0.6</v>
      </c>
      <c r="Q271" s="17">
        <v>1</v>
      </c>
      <c r="R271" s="17">
        <f t="shared" si="9"/>
        <v>0.9</v>
      </c>
      <c r="S271" s="17">
        <v>1</v>
      </c>
      <c r="T271" s="17">
        <v>10</v>
      </c>
    </row>
    <row r="272" spans="1:20" ht="14.25" customHeight="1" x14ac:dyDescent="0.35">
      <c r="A272" s="23" t="s">
        <v>917</v>
      </c>
      <c r="B272" s="17" t="s">
        <v>233</v>
      </c>
      <c r="C272" s="17">
        <v>1</v>
      </c>
      <c r="D272" s="17">
        <v>0</v>
      </c>
      <c r="E272" s="17">
        <v>1</v>
      </c>
      <c r="F272" s="17">
        <v>0</v>
      </c>
      <c r="G272" s="17">
        <v>0</v>
      </c>
      <c r="H272" s="17">
        <v>0</v>
      </c>
      <c r="I272" s="17">
        <v>0</v>
      </c>
      <c r="J272" s="17">
        <v>0</v>
      </c>
      <c r="K272" s="17">
        <v>0.75</v>
      </c>
      <c r="L272" s="17">
        <v>0.75</v>
      </c>
      <c r="M272" s="17">
        <v>0.5</v>
      </c>
      <c r="N272" s="17">
        <v>0.75</v>
      </c>
      <c r="O272" s="17">
        <v>0.25</v>
      </c>
      <c r="P272" s="17">
        <v>0.6</v>
      </c>
      <c r="Q272" s="17">
        <v>1</v>
      </c>
      <c r="R272" s="17">
        <f t="shared" si="9"/>
        <v>0.9</v>
      </c>
      <c r="S272" s="17">
        <v>1</v>
      </c>
      <c r="T272" s="17">
        <v>10</v>
      </c>
    </row>
    <row r="273" spans="1:20" ht="14.25" customHeight="1" x14ac:dyDescent="0.35">
      <c r="A273" s="23" t="s">
        <v>918</v>
      </c>
      <c r="B273" s="17" t="s">
        <v>233</v>
      </c>
      <c r="C273" s="17">
        <v>1</v>
      </c>
      <c r="D273" s="17">
        <v>0</v>
      </c>
      <c r="E273" s="17">
        <v>1</v>
      </c>
      <c r="F273" s="17">
        <v>0</v>
      </c>
      <c r="G273" s="17">
        <v>0</v>
      </c>
      <c r="H273" s="17">
        <v>0</v>
      </c>
      <c r="I273" s="17">
        <v>0</v>
      </c>
      <c r="J273" s="17">
        <v>0</v>
      </c>
      <c r="K273" s="17">
        <v>0.75</v>
      </c>
      <c r="L273" s="17">
        <v>0.75</v>
      </c>
      <c r="M273" s="17">
        <v>0.5</v>
      </c>
      <c r="N273" s="17">
        <v>0.75</v>
      </c>
      <c r="O273" s="17">
        <v>0.25</v>
      </c>
      <c r="P273" s="17">
        <v>0.6</v>
      </c>
      <c r="Q273" s="17">
        <v>1</v>
      </c>
      <c r="R273" s="17">
        <f t="shared" si="9"/>
        <v>0.9</v>
      </c>
      <c r="S273" s="17">
        <v>1</v>
      </c>
      <c r="T273" s="17">
        <v>10</v>
      </c>
    </row>
    <row r="274" spans="1:20" ht="14.25" customHeight="1" x14ac:dyDescent="0.35">
      <c r="A274" s="23" t="s">
        <v>919</v>
      </c>
      <c r="B274" s="17" t="s">
        <v>233</v>
      </c>
      <c r="C274" s="17">
        <v>1</v>
      </c>
      <c r="D274" s="17">
        <v>0</v>
      </c>
      <c r="E274" s="17">
        <v>1</v>
      </c>
      <c r="F274" s="17">
        <v>0</v>
      </c>
      <c r="G274" s="17">
        <v>0</v>
      </c>
      <c r="H274" s="17">
        <v>0</v>
      </c>
      <c r="I274" s="17">
        <v>0</v>
      </c>
      <c r="J274" s="17">
        <v>0</v>
      </c>
      <c r="K274" s="17">
        <v>0.75</v>
      </c>
      <c r="L274" s="17">
        <v>0.75</v>
      </c>
      <c r="M274" s="17">
        <v>0.5</v>
      </c>
      <c r="N274" s="17">
        <v>0.75</v>
      </c>
      <c r="O274" s="17">
        <v>0.25</v>
      </c>
      <c r="P274" s="17">
        <v>0.6</v>
      </c>
      <c r="Q274" s="17">
        <v>1</v>
      </c>
      <c r="R274" s="17">
        <f t="shared" si="9"/>
        <v>0.9</v>
      </c>
      <c r="S274" s="17">
        <v>1</v>
      </c>
      <c r="T274" s="17">
        <v>10</v>
      </c>
    </row>
    <row r="275" spans="1:20" ht="14.25" customHeight="1" x14ac:dyDescent="0.35">
      <c r="A275" s="23" t="s">
        <v>920</v>
      </c>
      <c r="B275" s="17" t="s">
        <v>233</v>
      </c>
      <c r="C275" s="17">
        <v>1</v>
      </c>
      <c r="D275" s="17">
        <v>0</v>
      </c>
      <c r="E275" s="17">
        <v>1</v>
      </c>
      <c r="F275" s="17">
        <v>0</v>
      </c>
      <c r="G275" s="17">
        <v>0</v>
      </c>
      <c r="H275" s="17">
        <v>0</v>
      </c>
      <c r="I275" s="17">
        <v>0</v>
      </c>
      <c r="J275" s="17">
        <v>0</v>
      </c>
      <c r="K275" s="17">
        <v>0.75</v>
      </c>
      <c r="L275" s="17">
        <v>0.75</v>
      </c>
      <c r="M275" s="17">
        <v>0.5</v>
      </c>
      <c r="N275" s="17">
        <v>0.75</v>
      </c>
      <c r="O275" s="17">
        <v>0.25</v>
      </c>
      <c r="P275" s="17">
        <v>0.6</v>
      </c>
      <c r="Q275" s="17">
        <v>1</v>
      </c>
      <c r="R275" s="17">
        <f t="shared" si="9"/>
        <v>0.9</v>
      </c>
      <c r="S275" s="17">
        <v>1</v>
      </c>
      <c r="T275" s="17">
        <v>10</v>
      </c>
    </row>
    <row r="276" spans="1:20" ht="14.25" customHeight="1" x14ac:dyDescent="0.35">
      <c r="A276" s="23" t="s">
        <v>921</v>
      </c>
      <c r="B276" s="17" t="s">
        <v>233</v>
      </c>
      <c r="C276" s="17">
        <v>1</v>
      </c>
      <c r="D276" s="17">
        <v>0</v>
      </c>
      <c r="E276" s="17">
        <v>1</v>
      </c>
      <c r="F276" s="17">
        <v>0</v>
      </c>
      <c r="G276" s="17">
        <v>0</v>
      </c>
      <c r="H276" s="17">
        <v>0</v>
      </c>
      <c r="I276" s="17">
        <v>0</v>
      </c>
      <c r="J276" s="17">
        <v>0</v>
      </c>
      <c r="K276" s="17">
        <v>0.75</v>
      </c>
      <c r="L276" s="17">
        <v>0.75</v>
      </c>
      <c r="M276" s="17">
        <v>0.5</v>
      </c>
      <c r="N276" s="17">
        <v>0.75</v>
      </c>
      <c r="O276" s="17">
        <v>0.25</v>
      </c>
      <c r="P276" s="17">
        <v>0.6</v>
      </c>
      <c r="Q276" s="17">
        <v>1</v>
      </c>
      <c r="R276" s="17">
        <f t="shared" si="9"/>
        <v>0.9</v>
      </c>
      <c r="S276" s="17">
        <v>1</v>
      </c>
      <c r="T276" s="17">
        <v>10</v>
      </c>
    </row>
    <row r="277" spans="1:20" ht="14.25" customHeight="1" x14ac:dyDescent="0.35">
      <c r="A277" s="22" t="s">
        <v>930</v>
      </c>
      <c r="B277" s="17" t="s">
        <v>233</v>
      </c>
      <c r="C277" s="17">
        <v>1</v>
      </c>
      <c r="D277" s="17">
        <v>0</v>
      </c>
      <c r="E277" s="17">
        <v>1</v>
      </c>
      <c r="F277" s="17">
        <v>0</v>
      </c>
      <c r="G277" s="17">
        <v>0</v>
      </c>
      <c r="H277" s="17">
        <v>0</v>
      </c>
      <c r="I277" s="17">
        <v>0</v>
      </c>
      <c r="J277" s="17">
        <v>0</v>
      </c>
      <c r="K277" s="17">
        <v>0.75</v>
      </c>
      <c r="L277" s="17">
        <v>0.75</v>
      </c>
      <c r="M277" s="17">
        <v>0.5</v>
      </c>
      <c r="N277" s="17">
        <v>0.75</v>
      </c>
      <c r="O277" s="17">
        <v>0.25</v>
      </c>
      <c r="P277" s="17">
        <v>0.6</v>
      </c>
      <c r="Q277" s="17">
        <v>1</v>
      </c>
      <c r="R277" s="17">
        <f t="shared" ref="R277:R283" si="10">IF(T277="",0,IF(T277&lt;50,1-T277/100,25/T277))</f>
        <v>0.9</v>
      </c>
      <c r="S277" s="17">
        <v>1</v>
      </c>
      <c r="T277" s="17">
        <v>10</v>
      </c>
    </row>
    <row r="278" spans="1:20" ht="14.25" customHeight="1" x14ac:dyDescent="0.35">
      <c r="A278" s="22" t="s">
        <v>931</v>
      </c>
      <c r="B278" s="17" t="s">
        <v>233</v>
      </c>
      <c r="C278" s="17">
        <v>1</v>
      </c>
      <c r="D278" s="17">
        <v>0</v>
      </c>
      <c r="E278" s="17">
        <v>1</v>
      </c>
      <c r="F278" s="17">
        <v>0</v>
      </c>
      <c r="G278" s="17">
        <v>0</v>
      </c>
      <c r="H278" s="17">
        <v>0</v>
      </c>
      <c r="I278" s="17">
        <v>0</v>
      </c>
      <c r="J278" s="17">
        <v>0</v>
      </c>
      <c r="K278" s="17">
        <v>0.75</v>
      </c>
      <c r="L278" s="17">
        <v>0.75</v>
      </c>
      <c r="M278" s="17">
        <v>0.5</v>
      </c>
      <c r="N278" s="17">
        <v>0.75</v>
      </c>
      <c r="O278" s="17">
        <v>0.25</v>
      </c>
      <c r="P278" s="17">
        <v>0.6</v>
      </c>
      <c r="Q278" s="17">
        <v>1</v>
      </c>
      <c r="R278" s="17">
        <f t="shared" si="10"/>
        <v>0.9</v>
      </c>
      <c r="S278" s="17">
        <v>1</v>
      </c>
      <c r="T278" s="17">
        <v>10</v>
      </c>
    </row>
    <row r="279" spans="1:20" ht="14.25" customHeight="1" x14ac:dyDescent="0.35">
      <c r="A279" s="22" t="s">
        <v>932</v>
      </c>
      <c r="B279" s="17" t="s">
        <v>233</v>
      </c>
      <c r="C279" s="17">
        <v>1</v>
      </c>
      <c r="D279" s="17">
        <v>0</v>
      </c>
      <c r="E279" s="17">
        <v>1</v>
      </c>
      <c r="F279" s="17">
        <v>0</v>
      </c>
      <c r="G279" s="17">
        <v>0</v>
      </c>
      <c r="H279" s="17">
        <v>0</v>
      </c>
      <c r="I279" s="17">
        <v>0</v>
      </c>
      <c r="J279" s="17">
        <v>0</v>
      </c>
      <c r="K279" s="17">
        <v>0.75</v>
      </c>
      <c r="L279" s="17">
        <v>0.75</v>
      </c>
      <c r="M279" s="17">
        <v>0.5</v>
      </c>
      <c r="N279" s="17">
        <v>0.75</v>
      </c>
      <c r="O279" s="17">
        <v>0.25</v>
      </c>
      <c r="P279" s="17">
        <v>0.6</v>
      </c>
      <c r="Q279" s="17">
        <v>1</v>
      </c>
      <c r="R279" s="17">
        <f t="shared" si="10"/>
        <v>0.9</v>
      </c>
      <c r="S279" s="17">
        <v>1</v>
      </c>
      <c r="T279" s="17">
        <v>10</v>
      </c>
    </row>
    <row r="280" spans="1:20" ht="14.25" customHeight="1" x14ac:dyDescent="0.35">
      <c r="A280" s="22" t="s">
        <v>933</v>
      </c>
      <c r="B280" s="17" t="s">
        <v>233</v>
      </c>
      <c r="C280" s="17">
        <v>1</v>
      </c>
      <c r="D280" s="17">
        <v>0</v>
      </c>
      <c r="E280" s="17">
        <v>1</v>
      </c>
      <c r="F280" s="17">
        <v>0</v>
      </c>
      <c r="G280" s="17">
        <v>0</v>
      </c>
      <c r="H280" s="17">
        <v>0</v>
      </c>
      <c r="I280" s="17">
        <v>0</v>
      </c>
      <c r="J280" s="17">
        <v>0</v>
      </c>
      <c r="K280" s="17">
        <v>0.75</v>
      </c>
      <c r="L280" s="17">
        <v>0.75</v>
      </c>
      <c r="M280" s="17">
        <v>0.5</v>
      </c>
      <c r="N280" s="17">
        <v>0.75</v>
      </c>
      <c r="O280" s="17">
        <v>0.25</v>
      </c>
      <c r="P280" s="17">
        <v>0.6</v>
      </c>
      <c r="Q280" s="17">
        <v>1</v>
      </c>
      <c r="R280" s="17">
        <f t="shared" si="10"/>
        <v>0.9</v>
      </c>
      <c r="S280" s="17">
        <v>1</v>
      </c>
      <c r="T280" s="17">
        <v>10</v>
      </c>
    </row>
    <row r="281" spans="1:20" ht="14.25" customHeight="1" x14ac:dyDescent="0.35">
      <c r="A281" s="22" t="s">
        <v>934</v>
      </c>
      <c r="B281" s="17" t="s">
        <v>233</v>
      </c>
      <c r="C281" s="17">
        <v>1</v>
      </c>
      <c r="D281" s="17">
        <v>0</v>
      </c>
      <c r="E281" s="17">
        <v>1</v>
      </c>
      <c r="F281" s="17">
        <v>0</v>
      </c>
      <c r="G281" s="17">
        <v>0</v>
      </c>
      <c r="H281" s="17">
        <v>0</v>
      </c>
      <c r="I281" s="17">
        <v>0</v>
      </c>
      <c r="J281" s="17">
        <v>0</v>
      </c>
      <c r="K281" s="17">
        <v>0.75</v>
      </c>
      <c r="L281" s="17">
        <v>0.75</v>
      </c>
      <c r="M281" s="17">
        <v>0.5</v>
      </c>
      <c r="N281" s="17">
        <v>0.75</v>
      </c>
      <c r="O281" s="17">
        <v>0.25</v>
      </c>
      <c r="P281" s="17">
        <v>0.6</v>
      </c>
      <c r="Q281" s="17">
        <v>1</v>
      </c>
      <c r="R281" s="17">
        <f t="shared" si="10"/>
        <v>0.9</v>
      </c>
      <c r="S281" s="17">
        <v>1</v>
      </c>
      <c r="T281" s="17">
        <v>10</v>
      </c>
    </row>
    <row r="282" spans="1:20" ht="14.25" customHeight="1" x14ac:dyDescent="0.35">
      <c r="A282" s="22" t="s">
        <v>935</v>
      </c>
      <c r="B282" s="17" t="s">
        <v>233</v>
      </c>
      <c r="C282" s="17">
        <v>1</v>
      </c>
      <c r="D282" s="17">
        <v>0</v>
      </c>
      <c r="E282" s="17">
        <v>1</v>
      </c>
      <c r="F282" s="17">
        <v>0</v>
      </c>
      <c r="G282" s="17">
        <v>0</v>
      </c>
      <c r="H282" s="17">
        <v>0</v>
      </c>
      <c r="I282" s="17">
        <v>0</v>
      </c>
      <c r="J282" s="17">
        <v>0</v>
      </c>
      <c r="K282" s="17">
        <v>0.75</v>
      </c>
      <c r="L282" s="17">
        <v>0.75</v>
      </c>
      <c r="M282" s="17">
        <v>0.5</v>
      </c>
      <c r="N282" s="17">
        <v>0.75</v>
      </c>
      <c r="O282" s="17">
        <v>0.25</v>
      </c>
      <c r="P282" s="17">
        <v>0.6</v>
      </c>
      <c r="Q282" s="17">
        <v>1</v>
      </c>
      <c r="R282" s="17">
        <f t="shared" si="10"/>
        <v>0.9</v>
      </c>
      <c r="S282" s="17">
        <v>1</v>
      </c>
      <c r="T282" s="17">
        <v>10</v>
      </c>
    </row>
    <row r="283" spans="1:20" ht="14.25" customHeight="1" x14ac:dyDescent="0.35">
      <c r="A283" s="22" t="s">
        <v>936</v>
      </c>
      <c r="B283" s="17" t="s">
        <v>233</v>
      </c>
      <c r="C283" s="17">
        <v>1</v>
      </c>
      <c r="D283" s="17">
        <v>0</v>
      </c>
      <c r="E283" s="17">
        <v>1</v>
      </c>
      <c r="F283" s="17">
        <v>0</v>
      </c>
      <c r="G283" s="17">
        <v>0</v>
      </c>
      <c r="H283" s="17">
        <v>0</v>
      </c>
      <c r="I283" s="17">
        <v>0</v>
      </c>
      <c r="J283" s="17">
        <v>0</v>
      </c>
      <c r="K283" s="17">
        <v>0.75</v>
      </c>
      <c r="L283" s="17">
        <v>0.75</v>
      </c>
      <c r="M283" s="17">
        <v>0.5</v>
      </c>
      <c r="N283" s="17">
        <v>0.75</v>
      </c>
      <c r="O283" s="17">
        <v>0.25</v>
      </c>
      <c r="P283" s="17">
        <v>0.6</v>
      </c>
      <c r="Q283" s="17">
        <v>1</v>
      </c>
      <c r="R283" s="17">
        <f t="shared" si="10"/>
        <v>0.9</v>
      </c>
      <c r="S283" s="17">
        <v>1</v>
      </c>
      <c r="T283" s="17">
        <v>10</v>
      </c>
    </row>
    <row r="284" spans="1:20" ht="14.25" customHeight="1" x14ac:dyDescent="0.35">
      <c r="A284" s="22" t="s">
        <v>954</v>
      </c>
      <c r="B284" s="17" t="s">
        <v>233</v>
      </c>
      <c r="C284" s="17">
        <v>1</v>
      </c>
      <c r="D284" s="17">
        <v>0</v>
      </c>
      <c r="E284" s="17">
        <v>1</v>
      </c>
      <c r="F284" s="17">
        <v>0</v>
      </c>
      <c r="G284" s="17">
        <v>0</v>
      </c>
      <c r="H284" s="17">
        <v>0</v>
      </c>
      <c r="I284" s="17">
        <v>0</v>
      </c>
      <c r="J284" s="17">
        <v>0</v>
      </c>
      <c r="K284" s="17">
        <v>0.75</v>
      </c>
      <c r="L284" s="17">
        <v>0.75</v>
      </c>
      <c r="M284" s="17">
        <v>0.5</v>
      </c>
      <c r="N284" s="17">
        <v>0.75</v>
      </c>
      <c r="O284" s="17">
        <v>0.25</v>
      </c>
      <c r="P284" s="17">
        <v>0.6</v>
      </c>
      <c r="Q284" s="17">
        <v>1</v>
      </c>
      <c r="R284" s="17">
        <f t="shared" ref="R284:R290" si="11">IF(T284="",0,IF(T284&lt;50,1-T284/100,25/T284))</f>
        <v>0.9</v>
      </c>
      <c r="S284" s="17">
        <v>1</v>
      </c>
      <c r="T284" s="17">
        <v>10</v>
      </c>
    </row>
    <row r="285" spans="1:20" ht="14.25" customHeight="1" x14ac:dyDescent="0.35">
      <c r="A285" s="23" t="s">
        <v>955</v>
      </c>
      <c r="B285" s="17" t="s">
        <v>233</v>
      </c>
      <c r="C285" s="17">
        <v>1</v>
      </c>
      <c r="D285" s="17">
        <v>0</v>
      </c>
      <c r="E285" s="17">
        <v>1</v>
      </c>
      <c r="F285" s="17">
        <v>0</v>
      </c>
      <c r="G285" s="17">
        <v>0</v>
      </c>
      <c r="H285" s="17">
        <v>0</v>
      </c>
      <c r="I285" s="17">
        <v>0</v>
      </c>
      <c r="J285" s="17">
        <v>0</v>
      </c>
      <c r="K285" s="17">
        <v>0.75</v>
      </c>
      <c r="L285" s="17">
        <v>0.75</v>
      </c>
      <c r="M285" s="17">
        <v>0.5</v>
      </c>
      <c r="N285" s="17">
        <v>0.75</v>
      </c>
      <c r="O285" s="17">
        <v>0.25</v>
      </c>
      <c r="P285" s="17">
        <v>0.6</v>
      </c>
      <c r="Q285" s="17">
        <v>1</v>
      </c>
      <c r="R285" s="17">
        <f t="shared" si="11"/>
        <v>0.9</v>
      </c>
      <c r="S285" s="17">
        <v>1</v>
      </c>
      <c r="T285" s="17">
        <v>10</v>
      </c>
    </row>
    <row r="286" spans="1:20" ht="14.25" customHeight="1" x14ac:dyDescent="0.35">
      <c r="A286" s="23" t="s">
        <v>956</v>
      </c>
      <c r="B286" s="17" t="s">
        <v>233</v>
      </c>
      <c r="C286" s="17">
        <v>1</v>
      </c>
      <c r="D286" s="17">
        <v>0</v>
      </c>
      <c r="E286" s="17">
        <v>1</v>
      </c>
      <c r="F286" s="17">
        <v>0</v>
      </c>
      <c r="G286" s="17">
        <v>0</v>
      </c>
      <c r="H286" s="17">
        <v>0</v>
      </c>
      <c r="I286" s="17">
        <v>0</v>
      </c>
      <c r="J286" s="17">
        <v>0</v>
      </c>
      <c r="K286" s="17">
        <v>0.75</v>
      </c>
      <c r="L286" s="17">
        <v>0.75</v>
      </c>
      <c r="M286" s="17">
        <v>0.5</v>
      </c>
      <c r="N286" s="17">
        <v>0.75</v>
      </c>
      <c r="O286" s="17">
        <v>0.25</v>
      </c>
      <c r="P286" s="17">
        <v>0.6</v>
      </c>
      <c r="Q286" s="17">
        <v>1</v>
      </c>
      <c r="R286" s="17">
        <f t="shared" si="11"/>
        <v>0.9</v>
      </c>
      <c r="S286" s="17">
        <v>1</v>
      </c>
      <c r="T286" s="17">
        <v>10</v>
      </c>
    </row>
    <row r="287" spans="1:20" ht="14.25" customHeight="1" x14ac:dyDescent="0.35">
      <c r="A287" s="24" t="s">
        <v>957</v>
      </c>
      <c r="B287" s="17" t="s">
        <v>233</v>
      </c>
      <c r="C287" s="17">
        <v>1</v>
      </c>
      <c r="D287" s="17">
        <v>0</v>
      </c>
      <c r="E287" s="17">
        <v>1</v>
      </c>
      <c r="F287" s="17">
        <v>0</v>
      </c>
      <c r="G287" s="17">
        <v>0</v>
      </c>
      <c r="H287" s="17">
        <v>0</v>
      </c>
      <c r="I287" s="17">
        <v>0</v>
      </c>
      <c r="J287" s="17">
        <v>0</v>
      </c>
      <c r="K287" s="17">
        <v>0.75</v>
      </c>
      <c r="L287" s="17">
        <v>0.75</v>
      </c>
      <c r="M287" s="17">
        <v>0.5</v>
      </c>
      <c r="N287" s="17">
        <v>0.75</v>
      </c>
      <c r="O287" s="17">
        <v>0.25</v>
      </c>
      <c r="P287" s="17">
        <v>0.6</v>
      </c>
      <c r="Q287" s="17">
        <v>1</v>
      </c>
      <c r="R287" s="17">
        <f t="shared" si="11"/>
        <v>0.9</v>
      </c>
      <c r="S287" s="17">
        <v>1</v>
      </c>
      <c r="T287" s="17">
        <v>10</v>
      </c>
    </row>
    <row r="288" spans="1:20" ht="14.25" customHeight="1" x14ac:dyDescent="0.35">
      <c r="A288" s="24" t="s">
        <v>958</v>
      </c>
      <c r="B288" s="17" t="s">
        <v>233</v>
      </c>
      <c r="C288" s="17">
        <v>1</v>
      </c>
      <c r="D288" s="17">
        <v>0</v>
      </c>
      <c r="E288" s="17">
        <v>1</v>
      </c>
      <c r="F288" s="17">
        <v>0</v>
      </c>
      <c r="G288" s="17">
        <v>0</v>
      </c>
      <c r="H288" s="17">
        <v>0</v>
      </c>
      <c r="I288" s="17">
        <v>0</v>
      </c>
      <c r="J288" s="17">
        <v>0</v>
      </c>
      <c r="K288" s="17">
        <v>0.75</v>
      </c>
      <c r="L288" s="17">
        <v>0.75</v>
      </c>
      <c r="M288" s="17">
        <v>0.5</v>
      </c>
      <c r="N288" s="17">
        <v>0.75</v>
      </c>
      <c r="O288" s="17">
        <v>0.25</v>
      </c>
      <c r="P288" s="17">
        <v>0.6</v>
      </c>
      <c r="Q288" s="17">
        <v>1</v>
      </c>
      <c r="R288" s="17">
        <f t="shared" si="11"/>
        <v>0.9</v>
      </c>
      <c r="S288" s="17">
        <v>1</v>
      </c>
      <c r="T288" s="17">
        <v>10</v>
      </c>
    </row>
    <row r="289" spans="1:21" ht="14.25" customHeight="1" x14ac:dyDescent="0.35">
      <c r="A289" s="24" t="s">
        <v>959</v>
      </c>
      <c r="B289" s="17" t="s">
        <v>233</v>
      </c>
      <c r="C289" s="17">
        <v>1</v>
      </c>
      <c r="D289" s="17">
        <v>0</v>
      </c>
      <c r="E289" s="17">
        <v>1</v>
      </c>
      <c r="F289" s="17">
        <v>0</v>
      </c>
      <c r="G289" s="17">
        <v>0</v>
      </c>
      <c r="H289" s="17">
        <v>0</v>
      </c>
      <c r="I289" s="17">
        <v>0</v>
      </c>
      <c r="J289" s="17">
        <v>0</v>
      </c>
      <c r="K289" s="17">
        <v>0.75</v>
      </c>
      <c r="L289" s="17">
        <v>0.75</v>
      </c>
      <c r="M289" s="17">
        <v>0.5</v>
      </c>
      <c r="N289" s="17">
        <v>0.75</v>
      </c>
      <c r="O289" s="17">
        <v>0.25</v>
      </c>
      <c r="P289" s="17">
        <v>0.6</v>
      </c>
      <c r="Q289" s="17">
        <v>1</v>
      </c>
      <c r="R289" s="17">
        <f t="shared" si="11"/>
        <v>0.9</v>
      </c>
      <c r="S289" s="17">
        <v>1</v>
      </c>
      <c r="T289" s="17">
        <v>10</v>
      </c>
    </row>
    <row r="290" spans="1:21" ht="14.25" customHeight="1" x14ac:dyDescent="0.35">
      <c r="A290" s="24" t="s">
        <v>960</v>
      </c>
      <c r="B290" s="17" t="s">
        <v>233</v>
      </c>
      <c r="C290" s="17">
        <v>1</v>
      </c>
      <c r="D290" s="17">
        <v>0</v>
      </c>
      <c r="E290" s="17">
        <v>1</v>
      </c>
      <c r="F290" s="17">
        <v>0</v>
      </c>
      <c r="G290" s="17">
        <v>0</v>
      </c>
      <c r="H290" s="17">
        <v>0</v>
      </c>
      <c r="I290" s="17">
        <v>0</v>
      </c>
      <c r="J290" s="17">
        <v>0</v>
      </c>
      <c r="K290" s="17">
        <v>0.75</v>
      </c>
      <c r="L290" s="17">
        <v>0.75</v>
      </c>
      <c r="M290" s="17">
        <v>0.5</v>
      </c>
      <c r="N290" s="17">
        <v>0.75</v>
      </c>
      <c r="O290" s="17">
        <v>0.25</v>
      </c>
      <c r="P290" s="17">
        <v>0.6</v>
      </c>
      <c r="Q290" s="17">
        <v>1</v>
      </c>
      <c r="R290" s="17">
        <f t="shared" si="11"/>
        <v>0.9</v>
      </c>
      <c r="S290" s="17">
        <v>1</v>
      </c>
      <c r="T290" s="17">
        <v>10</v>
      </c>
    </row>
    <row r="291" spans="1:21" ht="14.25" customHeight="1" x14ac:dyDescent="0.35">
      <c r="A291" s="24" t="s">
        <v>961</v>
      </c>
      <c r="B291" s="17" t="s">
        <v>233</v>
      </c>
      <c r="C291" s="17">
        <v>1</v>
      </c>
      <c r="D291" s="17">
        <v>0</v>
      </c>
      <c r="E291" s="17">
        <v>1</v>
      </c>
      <c r="F291" s="17">
        <v>0</v>
      </c>
      <c r="G291" s="17">
        <v>0</v>
      </c>
      <c r="H291" s="17">
        <v>0</v>
      </c>
      <c r="I291" s="17">
        <v>0</v>
      </c>
      <c r="J291" s="17">
        <v>0.1</v>
      </c>
      <c r="K291" s="17">
        <v>0.75</v>
      </c>
      <c r="L291" s="17">
        <v>0.75</v>
      </c>
      <c r="M291" s="17">
        <v>0.5</v>
      </c>
      <c r="N291" s="17">
        <v>0.75</v>
      </c>
      <c r="O291" s="17">
        <v>0.3</v>
      </c>
      <c r="P291" s="17">
        <v>0.6</v>
      </c>
      <c r="Q291" s="17">
        <v>1</v>
      </c>
      <c r="R291" s="17">
        <f t="shared" ref="R291:R295" si="12">IF(T291="",0,IF(T291&lt;50,1-T291/100,25/T291))</f>
        <v>0.9</v>
      </c>
      <c r="S291" s="17">
        <v>1</v>
      </c>
      <c r="T291" s="17">
        <v>10</v>
      </c>
      <c r="U291" s="3"/>
    </row>
    <row r="292" spans="1:21" ht="14.25" customHeight="1" x14ac:dyDescent="0.35">
      <c r="A292" s="25" t="s">
        <v>962</v>
      </c>
      <c r="B292" s="17" t="s">
        <v>233</v>
      </c>
      <c r="C292" s="17">
        <v>1</v>
      </c>
      <c r="D292" s="17">
        <v>0</v>
      </c>
      <c r="E292" s="17">
        <v>1</v>
      </c>
      <c r="F292" s="17">
        <v>0</v>
      </c>
      <c r="G292" s="17">
        <v>0</v>
      </c>
      <c r="H292" s="17">
        <v>0</v>
      </c>
      <c r="I292" s="17">
        <v>0</v>
      </c>
      <c r="J292" s="17">
        <v>0.1</v>
      </c>
      <c r="K292" s="17">
        <v>0.75</v>
      </c>
      <c r="L292" s="17">
        <v>0.75</v>
      </c>
      <c r="M292" s="17">
        <v>0.5</v>
      </c>
      <c r="N292" s="17">
        <v>0.75</v>
      </c>
      <c r="O292" s="17">
        <v>0.3</v>
      </c>
      <c r="P292" s="17">
        <v>0.6</v>
      </c>
      <c r="Q292" s="17">
        <v>1</v>
      </c>
      <c r="R292" s="17">
        <f t="shared" si="12"/>
        <v>0.9</v>
      </c>
      <c r="S292" s="17">
        <v>1</v>
      </c>
      <c r="T292" s="17">
        <v>10</v>
      </c>
    </row>
    <row r="293" spans="1:21" ht="14.25" customHeight="1" x14ac:dyDescent="0.35">
      <c r="A293" s="25" t="s">
        <v>963</v>
      </c>
      <c r="B293" s="17" t="s">
        <v>233</v>
      </c>
      <c r="C293" s="17">
        <v>1</v>
      </c>
      <c r="D293" s="17">
        <v>0</v>
      </c>
      <c r="E293" s="17">
        <v>1</v>
      </c>
      <c r="F293" s="17">
        <v>0</v>
      </c>
      <c r="G293" s="17">
        <v>0</v>
      </c>
      <c r="H293" s="17">
        <v>0</v>
      </c>
      <c r="I293" s="17">
        <v>0</v>
      </c>
      <c r="J293" s="17">
        <v>0.1</v>
      </c>
      <c r="K293" s="17">
        <v>0.75</v>
      </c>
      <c r="L293" s="17">
        <v>0.75</v>
      </c>
      <c r="M293" s="17">
        <v>0.5</v>
      </c>
      <c r="N293" s="17">
        <v>0.75</v>
      </c>
      <c r="O293" s="17">
        <v>0.3</v>
      </c>
      <c r="P293" s="17">
        <v>0.6</v>
      </c>
      <c r="Q293" s="17">
        <v>1</v>
      </c>
      <c r="R293" s="17">
        <f t="shared" si="12"/>
        <v>0.9</v>
      </c>
      <c r="S293" s="17">
        <v>1</v>
      </c>
      <c r="T293" s="17">
        <v>10</v>
      </c>
    </row>
    <row r="294" spans="1:21" ht="14.25" customHeight="1" x14ac:dyDescent="0.35">
      <c r="A294" s="25" t="s">
        <v>964</v>
      </c>
      <c r="B294" s="17" t="s">
        <v>233</v>
      </c>
      <c r="C294" s="17">
        <v>1</v>
      </c>
      <c r="D294" s="17">
        <v>0</v>
      </c>
      <c r="E294" s="17">
        <v>1</v>
      </c>
      <c r="F294" s="17">
        <v>0</v>
      </c>
      <c r="G294" s="17">
        <v>0</v>
      </c>
      <c r="H294" s="17">
        <v>0</v>
      </c>
      <c r="I294" s="17">
        <v>0</v>
      </c>
      <c r="J294" s="17">
        <v>0.1</v>
      </c>
      <c r="K294" s="17">
        <v>0.75</v>
      </c>
      <c r="L294" s="17">
        <v>0.75</v>
      </c>
      <c r="M294" s="17">
        <v>0.5</v>
      </c>
      <c r="N294" s="17">
        <v>0.75</v>
      </c>
      <c r="O294" s="17">
        <v>0.3</v>
      </c>
      <c r="P294" s="17">
        <v>0.6</v>
      </c>
      <c r="Q294" s="17">
        <v>1</v>
      </c>
      <c r="R294" s="17">
        <f t="shared" si="12"/>
        <v>0.9</v>
      </c>
      <c r="S294" s="17">
        <v>1</v>
      </c>
      <c r="T294" s="17">
        <v>10</v>
      </c>
    </row>
    <row r="295" spans="1:21" ht="14.25" customHeight="1" x14ac:dyDescent="0.35">
      <c r="A295" s="25" t="s">
        <v>965</v>
      </c>
      <c r="B295" s="17" t="s">
        <v>233</v>
      </c>
      <c r="C295" s="17">
        <v>1</v>
      </c>
      <c r="D295" s="17">
        <v>0</v>
      </c>
      <c r="E295" s="17">
        <v>1</v>
      </c>
      <c r="F295" s="17">
        <v>0</v>
      </c>
      <c r="G295" s="17">
        <v>0</v>
      </c>
      <c r="H295" s="17">
        <v>0</v>
      </c>
      <c r="I295" s="17">
        <v>0</v>
      </c>
      <c r="J295" s="17">
        <v>0.1</v>
      </c>
      <c r="K295" s="17">
        <v>0.75</v>
      </c>
      <c r="L295" s="17">
        <v>0.75</v>
      </c>
      <c r="M295" s="17">
        <v>0.5</v>
      </c>
      <c r="N295" s="17">
        <v>0.75</v>
      </c>
      <c r="O295" s="17">
        <v>0.3</v>
      </c>
      <c r="P295" s="17">
        <v>0.6</v>
      </c>
      <c r="Q295" s="17">
        <v>1</v>
      </c>
      <c r="R295" s="17">
        <f t="shared" si="12"/>
        <v>0.9</v>
      </c>
      <c r="S295" s="17">
        <v>1</v>
      </c>
      <c r="T295" s="17">
        <v>10</v>
      </c>
    </row>
    <row r="296" spans="1:21" ht="14.25" customHeight="1" x14ac:dyDescent="0.35">
      <c r="A296" s="25" t="s">
        <v>982</v>
      </c>
      <c r="B296" s="17" t="s">
        <v>233</v>
      </c>
      <c r="C296" s="17">
        <v>1</v>
      </c>
      <c r="D296" s="17">
        <v>0</v>
      </c>
      <c r="E296" s="17">
        <v>1</v>
      </c>
      <c r="F296" s="17">
        <v>0</v>
      </c>
      <c r="G296" s="17">
        <v>0</v>
      </c>
      <c r="H296" s="17">
        <v>0</v>
      </c>
      <c r="I296" s="17">
        <v>0</v>
      </c>
      <c r="J296" s="17">
        <v>0.1</v>
      </c>
      <c r="K296" s="17">
        <v>0.75</v>
      </c>
      <c r="L296" s="17">
        <v>0.75</v>
      </c>
      <c r="M296" s="17">
        <v>0.5</v>
      </c>
      <c r="N296" s="17">
        <v>0.75</v>
      </c>
      <c r="O296" s="17">
        <v>0.3</v>
      </c>
      <c r="P296" s="17">
        <v>0.6</v>
      </c>
      <c r="Q296" s="17">
        <v>1</v>
      </c>
      <c r="R296" s="17">
        <f t="shared" ref="R296:R299" si="13">IF(T296="",0,IF(T296&lt;50,1-T296/100,25/T296))</f>
        <v>0.9</v>
      </c>
      <c r="S296" s="17">
        <v>1</v>
      </c>
      <c r="T296" s="17">
        <v>10</v>
      </c>
    </row>
    <row r="297" spans="1:21" ht="14.25" customHeight="1" x14ac:dyDescent="0.35">
      <c r="A297" s="25" t="s">
        <v>1017</v>
      </c>
      <c r="B297" s="17" t="s">
        <v>233</v>
      </c>
      <c r="C297" s="17">
        <v>1</v>
      </c>
      <c r="D297" s="17">
        <v>0</v>
      </c>
      <c r="E297" s="17">
        <v>1</v>
      </c>
      <c r="F297" s="17">
        <v>0</v>
      </c>
      <c r="G297" s="17">
        <v>0</v>
      </c>
      <c r="H297" s="17">
        <v>0</v>
      </c>
      <c r="I297" s="17">
        <v>0</v>
      </c>
      <c r="J297" s="17">
        <v>0.1</v>
      </c>
      <c r="K297" s="17">
        <v>0.75</v>
      </c>
      <c r="L297" s="17">
        <v>0.75</v>
      </c>
      <c r="M297" s="17">
        <v>0.5</v>
      </c>
      <c r="N297" s="17">
        <v>0.75</v>
      </c>
      <c r="O297" s="17">
        <v>0.3</v>
      </c>
      <c r="P297" s="17">
        <v>0.6</v>
      </c>
      <c r="Q297" s="17">
        <v>1</v>
      </c>
      <c r="R297" s="17">
        <f t="shared" si="13"/>
        <v>0.9</v>
      </c>
      <c r="S297" s="17">
        <v>1</v>
      </c>
      <c r="T297" s="17">
        <v>10</v>
      </c>
    </row>
    <row r="298" spans="1:21" ht="14.25" customHeight="1" x14ac:dyDescent="0.35">
      <c r="A298" s="25" t="s">
        <v>1018</v>
      </c>
      <c r="B298" s="17" t="s">
        <v>233</v>
      </c>
      <c r="C298" s="17">
        <v>1</v>
      </c>
      <c r="D298" s="17">
        <v>0</v>
      </c>
      <c r="E298" s="17">
        <v>1</v>
      </c>
      <c r="F298" s="17">
        <v>0</v>
      </c>
      <c r="G298" s="17">
        <v>0</v>
      </c>
      <c r="H298" s="17">
        <v>0</v>
      </c>
      <c r="I298" s="17">
        <v>0</v>
      </c>
      <c r="J298" s="17">
        <v>0.1</v>
      </c>
      <c r="K298" s="17">
        <v>0.75</v>
      </c>
      <c r="L298" s="17">
        <v>0.75</v>
      </c>
      <c r="M298" s="17">
        <v>0.5</v>
      </c>
      <c r="N298" s="17">
        <v>0.75</v>
      </c>
      <c r="O298" s="17">
        <v>0.3</v>
      </c>
      <c r="P298" s="17">
        <v>0.6</v>
      </c>
      <c r="Q298" s="17">
        <v>1</v>
      </c>
      <c r="R298" s="17">
        <f t="shared" si="13"/>
        <v>0.9</v>
      </c>
      <c r="S298" s="17">
        <v>1</v>
      </c>
      <c r="T298" s="17">
        <v>10</v>
      </c>
    </row>
    <row r="299" spans="1:21" ht="14.25" customHeight="1" x14ac:dyDescent="0.35">
      <c r="A299" s="25" t="s">
        <v>1019</v>
      </c>
      <c r="B299" s="17" t="s">
        <v>233</v>
      </c>
      <c r="C299" s="17">
        <v>1</v>
      </c>
      <c r="D299" s="17">
        <v>0</v>
      </c>
      <c r="E299" s="17">
        <v>1</v>
      </c>
      <c r="F299" s="17">
        <v>0</v>
      </c>
      <c r="G299" s="17">
        <v>0</v>
      </c>
      <c r="H299" s="17">
        <v>0</v>
      </c>
      <c r="I299" s="17">
        <v>0</v>
      </c>
      <c r="J299" s="17">
        <v>0.1</v>
      </c>
      <c r="K299" s="17">
        <v>0.75</v>
      </c>
      <c r="L299" s="17">
        <v>0.75</v>
      </c>
      <c r="M299" s="17">
        <v>0.5</v>
      </c>
      <c r="N299" s="17">
        <v>0.75</v>
      </c>
      <c r="O299" s="17">
        <v>0.3</v>
      </c>
      <c r="P299" s="17">
        <v>0.6</v>
      </c>
      <c r="Q299" s="17">
        <v>1</v>
      </c>
      <c r="R299" s="17">
        <f t="shared" si="13"/>
        <v>0.9</v>
      </c>
      <c r="S299" s="17">
        <v>1</v>
      </c>
      <c r="T299" s="17">
        <v>10</v>
      </c>
    </row>
    <row r="300" spans="1:21" ht="14.25" customHeight="1" x14ac:dyDescent="0.35">
      <c r="A300" s="25" t="s">
        <v>1020</v>
      </c>
      <c r="B300" s="17" t="s">
        <v>233</v>
      </c>
      <c r="C300" s="17">
        <v>1</v>
      </c>
      <c r="D300" s="17">
        <v>0</v>
      </c>
      <c r="E300" s="17">
        <v>1</v>
      </c>
      <c r="F300" s="17">
        <v>0</v>
      </c>
      <c r="G300" s="17">
        <v>0</v>
      </c>
      <c r="H300" s="17">
        <v>0</v>
      </c>
      <c r="I300" s="17">
        <v>0</v>
      </c>
      <c r="J300" s="17">
        <v>0.1</v>
      </c>
      <c r="K300" s="17">
        <v>0.75</v>
      </c>
      <c r="L300" s="17">
        <v>0.75</v>
      </c>
      <c r="M300" s="17">
        <v>0.5</v>
      </c>
      <c r="N300" s="17">
        <v>0.75</v>
      </c>
      <c r="O300" s="17">
        <v>0.3</v>
      </c>
      <c r="P300" s="17">
        <v>0.6</v>
      </c>
      <c r="Q300" s="17">
        <v>1</v>
      </c>
      <c r="R300" s="17">
        <f t="shared" ref="R300:R306" si="14">IF(T300="",0,IF(T300&lt;50,1-T300/100,25/T300))</f>
        <v>0.9</v>
      </c>
      <c r="S300" s="17">
        <v>1</v>
      </c>
      <c r="T300" s="17">
        <v>10</v>
      </c>
    </row>
    <row r="301" spans="1:21" ht="14.25" customHeight="1" x14ac:dyDescent="0.35">
      <c r="A301" s="25" t="s">
        <v>1024</v>
      </c>
      <c r="B301" s="17" t="s">
        <v>233</v>
      </c>
      <c r="C301" s="17">
        <v>1</v>
      </c>
      <c r="D301" s="17">
        <v>0</v>
      </c>
      <c r="E301" s="17">
        <v>1</v>
      </c>
      <c r="F301" s="17">
        <v>0</v>
      </c>
      <c r="G301" s="17">
        <v>0</v>
      </c>
      <c r="H301" s="17">
        <v>0</v>
      </c>
      <c r="I301" s="17">
        <v>0</v>
      </c>
      <c r="J301" s="17">
        <v>0.1</v>
      </c>
      <c r="K301" s="17">
        <v>0.75</v>
      </c>
      <c r="L301" s="17">
        <v>0.75</v>
      </c>
      <c r="M301" s="17">
        <v>0.5</v>
      </c>
      <c r="N301" s="17">
        <v>0.75</v>
      </c>
      <c r="O301" s="17">
        <v>0.3</v>
      </c>
      <c r="P301" s="17">
        <v>0.6</v>
      </c>
      <c r="Q301" s="17">
        <v>1</v>
      </c>
      <c r="R301" s="17">
        <f t="shared" si="14"/>
        <v>0.9</v>
      </c>
      <c r="S301" s="17">
        <v>1</v>
      </c>
      <c r="T301" s="17">
        <v>10</v>
      </c>
    </row>
    <row r="302" spans="1:21" ht="14.25" customHeight="1" x14ac:dyDescent="0.35">
      <c r="A302" s="25" t="s">
        <v>1025</v>
      </c>
      <c r="B302" s="17" t="s">
        <v>233</v>
      </c>
      <c r="C302" s="17">
        <v>1</v>
      </c>
      <c r="D302" s="17">
        <v>0</v>
      </c>
      <c r="E302" s="17">
        <v>1</v>
      </c>
      <c r="F302" s="17">
        <v>0</v>
      </c>
      <c r="G302" s="17">
        <v>0</v>
      </c>
      <c r="H302" s="17">
        <v>0</v>
      </c>
      <c r="I302" s="17">
        <v>0</v>
      </c>
      <c r="J302" s="17">
        <v>0.1</v>
      </c>
      <c r="K302" s="17">
        <v>0.75</v>
      </c>
      <c r="L302" s="17">
        <v>0.75</v>
      </c>
      <c r="M302" s="17">
        <v>0.5</v>
      </c>
      <c r="N302" s="17">
        <v>0.75</v>
      </c>
      <c r="O302" s="17">
        <v>0.3</v>
      </c>
      <c r="P302" s="17">
        <v>0.6</v>
      </c>
      <c r="Q302" s="17">
        <v>1</v>
      </c>
      <c r="R302" s="17">
        <f t="shared" si="14"/>
        <v>0.9</v>
      </c>
      <c r="S302" s="17">
        <v>1</v>
      </c>
      <c r="T302" s="17">
        <v>10</v>
      </c>
    </row>
    <row r="303" spans="1:21" ht="14.25" customHeight="1" x14ac:dyDescent="0.35">
      <c r="A303" s="25" t="s">
        <v>1026</v>
      </c>
      <c r="B303" s="17" t="s">
        <v>233</v>
      </c>
      <c r="C303" s="17">
        <v>1</v>
      </c>
      <c r="D303" s="17">
        <v>0</v>
      </c>
      <c r="E303" s="17">
        <v>1</v>
      </c>
      <c r="F303" s="17">
        <v>0</v>
      </c>
      <c r="G303" s="17">
        <v>0</v>
      </c>
      <c r="H303" s="17">
        <v>0</v>
      </c>
      <c r="I303" s="17">
        <v>0</v>
      </c>
      <c r="J303" s="17">
        <v>0.1</v>
      </c>
      <c r="K303" s="17">
        <v>0.75</v>
      </c>
      <c r="L303" s="17">
        <v>0.75</v>
      </c>
      <c r="M303" s="17">
        <v>0.5</v>
      </c>
      <c r="N303" s="17">
        <v>0.75</v>
      </c>
      <c r="O303" s="17">
        <v>0.3</v>
      </c>
      <c r="P303" s="17">
        <v>0.6</v>
      </c>
      <c r="Q303" s="17">
        <v>1</v>
      </c>
      <c r="R303" s="17">
        <f t="shared" si="14"/>
        <v>0.9</v>
      </c>
      <c r="S303" s="17">
        <v>1</v>
      </c>
      <c r="T303" s="17">
        <v>10</v>
      </c>
    </row>
    <row r="304" spans="1:21" ht="14.25" customHeight="1" x14ac:dyDescent="0.35">
      <c r="A304" s="25" t="s">
        <v>1027</v>
      </c>
      <c r="B304" s="17" t="s">
        <v>233</v>
      </c>
      <c r="C304" s="17">
        <v>1</v>
      </c>
      <c r="D304" s="17">
        <v>0</v>
      </c>
      <c r="E304" s="17">
        <v>1</v>
      </c>
      <c r="F304" s="17">
        <v>0</v>
      </c>
      <c r="G304" s="17">
        <v>0</v>
      </c>
      <c r="H304" s="17">
        <v>0</v>
      </c>
      <c r="I304" s="17">
        <v>0</v>
      </c>
      <c r="J304" s="17">
        <v>0.1</v>
      </c>
      <c r="K304" s="17">
        <v>0.75</v>
      </c>
      <c r="L304" s="17">
        <v>0.75</v>
      </c>
      <c r="M304" s="17">
        <v>0.5</v>
      </c>
      <c r="N304" s="17">
        <v>0.75</v>
      </c>
      <c r="O304" s="17">
        <v>0.3</v>
      </c>
      <c r="P304" s="17">
        <v>0.6</v>
      </c>
      <c r="Q304" s="17">
        <v>1</v>
      </c>
      <c r="R304" s="17">
        <f t="shared" si="14"/>
        <v>0.9</v>
      </c>
      <c r="S304" s="17">
        <v>1</v>
      </c>
      <c r="T304" s="17">
        <v>10</v>
      </c>
    </row>
    <row r="305" spans="1:20" ht="14.25" customHeight="1" x14ac:dyDescent="0.35">
      <c r="A305" s="25" t="s">
        <v>1028</v>
      </c>
      <c r="B305" s="17" t="s">
        <v>233</v>
      </c>
      <c r="C305" s="17">
        <v>1</v>
      </c>
      <c r="D305" s="17">
        <v>0</v>
      </c>
      <c r="E305" s="17">
        <v>1</v>
      </c>
      <c r="F305" s="17">
        <v>0</v>
      </c>
      <c r="G305" s="17">
        <v>0</v>
      </c>
      <c r="H305" s="17">
        <v>0</v>
      </c>
      <c r="I305" s="17">
        <v>0</v>
      </c>
      <c r="J305" s="17">
        <v>0.1</v>
      </c>
      <c r="K305" s="17">
        <v>0.75</v>
      </c>
      <c r="L305" s="17">
        <v>0.75</v>
      </c>
      <c r="M305" s="17">
        <v>0.5</v>
      </c>
      <c r="N305" s="17">
        <v>0.75</v>
      </c>
      <c r="O305" s="17">
        <v>0.3</v>
      </c>
      <c r="P305" s="17">
        <v>0.6</v>
      </c>
      <c r="Q305" s="17">
        <v>1</v>
      </c>
      <c r="R305" s="17">
        <f t="shared" si="14"/>
        <v>0.9</v>
      </c>
      <c r="S305" s="17">
        <v>1</v>
      </c>
      <c r="T305" s="17">
        <v>10</v>
      </c>
    </row>
    <row r="306" spans="1:20" ht="14.25" customHeight="1" x14ac:dyDescent="0.35">
      <c r="A306" s="25" t="s">
        <v>1029</v>
      </c>
      <c r="B306" s="17" t="s">
        <v>233</v>
      </c>
      <c r="C306" s="17">
        <v>1</v>
      </c>
      <c r="D306" s="17">
        <v>0</v>
      </c>
      <c r="E306" s="17">
        <v>1</v>
      </c>
      <c r="F306" s="17">
        <v>0</v>
      </c>
      <c r="G306" s="17">
        <v>0</v>
      </c>
      <c r="H306" s="17">
        <v>0</v>
      </c>
      <c r="I306" s="17">
        <v>0</v>
      </c>
      <c r="J306" s="17">
        <v>0.1</v>
      </c>
      <c r="K306" s="17">
        <v>0.75</v>
      </c>
      <c r="L306" s="17">
        <v>0.75</v>
      </c>
      <c r="M306" s="17">
        <v>0.5</v>
      </c>
      <c r="N306" s="17">
        <v>0.75</v>
      </c>
      <c r="O306" s="17">
        <v>0.3</v>
      </c>
      <c r="P306" s="17">
        <v>0.6</v>
      </c>
      <c r="Q306" s="17">
        <v>1</v>
      </c>
      <c r="R306" s="17">
        <f t="shared" si="14"/>
        <v>0.9</v>
      </c>
      <c r="S306" s="17">
        <v>1</v>
      </c>
      <c r="T306" s="17">
        <v>10</v>
      </c>
    </row>
    <row r="307" spans="1:20" ht="14.25" customHeight="1" x14ac:dyDescent="0.35">
      <c r="A307" s="25" t="s">
        <v>1030</v>
      </c>
      <c r="B307" s="17" t="s">
        <v>233</v>
      </c>
      <c r="C307" s="17">
        <v>1</v>
      </c>
      <c r="D307" s="17">
        <v>0</v>
      </c>
      <c r="E307" s="17">
        <v>1</v>
      </c>
      <c r="F307" s="17">
        <v>0</v>
      </c>
      <c r="G307" s="17">
        <v>0</v>
      </c>
      <c r="H307" s="17">
        <v>0</v>
      </c>
      <c r="I307" s="17">
        <v>0.2</v>
      </c>
      <c r="J307" s="17">
        <v>0.5</v>
      </c>
      <c r="K307" s="17">
        <v>0.9</v>
      </c>
      <c r="L307" s="17">
        <v>0.9</v>
      </c>
      <c r="M307" s="17">
        <v>0.7</v>
      </c>
      <c r="N307" s="17">
        <v>0.8</v>
      </c>
      <c r="O307" s="17">
        <v>0.6</v>
      </c>
      <c r="P307" s="17">
        <v>0.6</v>
      </c>
      <c r="Q307" s="17">
        <v>1</v>
      </c>
      <c r="R307" s="17">
        <f t="shared" ref="R307:R312" si="15">IF(T307="",0,IF(T307&lt;50,1-T307/100,25/T307))</f>
        <v>0.9</v>
      </c>
      <c r="S307" s="17">
        <v>1</v>
      </c>
      <c r="T307" s="17">
        <v>10</v>
      </c>
    </row>
    <row r="308" spans="1:20" ht="14.25" customHeight="1" x14ac:dyDescent="0.35">
      <c r="A308" s="25" t="s">
        <v>1031</v>
      </c>
      <c r="B308" s="17" t="s">
        <v>233</v>
      </c>
      <c r="C308" s="17">
        <v>1</v>
      </c>
      <c r="D308" s="17">
        <v>0</v>
      </c>
      <c r="E308" s="17">
        <v>1</v>
      </c>
      <c r="F308" s="17">
        <v>0</v>
      </c>
      <c r="G308" s="17">
        <v>0</v>
      </c>
      <c r="H308" s="17">
        <v>0</v>
      </c>
      <c r="I308" s="17">
        <v>0.2</v>
      </c>
      <c r="J308" s="17">
        <v>0.5</v>
      </c>
      <c r="K308" s="17">
        <v>0.9</v>
      </c>
      <c r="L308" s="17">
        <v>0.9</v>
      </c>
      <c r="M308" s="17">
        <v>0.7</v>
      </c>
      <c r="N308" s="17">
        <v>0.8</v>
      </c>
      <c r="O308" s="17">
        <v>0.6</v>
      </c>
      <c r="P308" s="17">
        <v>0.6</v>
      </c>
      <c r="Q308" s="17">
        <v>1</v>
      </c>
      <c r="R308" s="17">
        <f t="shared" si="15"/>
        <v>0.9</v>
      </c>
      <c r="S308" s="17">
        <v>1</v>
      </c>
      <c r="T308" s="17">
        <v>10</v>
      </c>
    </row>
    <row r="309" spans="1:20" ht="14.25" customHeight="1" x14ac:dyDescent="0.35">
      <c r="A309" s="25" t="s">
        <v>1032</v>
      </c>
      <c r="B309" s="17" t="s">
        <v>233</v>
      </c>
      <c r="C309" s="17">
        <v>1</v>
      </c>
      <c r="D309" s="17">
        <v>0</v>
      </c>
      <c r="E309" s="17">
        <v>1</v>
      </c>
      <c r="F309" s="17">
        <v>0</v>
      </c>
      <c r="G309" s="17">
        <v>0</v>
      </c>
      <c r="H309" s="17">
        <v>0</v>
      </c>
      <c r="I309" s="17">
        <v>0.2</v>
      </c>
      <c r="J309" s="17">
        <v>0.5</v>
      </c>
      <c r="K309" s="17">
        <v>0.9</v>
      </c>
      <c r="L309" s="17">
        <v>0.9</v>
      </c>
      <c r="M309" s="17">
        <v>0.7</v>
      </c>
      <c r="N309" s="17">
        <v>0.8</v>
      </c>
      <c r="O309" s="17">
        <v>0.6</v>
      </c>
      <c r="P309" s="17">
        <v>0.6</v>
      </c>
      <c r="Q309" s="17">
        <v>1</v>
      </c>
      <c r="R309" s="17">
        <f t="shared" si="15"/>
        <v>0.9</v>
      </c>
      <c r="S309" s="17">
        <v>1</v>
      </c>
      <c r="T309" s="17">
        <v>10</v>
      </c>
    </row>
    <row r="310" spans="1:20" ht="14.25" customHeight="1" x14ac:dyDescent="0.35">
      <c r="A310" s="25" t="s">
        <v>1033</v>
      </c>
      <c r="B310" s="17" t="s">
        <v>233</v>
      </c>
      <c r="C310" s="17">
        <v>1</v>
      </c>
      <c r="D310" s="17">
        <v>0</v>
      </c>
      <c r="E310" s="17">
        <v>1</v>
      </c>
      <c r="F310" s="17">
        <v>0</v>
      </c>
      <c r="G310" s="17">
        <v>0</v>
      </c>
      <c r="H310" s="17">
        <v>0</v>
      </c>
      <c r="I310" s="17">
        <v>0.2</v>
      </c>
      <c r="J310" s="17">
        <v>0.5</v>
      </c>
      <c r="K310" s="17">
        <v>0.9</v>
      </c>
      <c r="L310" s="17">
        <v>0.9</v>
      </c>
      <c r="M310" s="17">
        <v>0.7</v>
      </c>
      <c r="N310" s="17">
        <v>0.8</v>
      </c>
      <c r="O310" s="17">
        <v>0.6</v>
      </c>
      <c r="P310" s="17">
        <v>0.6</v>
      </c>
      <c r="Q310" s="17">
        <v>1</v>
      </c>
      <c r="R310" s="17">
        <f t="shared" si="15"/>
        <v>0.9</v>
      </c>
      <c r="S310" s="17">
        <v>1</v>
      </c>
      <c r="T310" s="17">
        <v>10</v>
      </c>
    </row>
    <row r="311" spans="1:20" ht="14.25" customHeight="1" x14ac:dyDescent="0.35">
      <c r="A311" s="25" t="s">
        <v>1034</v>
      </c>
      <c r="B311" s="17" t="s">
        <v>233</v>
      </c>
      <c r="C311" s="17">
        <v>1</v>
      </c>
      <c r="D311" s="17">
        <v>0</v>
      </c>
      <c r="E311" s="17">
        <v>1</v>
      </c>
      <c r="F311" s="17">
        <v>0</v>
      </c>
      <c r="G311" s="17">
        <v>0</v>
      </c>
      <c r="H311" s="17">
        <v>0</v>
      </c>
      <c r="I311" s="17">
        <v>0.2</v>
      </c>
      <c r="J311" s="17">
        <v>0.5</v>
      </c>
      <c r="K311" s="17">
        <v>0.9</v>
      </c>
      <c r="L311" s="17">
        <v>0.9</v>
      </c>
      <c r="M311" s="17">
        <v>0.7</v>
      </c>
      <c r="N311" s="17">
        <v>0.8</v>
      </c>
      <c r="O311" s="17">
        <v>0.6</v>
      </c>
      <c r="P311" s="17">
        <v>0.6</v>
      </c>
      <c r="Q311" s="17">
        <v>1</v>
      </c>
      <c r="R311" s="17">
        <f t="shared" si="15"/>
        <v>0.9</v>
      </c>
      <c r="S311" s="17">
        <v>1</v>
      </c>
      <c r="T311" s="17">
        <v>10</v>
      </c>
    </row>
    <row r="312" spans="1:20" ht="14.25" customHeight="1" x14ac:dyDescent="0.35">
      <c r="A312" s="25" t="s">
        <v>1035</v>
      </c>
      <c r="B312" s="17" t="s">
        <v>233</v>
      </c>
      <c r="C312" s="17">
        <v>1</v>
      </c>
      <c r="D312" s="17">
        <v>0</v>
      </c>
      <c r="E312" s="17">
        <v>1</v>
      </c>
      <c r="F312" s="17">
        <v>0</v>
      </c>
      <c r="G312" s="17">
        <v>0</v>
      </c>
      <c r="H312" s="17">
        <v>0</v>
      </c>
      <c r="I312" s="17">
        <v>0.2</v>
      </c>
      <c r="J312" s="17">
        <v>0.5</v>
      </c>
      <c r="K312" s="17">
        <v>0.9</v>
      </c>
      <c r="L312" s="17">
        <v>0.9</v>
      </c>
      <c r="M312" s="17">
        <v>0.7</v>
      </c>
      <c r="N312" s="17">
        <v>0.8</v>
      </c>
      <c r="O312" s="17">
        <v>0.6</v>
      </c>
      <c r="P312" s="17">
        <v>0.6</v>
      </c>
      <c r="Q312" s="17">
        <v>1</v>
      </c>
      <c r="R312" s="17">
        <f t="shared" si="15"/>
        <v>0.9</v>
      </c>
      <c r="S312" s="17">
        <v>1</v>
      </c>
      <c r="T312" s="17">
        <v>10</v>
      </c>
    </row>
    <row r="313" spans="1:20" ht="14.25" customHeight="1" x14ac:dyDescent="0.35">
      <c r="A313" s="22" t="s">
        <v>1057</v>
      </c>
      <c r="B313" s="17" t="s">
        <v>233</v>
      </c>
      <c r="C313" s="17">
        <v>1</v>
      </c>
      <c r="D313" s="17">
        <v>0</v>
      </c>
      <c r="E313" s="17">
        <v>1</v>
      </c>
      <c r="F313" s="17">
        <v>0</v>
      </c>
      <c r="G313" s="17">
        <v>0</v>
      </c>
      <c r="H313" s="17">
        <v>0</v>
      </c>
      <c r="I313" s="17">
        <v>0.2</v>
      </c>
      <c r="J313" s="17">
        <v>0.5</v>
      </c>
      <c r="K313" s="17">
        <v>0.9</v>
      </c>
      <c r="L313" s="17">
        <v>0.9</v>
      </c>
      <c r="M313" s="17">
        <v>0.7</v>
      </c>
      <c r="N313" s="17">
        <v>0.8</v>
      </c>
      <c r="O313" s="17">
        <v>0.6</v>
      </c>
      <c r="P313" s="17">
        <v>0.6</v>
      </c>
      <c r="Q313" s="17">
        <v>1</v>
      </c>
      <c r="R313" s="17">
        <f t="shared" ref="R313:R328" si="16">IF(T313="",0,IF(T313&lt;50,1-T313/100,25/T313))</f>
        <v>0.9</v>
      </c>
      <c r="S313" s="17">
        <v>1</v>
      </c>
      <c r="T313" s="17">
        <v>10</v>
      </c>
    </row>
    <row r="314" spans="1:20" ht="14.25" customHeight="1" x14ac:dyDescent="0.35">
      <c r="A314" s="22" t="s">
        <v>1058</v>
      </c>
      <c r="B314" s="17" t="s">
        <v>233</v>
      </c>
      <c r="C314" s="17">
        <v>1</v>
      </c>
      <c r="D314" s="17">
        <v>0</v>
      </c>
      <c r="E314" s="17">
        <v>1</v>
      </c>
      <c r="F314" s="17">
        <v>0</v>
      </c>
      <c r="G314" s="17">
        <v>0</v>
      </c>
      <c r="H314" s="17">
        <v>0</v>
      </c>
      <c r="I314" s="17">
        <v>0.2</v>
      </c>
      <c r="J314" s="17">
        <v>0.5</v>
      </c>
      <c r="K314" s="17">
        <v>0.9</v>
      </c>
      <c r="L314" s="17">
        <v>0.9</v>
      </c>
      <c r="M314" s="17">
        <v>0.7</v>
      </c>
      <c r="N314" s="17">
        <v>0.8</v>
      </c>
      <c r="O314" s="17">
        <v>0.6</v>
      </c>
      <c r="P314" s="17">
        <v>0.6</v>
      </c>
      <c r="Q314" s="17">
        <v>1</v>
      </c>
      <c r="R314" s="17">
        <f t="shared" si="16"/>
        <v>0.9</v>
      </c>
      <c r="S314" s="17">
        <v>1</v>
      </c>
      <c r="T314" s="17">
        <v>10</v>
      </c>
    </row>
    <row r="315" spans="1:20" ht="14.25" customHeight="1" x14ac:dyDescent="0.35">
      <c r="A315" s="22"/>
      <c r="B315" s="17"/>
      <c r="C315" s="17"/>
      <c r="D315" s="17"/>
      <c r="E315" s="17"/>
      <c r="F315" s="17"/>
      <c r="G315" s="17"/>
      <c r="H315" s="17"/>
      <c r="I315" s="17"/>
      <c r="J315" s="17"/>
      <c r="K315" s="17"/>
      <c r="L315" s="17"/>
      <c r="M315" s="17"/>
      <c r="N315" s="17"/>
      <c r="O315" s="17"/>
      <c r="P315" s="17"/>
      <c r="Q315" s="17"/>
      <c r="R315" s="17"/>
      <c r="S315" s="17"/>
      <c r="T315" s="17"/>
    </row>
    <row r="316" spans="1:20" ht="14.25" customHeight="1" x14ac:dyDescent="0.35">
      <c r="A316" s="22"/>
      <c r="B316" s="17"/>
      <c r="C316" s="17"/>
      <c r="D316" s="17"/>
      <c r="E316" s="17"/>
      <c r="F316" s="17"/>
      <c r="G316" s="17"/>
      <c r="H316" s="17"/>
      <c r="I316" s="17"/>
      <c r="J316" s="17"/>
      <c r="K316" s="17"/>
      <c r="L316" s="17"/>
      <c r="M316" s="17"/>
      <c r="N316" s="17"/>
      <c r="O316" s="17"/>
      <c r="P316" s="17"/>
      <c r="Q316" s="17"/>
      <c r="R316" s="17"/>
      <c r="S316" s="17"/>
      <c r="T316" s="17"/>
    </row>
    <row r="317" spans="1:20" ht="14.25" customHeight="1" x14ac:dyDescent="0.35">
      <c r="A317" s="22"/>
      <c r="B317" s="17"/>
      <c r="C317" s="17"/>
      <c r="D317" s="17"/>
      <c r="E317" s="17"/>
      <c r="F317" s="17"/>
      <c r="G317" s="17"/>
      <c r="H317" s="17"/>
      <c r="I317" s="17"/>
      <c r="J317" s="17"/>
      <c r="K317" s="17"/>
      <c r="L317" s="17"/>
      <c r="M317" s="17"/>
      <c r="N317" s="17"/>
      <c r="O317" s="17"/>
      <c r="P317" s="17"/>
      <c r="Q317" s="17"/>
      <c r="R317" s="17"/>
      <c r="S317" s="17"/>
      <c r="T317" s="17"/>
    </row>
    <row r="318" spans="1:20" ht="14.25" customHeight="1" x14ac:dyDescent="0.35">
      <c r="A318" s="22"/>
      <c r="B318" s="17"/>
      <c r="C318" s="17"/>
      <c r="D318" s="17"/>
      <c r="E318" s="17"/>
      <c r="F318" s="17"/>
      <c r="G318" s="17"/>
      <c r="H318" s="17"/>
      <c r="I318" s="17"/>
      <c r="J318" s="17"/>
      <c r="K318" s="17"/>
      <c r="L318" s="17"/>
      <c r="M318" s="17"/>
      <c r="N318" s="17"/>
      <c r="O318" s="17"/>
      <c r="P318" s="17"/>
      <c r="Q318" s="17"/>
      <c r="R318" s="17"/>
      <c r="S318" s="17"/>
      <c r="T318" s="17"/>
    </row>
    <row r="319" spans="1:20" ht="14.25" customHeight="1" x14ac:dyDescent="0.35">
      <c r="A319" s="22"/>
      <c r="B319" s="17"/>
      <c r="C319" s="17"/>
      <c r="D319" s="17"/>
      <c r="E319" s="17"/>
      <c r="F319" s="17"/>
      <c r="G319" s="17"/>
      <c r="H319" s="17"/>
      <c r="I319" s="17"/>
      <c r="J319" s="17"/>
      <c r="K319" s="17"/>
      <c r="L319" s="17"/>
      <c r="M319" s="17"/>
      <c r="N319" s="17"/>
      <c r="O319" s="17"/>
      <c r="P319" s="17"/>
      <c r="Q319" s="17"/>
      <c r="R319" s="17"/>
      <c r="S319" s="17"/>
      <c r="T319" s="17"/>
    </row>
    <row r="320" spans="1:20" ht="14.25" customHeight="1" x14ac:dyDescent="0.35">
      <c r="A320" s="22"/>
      <c r="B320" s="17"/>
      <c r="C320" s="17"/>
      <c r="D320" s="17"/>
      <c r="E320" s="17"/>
      <c r="F320" s="17"/>
      <c r="G320" s="17"/>
      <c r="H320" s="17"/>
      <c r="I320" s="17"/>
      <c r="J320" s="17"/>
      <c r="K320" s="17"/>
      <c r="L320" s="17"/>
      <c r="M320" s="17"/>
      <c r="N320" s="17"/>
      <c r="O320" s="17"/>
      <c r="P320" s="17"/>
      <c r="Q320" s="17"/>
      <c r="R320" s="17"/>
      <c r="S320" s="17"/>
      <c r="T320" s="17"/>
    </row>
    <row r="321" spans="1:20" ht="14.25" customHeight="1" x14ac:dyDescent="0.35">
      <c r="A321" s="22"/>
      <c r="B321" s="17"/>
      <c r="C321" s="17"/>
      <c r="D321" s="17"/>
      <c r="E321" s="17"/>
      <c r="F321" s="17"/>
      <c r="G321" s="17"/>
      <c r="H321" s="17"/>
      <c r="I321" s="17"/>
      <c r="J321" s="17"/>
      <c r="K321" s="17"/>
      <c r="L321" s="17"/>
      <c r="M321" s="17"/>
      <c r="N321" s="17"/>
      <c r="O321" s="17"/>
      <c r="P321" s="17"/>
      <c r="Q321" s="17"/>
      <c r="R321" s="17"/>
      <c r="S321" s="17"/>
      <c r="T321" s="17"/>
    </row>
    <row r="322" spans="1:20" ht="14.25" customHeight="1" x14ac:dyDescent="0.35">
      <c r="A322" s="22"/>
      <c r="B322" s="17"/>
      <c r="C322" s="17"/>
      <c r="D322" s="17"/>
      <c r="E322" s="17"/>
      <c r="F322" s="17"/>
      <c r="G322" s="17"/>
      <c r="H322" s="17"/>
      <c r="I322" s="17"/>
      <c r="J322" s="17"/>
      <c r="K322" s="17"/>
      <c r="L322" s="17"/>
      <c r="M322" s="17"/>
      <c r="N322" s="17"/>
      <c r="O322" s="17"/>
      <c r="P322" s="17"/>
      <c r="Q322" s="17"/>
      <c r="R322" s="17"/>
      <c r="S322" s="17"/>
      <c r="T322" s="17"/>
    </row>
    <row r="323" spans="1:20" ht="14.25" customHeight="1" x14ac:dyDescent="0.35">
      <c r="A323" s="22"/>
      <c r="B323" s="17"/>
      <c r="C323" s="17"/>
      <c r="D323" s="17"/>
      <c r="E323" s="17"/>
      <c r="F323" s="17"/>
      <c r="G323" s="17"/>
      <c r="H323" s="17"/>
      <c r="I323" s="17"/>
      <c r="J323" s="17"/>
      <c r="K323" s="17"/>
      <c r="L323" s="17"/>
      <c r="M323" s="17"/>
      <c r="N323" s="17"/>
      <c r="O323" s="17"/>
      <c r="P323" s="17"/>
      <c r="Q323" s="17"/>
      <c r="R323" s="17"/>
      <c r="S323" s="17"/>
      <c r="T323" s="17"/>
    </row>
    <row r="324" spans="1:20" ht="14.25" customHeight="1" x14ac:dyDescent="0.35">
      <c r="A324" s="22"/>
      <c r="B324" s="17"/>
      <c r="C324" s="17"/>
      <c r="D324" s="17"/>
      <c r="E324" s="17"/>
      <c r="F324" s="17"/>
      <c r="G324" s="17"/>
      <c r="H324" s="17"/>
      <c r="I324" s="17"/>
      <c r="J324" s="17"/>
      <c r="K324" s="17"/>
      <c r="L324" s="17"/>
      <c r="M324" s="17"/>
      <c r="N324" s="17"/>
      <c r="O324" s="17"/>
      <c r="P324" s="17"/>
      <c r="Q324" s="17"/>
      <c r="R324" s="17"/>
      <c r="S324" s="17"/>
      <c r="T324" s="17"/>
    </row>
    <row r="325" spans="1:20" ht="14.25" customHeight="1" x14ac:dyDescent="0.35">
      <c r="A325" s="22"/>
      <c r="B325" s="17"/>
      <c r="C325" s="17"/>
      <c r="D325" s="17"/>
      <c r="E325" s="17"/>
      <c r="F325" s="17"/>
      <c r="G325" s="17"/>
      <c r="H325" s="17"/>
      <c r="I325" s="17"/>
      <c r="J325" s="17"/>
      <c r="K325" s="17"/>
      <c r="L325" s="17"/>
      <c r="M325" s="17"/>
      <c r="N325" s="17"/>
      <c r="O325" s="17"/>
      <c r="P325" s="17"/>
      <c r="Q325" s="17"/>
      <c r="R325" s="17"/>
      <c r="S325" s="17"/>
      <c r="T325" s="17"/>
    </row>
    <row r="326" spans="1:20" ht="14.25" customHeight="1" x14ac:dyDescent="0.35">
      <c r="A326" s="22"/>
      <c r="B326" s="17"/>
      <c r="C326" s="17"/>
      <c r="D326" s="17"/>
      <c r="E326" s="17"/>
      <c r="F326" s="17"/>
      <c r="G326" s="17"/>
      <c r="H326" s="17"/>
      <c r="I326" s="17"/>
      <c r="J326" s="17"/>
      <c r="K326" s="17"/>
      <c r="L326" s="17"/>
      <c r="M326" s="17"/>
      <c r="N326" s="17"/>
      <c r="O326" s="17"/>
      <c r="P326" s="17"/>
      <c r="Q326" s="17"/>
      <c r="R326" s="17"/>
      <c r="S326" s="17"/>
      <c r="T326" s="17"/>
    </row>
    <row r="327" spans="1:20" ht="14.25" customHeight="1" x14ac:dyDescent="0.35">
      <c r="A327" s="22"/>
      <c r="B327" s="17"/>
      <c r="C327" s="17"/>
      <c r="D327" s="17"/>
      <c r="E327" s="17"/>
      <c r="F327" s="17"/>
      <c r="G327" s="17"/>
      <c r="H327" s="17"/>
      <c r="I327" s="17"/>
      <c r="J327" s="17"/>
      <c r="K327" s="17"/>
      <c r="L327" s="17"/>
      <c r="M327" s="17"/>
      <c r="N327" s="17"/>
      <c r="O327" s="17"/>
      <c r="P327" s="17"/>
      <c r="Q327" s="17"/>
      <c r="R327" s="17"/>
      <c r="S327" s="17"/>
      <c r="T327" s="17"/>
    </row>
    <row r="328" spans="1:20" ht="14.25" customHeight="1" x14ac:dyDescent="0.35">
      <c r="A328" s="22"/>
      <c r="B328" s="17"/>
      <c r="C328" s="17"/>
      <c r="D328" s="17"/>
      <c r="E328" s="17"/>
      <c r="F328" s="17"/>
      <c r="G328" s="17"/>
      <c r="H328" s="17"/>
      <c r="I328" s="17"/>
      <c r="J328" s="17"/>
      <c r="K328" s="17"/>
      <c r="L328" s="17"/>
      <c r="M328" s="17"/>
      <c r="N328" s="17"/>
      <c r="O328" s="17"/>
      <c r="P328" s="17"/>
      <c r="Q328" s="17"/>
      <c r="R328" s="17"/>
      <c r="S328" s="17"/>
      <c r="T328" s="17"/>
    </row>
    <row r="329" spans="1:20" ht="14.25" customHeight="1" x14ac:dyDescent="0.35">
      <c r="A329" s="22"/>
      <c r="B329" s="17"/>
      <c r="C329" s="17"/>
      <c r="D329" s="17"/>
      <c r="E329" s="17"/>
      <c r="F329" s="17"/>
      <c r="G329" s="17"/>
      <c r="H329" s="17"/>
      <c r="I329" s="17"/>
      <c r="J329" s="17"/>
      <c r="K329" s="17"/>
      <c r="L329" s="17"/>
      <c r="M329" s="17"/>
      <c r="N329" s="17"/>
      <c r="O329" s="17"/>
      <c r="P329" s="17"/>
      <c r="Q329" s="17"/>
      <c r="R329" s="17"/>
      <c r="S329" s="17"/>
      <c r="T329" s="17"/>
    </row>
    <row r="330" spans="1:20" ht="14.25" customHeight="1" x14ac:dyDescent="0.35">
      <c r="A330" s="22"/>
      <c r="B330" s="17"/>
      <c r="C330" s="17"/>
      <c r="D330" s="17"/>
      <c r="E330" s="17"/>
      <c r="F330" s="17"/>
      <c r="G330" s="17"/>
      <c r="H330" s="17"/>
      <c r="I330" s="17"/>
      <c r="J330" s="17"/>
      <c r="K330" s="17"/>
      <c r="L330" s="17"/>
      <c r="M330" s="17"/>
      <c r="N330" s="17"/>
      <c r="O330" s="17"/>
      <c r="P330" s="17"/>
      <c r="Q330" s="17"/>
      <c r="R330" s="17"/>
      <c r="S330" s="17"/>
      <c r="T330" s="17"/>
    </row>
    <row r="331" spans="1:20" ht="14.25" customHeight="1" x14ac:dyDescent="0.35">
      <c r="A331" s="22"/>
      <c r="B331" s="17"/>
      <c r="C331" s="17"/>
      <c r="D331" s="17"/>
      <c r="E331" s="17"/>
      <c r="F331" s="17"/>
      <c r="G331" s="17"/>
      <c r="H331" s="17"/>
      <c r="I331" s="17"/>
      <c r="J331" s="17"/>
      <c r="K331" s="17"/>
      <c r="L331" s="17"/>
      <c r="M331" s="17"/>
      <c r="N331" s="17"/>
      <c r="O331" s="17"/>
      <c r="P331" s="17"/>
      <c r="Q331" s="17"/>
      <c r="R331" s="17"/>
      <c r="S331" s="17"/>
      <c r="T331" s="17"/>
    </row>
    <row r="332" spans="1:20" ht="14.25" customHeight="1" x14ac:dyDescent="0.35">
      <c r="A332" s="22"/>
      <c r="B332" s="17"/>
      <c r="C332" s="17"/>
      <c r="D332" s="17"/>
      <c r="E332" s="17"/>
      <c r="F332" s="17"/>
      <c r="G332" s="17"/>
      <c r="H332" s="17"/>
      <c r="I332" s="17"/>
      <c r="J332" s="17"/>
      <c r="K332" s="17"/>
      <c r="L332" s="17"/>
      <c r="M332" s="17"/>
      <c r="N332" s="17"/>
      <c r="O332" s="17"/>
      <c r="P332" s="17"/>
      <c r="Q332" s="17"/>
      <c r="R332" s="17"/>
      <c r="S332" s="17"/>
      <c r="T332" s="17"/>
    </row>
    <row r="333" spans="1:20" ht="14.25" customHeight="1" x14ac:dyDescent="0.35">
      <c r="A333" s="22"/>
      <c r="B333" s="17"/>
      <c r="C333" s="17"/>
      <c r="D333" s="17"/>
      <c r="E333" s="17"/>
      <c r="F333" s="17"/>
      <c r="G333" s="17"/>
      <c r="H333" s="17"/>
      <c r="I333" s="17"/>
      <c r="J333" s="17"/>
      <c r="K333" s="17"/>
      <c r="L333" s="17"/>
      <c r="M333" s="17"/>
      <c r="N333" s="17"/>
      <c r="O333" s="17"/>
      <c r="P333" s="17"/>
      <c r="Q333" s="17"/>
      <c r="R333" s="17"/>
      <c r="S333" s="17"/>
      <c r="T333" s="17"/>
    </row>
    <row r="334" spans="1:20" ht="14.25" customHeight="1" x14ac:dyDescent="0.35">
      <c r="A334" s="22"/>
      <c r="B334" s="17"/>
      <c r="C334" s="17"/>
      <c r="D334" s="17"/>
      <c r="E334" s="17"/>
      <c r="F334" s="17"/>
      <c r="G334" s="17"/>
      <c r="H334" s="17"/>
      <c r="I334" s="17"/>
      <c r="J334" s="17"/>
      <c r="K334" s="17"/>
      <c r="L334" s="17"/>
      <c r="M334" s="17"/>
      <c r="N334" s="17"/>
      <c r="O334" s="17"/>
      <c r="P334" s="17"/>
      <c r="Q334" s="17"/>
      <c r="R334" s="17"/>
      <c r="S334" s="17"/>
      <c r="T334" s="17"/>
    </row>
    <row r="335" spans="1:20" ht="14.25" customHeight="1" x14ac:dyDescent="0.35">
      <c r="A335" s="22"/>
      <c r="B335" s="17"/>
      <c r="C335" s="17"/>
      <c r="D335" s="17"/>
      <c r="E335" s="17"/>
      <c r="F335" s="17"/>
      <c r="G335" s="17"/>
      <c r="H335" s="17"/>
      <c r="I335" s="17"/>
      <c r="J335" s="17"/>
      <c r="K335" s="17"/>
      <c r="L335" s="17"/>
      <c r="M335" s="17"/>
      <c r="N335" s="17"/>
      <c r="O335" s="17"/>
      <c r="P335" s="17"/>
      <c r="Q335" s="17"/>
      <c r="R335" s="17"/>
      <c r="S335" s="17"/>
      <c r="T335" s="17"/>
    </row>
    <row r="336" spans="1:20" ht="14.25" customHeight="1" x14ac:dyDescent="0.35">
      <c r="A336" s="22"/>
      <c r="B336" s="17"/>
      <c r="C336" s="17"/>
      <c r="D336" s="17"/>
      <c r="E336" s="17"/>
      <c r="F336" s="17"/>
      <c r="G336" s="17"/>
      <c r="H336" s="17"/>
      <c r="I336" s="17"/>
      <c r="J336" s="17"/>
      <c r="K336" s="17"/>
      <c r="L336" s="17"/>
      <c r="M336" s="17"/>
      <c r="N336" s="17"/>
      <c r="O336" s="17"/>
      <c r="P336" s="17"/>
      <c r="Q336" s="17"/>
      <c r="R336" s="17"/>
      <c r="S336" s="17"/>
      <c r="T336" s="17"/>
    </row>
    <row r="337" spans="1:20" ht="14.25" customHeight="1" x14ac:dyDescent="0.35">
      <c r="A337" s="22"/>
      <c r="B337" s="17"/>
      <c r="C337" s="17"/>
      <c r="D337" s="17"/>
      <c r="E337" s="17"/>
      <c r="F337" s="17"/>
      <c r="G337" s="17"/>
      <c r="H337" s="17"/>
      <c r="I337" s="17"/>
      <c r="J337" s="17"/>
      <c r="K337" s="17"/>
      <c r="L337" s="17"/>
      <c r="M337" s="17"/>
      <c r="N337" s="17"/>
      <c r="O337" s="17"/>
      <c r="P337" s="17"/>
      <c r="Q337" s="17"/>
      <c r="R337" s="17"/>
      <c r="S337" s="17"/>
      <c r="T337" s="17"/>
    </row>
    <row r="338" spans="1:20" ht="14.25" customHeight="1" x14ac:dyDescent="0.35">
      <c r="A338" s="22"/>
      <c r="B338" s="17"/>
      <c r="C338" s="17"/>
      <c r="D338" s="17"/>
      <c r="E338" s="17"/>
      <c r="F338" s="17"/>
      <c r="G338" s="17"/>
      <c r="H338" s="17"/>
      <c r="I338" s="17"/>
      <c r="J338" s="17"/>
      <c r="K338" s="17"/>
      <c r="L338" s="17"/>
      <c r="M338" s="17"/>
      <c r="N338" s="17"/>
      <c r="O338" s="17"/>
      <c r="P338" s="17"/>
      <c r="Q338" s="17"/>
      <c r="R338" s="17"/>
      <c r="S338" s="17"/>
      <c r="T338" s="17"/>
    </row>
    <row r="339" spans="1:20" ht="14.25" customHeight="1" x14ac:dyDescent="0.35">
      <c r="A339" s="22"/>
      <c r="B339" s="17"/>
      <c r="C339" s="17"/>
      <c r="D339" s="17"/>
      <c r="E339" s="17"/>
      <c r="F339" s="17"/>
      <c r="G339" s="17"/>
      <c r="H339" s="17"/>
      <c r="I339" s="17"/>
      <c r="J339" s="17"/>
      <c r="K339" s="17"/>
      <c r="L339" s="17"/>
      <c r="M339" s="17"/>
      <c r="N339" s="17"/>
      <c r="O339" s="17"/>
      <c r="P339" s="17"/>
      <c r="Q339" s="17"/>
      <c r="R339" s="17"/>
      <c r="S339" s="17"/>
      <c r="T339" s="17"/>
    </row>
    <row r="340" spans="1:20" ht="14.25" customHeight="1" x14ac:dyDescent="0.35">
      <c r="A340" s="22"/>
      <c r="B340" s="17"/>
      <c r="C340" s="17"/>
      <c r="D340" s="17"/>
      <c r="E340" s="17"/>
      <c r="F340" s="17"/>
      <c r="G340" s="17"/>
      <c r="H340" s="17"/>
      <c r="I340" s="17"/>
      <c r="J340" s="17"/>
      <c r="K340" s="17"/>
      <c r="L340" s="17"/>
      <c r="M340" s="17"/>
      <c r="N340" s="17"/>
      <c r="O340" s="17"/>
      <c r="P340" s="17"/>
      <c r="Q340" s="17"/>
      <c r="R340" s="17"/>
      <c r="S340" s="17"/>
      <c r="T340" s="17"/>
    </row>
    <row r="341" spans="1:20" ht="14.25" customHeight="1" x14ac:dyDescent="0.35">
      <c r="A341" s="22"/>
      <c r="B341" s="17"/>
      <c r="C341" s="17"/>
      <c r="D341" s="17"/>
      <c r="E341" s="17"/>
      <c r="F341" s="17"/>
      <c r="G341" s="17"/>
      <c r="H341" s="17"/>
      <c r="I341" s="17"/>
      <c r="J341" s="17"/>
      <c r="K341" s="17"/>
      <c r="L341" s="17"/>
      <c r="M341" s="17"/>
      <c r="N341" s="17"/>
      <c r="O341" s="17"/>
      <c r="P341" s="17"/>
      <c r="Q341" s="17"/>
      <c r="R341" s="17"/>
      <c r="S341" s="17"/>
      <c r="T341" s="17"/>
    </row>
    <row r="342" spans="1:20" ht="14.25" customHeight="1" x14ac:dyDescent="0.35">
      <c r="A342" s="22"/>
      <c r="B342" s="17"/>
      <c r="C342" s="17"/>
      <c r="D342" s="17"/>
      <c r="E342" s="17"/>
      <c r="F342" s="17"/>
      <c r="G342" s="17"/>
      <c r="H342" s="17"/>
      <c r="I342" s="17"/>
      <c r="J342" s="17"/>
      <c r="K342" s="17"/>
      <c r="L342" s="17"/>
      <c r="M342" s="17"/>
      <c r="N342" s="17"/>
      <c r="O342" s="17"/>
      <c r="P342" s="17"/>
      <c r="Q342" s="17"/>
      <c r="R342" s="17"/>
      <c r="S342" s="17"/>
      <c r="T342" s="17"/>
    </row>
    <row r="343" spans="1:20" ht="14.25" customHeight="1" x14ac:dyDescent="0.35">
      <c r="A343" s="22"/>
      <c r="B343" s="17"/>
      <c r="C343" s="17"/>
      <c r="D343" s="17"/>
      <c r="E343" s="17"/>
      <c r="F343" s="17"/>
      <c r="G343" s="17"/>
      <c r="H343" s="17"/>
      <c r="I343" s="17"/>
      <c r="J343" s="17"/>
      <c r="K343" s="17"/>
      <c r="L343" s="17"/>
      <c r="M343" s="17"/>
      <c r="N343" s="17"/>
      <c r="O343" s="17"/>
      <c r="P343" s="17"/>
      <c r="Q343" s="17"/>
      <c r="R343" s="17"/>
      <c r="S343" s="17"/>
      <c r="T343" s="17"/>
    </row>
    <row r="344" spans="1:20" ht="14.25" customHeight="1" x14ac:dyDescent="0.35">
      <c r="A344" s="22"/>
      <c r="B344" s="17"/>
      <c r="C344" s="17"/>
      <c r="D344" s="17"/>
      <c r="E344" s="17"/>
      <c r="F344" s="17"/>
      <c r="G344" s="17"/>
      <c r="H344" s="17"/>
      <c r="I344" s="17"/>
      <c r="J344" s="17"/>
      <c r="K344" s="17"/>
      <c r="L344" s="17"/>
      <c r="M344" s="17"/>
      <c r="N344" s="17"/>
      <c r="O344" s="17"/>
      <c r="P344" s="17"/>
      <c r="Q344" s="17"/>
      <c r="R344" s="17"/>
      <c r="S344" s="17"/>
      <c r="T344" s="17"/>
    </row>
    <row r="345" spans="1:20" ht="14.25" customHeight="1" x14ac:dyDescent="0.35">
      <c r="A345" s="22"/>
      <c r="B345" s="17"/>
      <c r="C345" s="17"/>
      <c r="D345" s="17"/>
      <c r="E345" s="17"/>
      <c r="F345" s="17"/>
      <c r="G345" s="17"/>
      <c r="H345" s="17"/>
      <c r="I345" s="17"/>
      <c r="J345" s="17"/>
      <c r="K345" s="17"/>
      <c r="L345" s="17"/>
      <c r="M345" s="17"/>
      <c r="N345" s="17"/>
      <c r="O345" s="17"/>
      <c r="P345" s="17"/>
      <c r="Q345" s="17"/>
      <c r="R345" s="17"/>
      <c r="S345" s="17"/>
      <c r="T345" s="17"/>
    </row>
    <row r="346" spans="1:20" ht="14.25" customHeight="1" x14ac:dyDescent="0.35">
      <c r="I346" s="9"/>
      <c r="J346" s="9"/>
      <c r="K346" s="9"/>
      <c r="L346" s="9"/>
      <c r="M346" s="9"/>
      <c r="N346" s="9"/>
      <c r="O346" s="9"/>
      <c r="T346" s="9"/>
    </row>
    <row r="347" spans="1:20" ht="14.25" customHeight="1" x14ac:dyDescent="0.35">
      <c r="I347" s="9"/>
      <c r="J347" s="9"/>
      <c r="K347" s="9"/>
      <c r="L347" s="9"/>
      <c r="M347" s="9"/>
      <c r="N347" s="9"/>
      <c r="O347" s="9"/>
      <c r="T347" s="9"/>
    </row>
    <row r="348" spans="1:20" ht="14.25" customHeight="1" x14ac:dyDescent="0.35">
      <c r="I348" s="9"/>
      <c r="J348" s="9"/>
      <c r="K348" s="9"/>
      <c r="L348" s="9"/>
      <c r="M348" s="9"/>
      <c r="N348" s="9"/>
      <c r="O348" s="9"/>
      <c r="T348" s="9"/>
    </row>
    <row r="349" spans="1:20" ht="14.25" customHeight="1" x14ac:dyDescent="0.35">
      <c r="I349" s="9"/>
      <c r="J349" s="9"/>
      <c r="K349" s="9"/>
      <c r="L349" s="9"/>
      <c r="M349" s="9"/>
      <c r="N349" s="9"/>
      <c r="O349" s="9"/>
      <c r="T349" s="9"/>
    </row>
    <row r="350" spans="1:20" ht="14.25" customHeight="1" x14ac:dyDescent="0.35">
      <c r="I350" s="9"/>
      <c r="J350" s="9"/>
      <c r="K350" s="9"/>
      <c r="L350" s="9"/>
      <c r="M350" s="9"/>
      <c r="N350" s="9"/>
      <c r="O350" s="9"/>
      <c r="T350" s="9"/>
    </row>
    <row r="351" spans="1:20" ht="14.25" customHeight="1" x14ac:dyDescent="0.35">
      <c r="I351" s="9"/>
      <c r="J351" s="9"/>
      <c r="K351" s="9"/>
      <c r="L351" s="9"/>
      <c r="M351" s="9"/>
      <c r="N351" s="9"/>
      <c r="O351" s="9"/>
      <c r="T351" s="9"/>
    </row>
    <row r="352" spans="1:20" ht="14.25" customHeight="1" x14ac:dyDescent="0.35">
      <c r="I352" s="9"/>
      <c r="J352" s="9"/>
      <c r="K352" s="9"/>
      <c r="L352" s="9"/>
      <c r="M352" s="9"/>
      <c r="N352" s="9"/>
      <c r="O352" s="9"/>
      <c r="T352" s="9"/>
    </row>
    <row r="353" spans="9:20" ht="14.25" customHeight="1" x14ac:dyDescent="0.35">
      <c r="I353" s="9"/>
      <c r="J353" s="9"/>
      <c r="K353" s="9"/>
      <c r="L353" s="9"/>
      <c r="M353" s="9"/>
      <c r="N353" s="9"/>
      <c r="O353" s="9"/>
      <c r="T353" s="9"/>
    </row>
    <row r="354" spans="9:20" ht="14.25" customHeight="1" x14ac:dyDescent="0.35">
      <c r="I354" s="9"/>
      <c r="J354" s="9"/>
      <c r="K354" s="9"/>
      <c r="L354" s="9"/>
      <c r="M354" s="9"/>
      <c r="N354" s="9"/>
      <c r="O354" s="9"/>
      <c r="T354" s="9"/>
    </row>
    <row r="355" spans="9:20" ht="14.25" customHeight="1" x14ac:dyDescent="0.35">
      <c r="I355" s="9"/>
      <c r="J355" s="9"/>
      <c r="K355" s="9"/>
      <c r="L355" s="9"/>
      <c r="M355" s="9"/>
      <c r="N355" s="9"/>
      <c r="O355" s="9"/>
      <c r="T355" s="9"/>
    </row>
    <row r="356" spans="9:20" ht="14.25" customHeight="1" x14ac:dyDescent="0.35">
      <c r="I356" s="9"/>
      <c r="J356" s="9"/>
      <c r="K356" s="9"/>
      <c r="L356" s="9"/>
      <c r="M356" s="9"/>
      <c r="N356" s="9"/>
      <c r="O356" s="9"/>
      <c r="T356" s="9"/>
    </row>
    <row r="357" spans="9:20" ht="14.25" customHeight="1" x14ac:dyDescent="0.35">
      <c r="I357" s="9"/>
      <c r="J357" s="9"/>
      <c r="K357" s="9"/>
      <c r="L357" s="9"/>
      <c r="M357" s="9"/>
      <c r="N357" s="9"/>
      <c r="O357" s="9"/>
      <c r="T357" s="9"/>
    </row>
    <row r="358" spans="9:20" ht="14.25" customHeight="1" x14ac:dyDescent="0.35">
      <c r="I358" s="9"/>
      <c r="J358" s="9"/>
      <c r="K358" s="9"/>
      <c r="L358" s="9"/>
      <c r="M358" s="9"/>
      <c r="N358" s="9"/>
      <c r="O358" s="9"/>
      <c r="T358" s="9"/>
    </row>
    <row r="359" spans="9:20" ht="14.25" customHeight="1" x14ac:dyDescent="0.35">
      <c r="I359" s="9"/>
      <c r="J359" s="9"/>
      <c r="K359" s="9"/>
      <c r="L359" s="9"/>
      <c r="M359" s="9"/>
      <c r="N359" s="9"/>
      <c r="O359" s="9"/>
      <c r="T359" s="9"/>
    </row>
    <row r="360" spans="9:20" ht="14.25" customHeight="1" x14ac:dyDescent="0.35">
      <c r="I360" s="9"/>
      <c r="J360" s="9"/>
      <c r="K360" s="9"/>
      <c r="L360" s="9"/>
      <c r="M360" s="9"/>
      <c r="N360" s="9"/>
      <c r="O360" s="9"/>
      <c r="T360" s="9"/>
    </row>
    <row r="361" spans="9:20" ht="14.25" customHeight="1" x14ac:dyDescent="0.35">
      <c r="I361" s="9"/>
      <c r="J361" s="9"/>
      <c r="K361" s="9"/>
      <c r="L361" s="9"/>
      <c r="M361" s="9"/>
      <c r="N361" s="9"/>
      <c r="O361" s="9"/>
      <c r="T361" s="9"/>
    </row>
    <row r="362" spans="9:20" ht="14.25" customHeight="1" x14ac:dyDescent="0.35">
      <c r="I362" s="9"/>
      <c r="J362" s="9"/>
      <c r="K362" s="9"/>
      <c r="L362" s="9"/>
      <c r="M362" s="9"/>
      <c r="N362" s="9"/>
      <c r="O362" s="9"/>
      <c r="T362" s="9"/>
    </row>
    <row r="363" spans="9:20" ht="14.25" customHeight="1" x14ac:dyDescent="0.35">
      <c r="I363" s="9"/>
      <c r="J363" s="9"/>
      <c r="K363" s="9"/>
      <c r="L363" s="9"/>
      <c r="M363" s="9"/>
      <c r="N363" s="9"/>
      <c r="O363" s="9"/>
      <c r="T363" s="9"/>
    </row>
    <row r="364" spans="9:20" ht="14.25" customHeight="1" x14ac:dyDescent="0.35">
      <c r="I364" s="9"/>
      <c r="J364" s="9"/>
      <c r="K364" s="9"/>
      <c r="L364" s="9"/>
      <c r="M364" s="9"/>
      <c r="N364" s="9"/>
      <c r="O364" s="9"/>
      <c r="T364" s="9"/>
    </row>
    <row r="365" spans="9:20" ht="14.25" customHeight="1" x14ac:dyDescent="0.35">
      <c r="I365" s="9"/>
      <c r="J365" s="9"/>
      <c r="K365" s="9"/>
      <c r="L365" s="9"/>
      <c r="M365" s="9"/>
      <c r="N365" s="9"/>
      <c r="O365" s="9"/>
      <c r="T365" s="9"/>
    </row>
    <row r="366" spans="9:20" ht="14.25" customHeight="1" x14ac:dyDescent="0.35">
      <c r="I366" s="9"/>
      <c r="J366" s="9"/>
      <c r="K366" s="9"/>
      <c r="L366" s="9"/>
      <c r="M366" s="9"/>
      <c r="N366" s="9"/>
      <c r="O366" s="9"/>
      <c r="T366" s="9"/>
    </row>
    <row r="367" spans="9:20" ht="14.25" customHeight="1" x14ac:dyDescent="0.35">
      <c r="I367" s="9"/>
      <c r="J367" s="9"/>
      <c r="K367" s="9"/>
      <c r="L367" s="9"/>
      <c r="M367" s="9"/>
      <c r="N367" s="9"/>
      <c r="O367" s="9"/>
      <c r="T367" s="9"/>
    </row>
    <row r="368" spans="9:20" ht="14.25" customHeight="1" x14ac:dyDescent="0.35">
      <c r="I368" s="9"/>
      <c r="J368" s="9"/>
      <c r="K368" s="9"/>
      <c r="L368" s="9"/>
      <c r="M368" s="9"/>
      <c r="N368" s="9"/>
      <c r="O368" s="9"/>
      <c r="T368" s="9"/>
    </row>
    <row r="369" spans="9:20" ht="14.25" customHeight="1" x14ac:dyDescent="0.35">
      <c r="I369" s="9"/>
      <c r="J369" s="9"/>
      <c r="K369" s="9"/>
      <c r="L369" s="9"/>
      <c r="M369" s="9"/>
      <c r="N369" s="9"/>
      <c r="O369" s="9"/>
      <c r="T369" s="9"/>
    </row>
    <row r="370" spans="9:20" ht="14.25" customHeight="1" x14ac:dyDescent="0.35">
      <c r="I370" s="9"/>
      <c r="J370" s="9"/>
      <c r="K370" s="9"/>
      <c r="L370" s="9"/>
      <c r="M370" s="9"/>
      <c r="N370" s="9"/>
      <c r="O370" s="9"/>
      <c r="T370" s="9"/>
    </row>
    <row r="371" spans="9:20" ht="14.25" customHeight="1" x14ac:dyDescent="0.35">
      <c r="I371" s="9"/>
      <c r="J371" s="9"/>
      <c r="K371" s="9"/>
      <c r="L371" s="9"/>
      <c r="M371" s="9"/>
      <c r="N371" s="9"/>
      <c r="O371" s="9"/>
      <c r="T371" s="9"/>
    </row>
    <row r="372" spans="9:20" ht="14.25" customHeight="1" x14ac:dyDescent="0.35">
      <c r="I372" s="9"/>
      <c r="J372" s="9"/>
      <c r="K372" s="9"/>
      <c r="L372" s="9"/>
      <c r="M372" s="9"/>
      <c r="N372" s="9"/>
      <c r="O372" s="9"/>
      <c r="T372" s="9"/>
    </row>
    <row r="373" spans="9:20" ht="14.25" customHeight="1" x14ac:dyDescent="0.35">
      <c r="I373" s="9"/>
      <c r="J373" s="9"/>
      <c r="K373" s="9"/>
      <c r="L373" s="9"/>
      <c r="M373" s="9"/>
      <c r="N373" s="9"/>
      <c r="O373" s="9"/>
      <c r="T373" s="9"/>
    </row>
    <row r="374" spans="9:20" ht="14.25" customHeight="1" x14ac:dyDescent="0.35">
      <c r="I374" s="9"/>
      <c r="J374" s="9"/>
      <c r="K374" s="9"/>
      <c r="L374" s="9"/>
      <c r="M374" s="9"/>
      <c r="N374" s="9"/>
      <c r="O374" s="9"/>
      <c r="T374" s="9"/>
    </row>
    <row r="375" spans="9:20" ht="14.25" customHeight="1" x14ac:dyDescent="0.35">
      <c r="I375" s="9"/>
      <c r="J375" s="9"/>
      <c r="K375" s="9"/>
      <c r="L375" s="9"/>
      <c r="M375" s="9"/>
      <c r="N375" s="9"/>
      <c r="O375" s="9"/>
      <c r="T375" s="9"/>
    </row>
    <row r="376" spans="9:20" ht="14.25" customHeight="1" x14ac:dyDescent="0.35">
      <c r="I376" s="9"/>
      <c r="J376" s="9"/>
      <c r="K376" s="9"/>
      <c r="L376" s="9"/>
      <c r="M376" s="9"/>
      <c r="N376" s="9"/>
      <c r="O376" s="9"/>
      <c r="T376" s="9"/>
    </row>
    <row r="377" spans="9:20" ht="14.25" customHeight="1" x14ac:dyDescent="0.35">
      <c r="I377" s="9"/>
      <c r="J377" s="9"/>
      <c r="K377" s="9"/>
      <c r="L377" s="9"/>
      <c r="M377" s="9"/>
      <c r="N377" s="9"/>
      <c r="O377" s="9"/>
      <c r="T377" s="9"/>
    </row>
    <row r="378" spans="9:20" ht="14.25" customHeight="1" x14ac:dyDescent="0.35">
      <c r="I378" s="9"/>
      <c r="J378" s="9"/>
      <c r="K378" s="9"/>
      <c r="L378" s="9"/>
      <c r="M378" s="9"/>
      <c r="N378" s="9"/>
      <c r="O378" s="9"/>
      <c r="T378" s="9"/>
    </row>
    <row r="379" spans="9:20" ht="14.25" customHeight="1" x14ac:dyDescent="0.35">
      <c r="I379" s="9"/>
      <c r="J379" s="9"/>
      <c r="K379" s="9"/>
      <c r="L379" s="9"/>
      <c r="M379" s="9"/>
      <c r="N379" s="9"/>
      <c r="O379" s="9"/>
      <c r="T379" s="9"/>
    </row>
    <row r="380" spans="9:20" ht="14.25" customHeight="1" x14ac:dyDescent="0.35">
      <c r="I380" s="9"/>
      <c r="J380" s="9"/>
      <c r="K380" s="9"/>
      <c r="L380" s="9"/>
      <c r="M380" s="9"/>
      <c r="N380" s="9"/>
      <c r="O380" s="9"/>
      <c r="T380" s="9"/>
    </row>
    <row r="381" spans="9:20" ht="14.25" customHeight="1" x14ac:dyDescent="0.35">
      <c r="I381" s="9"/>
      <c r="J381" s="9"/>
      <c r="K381" s="9"/>
      <c r="L381" s="9"/>
      <c r="M381" s="9"/>
      <c r="N381" s="9"/>
      <c r="O381" s="9"/>
      <c r="T381" s="9"/>
    </row>
    <row r="382" spans="9:20" ht="14.25" customHeight="1" x14ac:dyDescent="0.35">
      <c r="I382" s="9"/>
      <c r="J382" s="9"/>
      <c r="K382" s="9"/>
      <c r="L382" s="9"/>
      <c r="M382" s="9"/>
      <c r="N382" s="9"/>
      <c r="O382" s="9"/>
      <c r="T382" s="9"/>
    </row>
    <row r="383" spans="9:20" ht="14.25" customHeight="1" x14ac:dyDescent="0.35">
      <c r="I383" s="9"/>
      <c r="J383" s="9"/>
      <c r="K383" s="9"/>
      <c r="L383" s="9"/>
      <c r="M383" s="9"/>
      <c r="N383" s="9"/>
      <c r="O383" s="9"/>
      <c r="T383" s="9"/>
    </row>
    <row r="384" spans="9:20" ht="14.25" customHeight="1" x14ac:dyDescent="0.35">
      <c r="I384" s="9"/>
      <c r="J384" s="9"/>
      <c r="K384" s="9"/>
      <c r="L384" s="9"/>
      <c r="M384" s="9"/>
      <c r="N384" s="9"/>
      <c r="O384" s="9"/>
      <c r="T384" s="9"/>
    </row>
    <row r="385" spans="9:20" ht="14.25" customHeight="1" x14ac:dyDescent="0.35">
      <c r="I385" s="9"/>
      <c r="J385" s="9"/>
      <c r="K385" s="9"/>
      <c r="L385" s="9"/>
      <c r="M385" s="9"/>
      <c r="N385" s="9"/>
      <c r="O385" s="9"/>
      <c r="T385" s="9"/>
    </row>
    <row r="386" spans="9:20" ht="14.25" customHeight="1" x14ac:dyDescent="0.35">
      <c r="I386" s="9"/>
      <c r="J386" s="9"/>
      <c r="K386" s="9"/>
      <c r="L386" s="9"/>
      <c r="M386" s="9"/>
      <c r="N386" s="9"/>
      <c r="O386" s="9"/>
      <c r="T386" s="9"/>
    </row>
    <row r="387" spans="9:20" ht="14.25" customHeight="1" x14ac:dyDescent="0.35">
      <c r="I387" s="9"/>
      <c r="J387" s="9"/>
      <c r="K387" s="9"/>
      <c r="L387" s="9"/>
      <c r="M387" s="9"/>
      <c r="N387" s="9"/>
      <c r="O387" s="9"/>
      <c r="T387" s="9"/>
    </row>
    <row r="388" spans="9:20" ht="14.25" customHeight="1" x14ac:dyDescent="0.35">
      <c r="I388" s="9"/>
      <c r="J388" s="9"/>
      <c r="K388" s="9"/>
      <c r="L388" s="9"/>
      <c r="M388" s="9"/>
      <c r="N388" s="9"/>
      <c r="O388" s="9"/>
      <c r="T388" s="9"/>
    </row>
    <row r="389" spans="9:20" ht="14.25" customHeight="1" x14ac:dyDescent="0.35">
      <c r="I389" s="9"/>
      <c r="J389" s="9"/>
      <c r="K389" s="9"/>
      <c r="L389" s="9"/>
      <c r="M389" s="9"/>
      <c r="N389" s="9"/>
      <c r="O389" s="9"/>
      <c r="T389" s="9"/>
    </row>
    <row r="390" spans="9:20" ht="14.25" customHeight="1" x14ac:dyDescent="0.35">
      <c r="I390" s="9"/>
      <c r="J390" s="9"/>
      <c r="K390" s="9"/>
      <c r="L390" s="9"/>
      <c r="M390" s="9"/>
      <c r="N390" s="9"/>
      <c r="O390" s="9"/>
      <c r="T390" s="9"/>
    </row>
    <row r="391" spans="9:20" ht="14.25" customHeight="1" x14ac:dyDescent="0.35">
      <c r="I391" s="9"/>
      <c r="J391" s="9"/>
      <c r="K391" s="9"/>
      <c r="L391" s="9"/>
      <c r="M391" s="9"/>
      <c r="N391" s="9"/>
      <c r="O391" s="9"/>
      <c r="T391" s="9"/>
    </row>
    <row r="392" spans="9:20" ht="14.25" customHeight="1" x14ac:dyDescent="0.35">
      <c r="I392" s="9"/>
      <c r="J392" s="9"/>
      <c r="K392" s="9"/>
      <c r="L392" s="9"/>
      <c r="M392" s="9"/>
      <c r="N392" s="9"/>
      <c r="O392" s="9"/>
      <c r="T392" s="9"/>
    </row>
    <row r="393" spans="9:20" ht="14.25" customHeight="1" x14ac:dyDescent="0.35">
      <c r="I393" s="9"/>
      <c r="J393" s="9"/>
      <c r="K393" s="9"/>
      <c r="L393" s="9"/>
      <c r="M393" s="9"/>
      <c r="N393" s="9"/>
      <c r="O393" s="9"/>
      <c r="T393" s="9"/>
    </row>
    <row r="394" spans="9:20" ht="14.25" customHeight="1" x14ac:dyDescent="0.35">
      <c r="I394" s="9"/>
      <c r="J394" s="9"/>
      <c r="K394" s="9"/>
      <c r="L394" s="9"/>
      <c r="M394" s="9"/>
      <c r="N394" s="9"/>
      <c r="O394" s="9"/>
      <c r="T394" s="9"/>
    </row>
    <row r="395" spans="9:20" ht="14.25" customHeight="1" x14ac:dyDescent="0.35">
      <c r="I395" s="9"/>
      <c r="J395" s="9"/>
      <c r="K395" s="9"/>
      <c r="L395" s="9"/>
      <c r="M395" s="9"/>
      <c r="N395" s="9"/>
      <c r="O395" s="9"/>
      <c r="T395" s="9"/>
    </row>
    <row r="396" spans="9:20" ht="14.25" customHeight="1" x14ac:dyDescent="0.35">
      <c r="I396" s="9"/>
      <c r="J396" s="9"/>
      <c r="K396" s="9"/>
      <c r="L396" s="9"/>
      <c r="M396" s="9"/>
      <c r="N396" s="9"/>
      <c r="O396" s="9"/>
      <c r="T396" s="9"/>
    </row>
    <row r="397" spans="9:20" ht="14.25" customHeight="1" x14ac:dyDescent="0.35">
      <c r="I397" s="9"/>
      <c r="J397" s="9"/>
      <c r="K397" s="9"/>
      <c r="L397" s="9"/>
      <c r="M397" s="9"/>
      <c r="N397" s="9"/>
      <c r="O397" s="9"/>
      <c r="T397" s="9"/>
    </row>
    <row r="398" spans="9:20" ht="14.25" customHeight="1" x14ac:dyDescent="0.35">
      <c r="I398" s="9"/>
      <c r="J398" s="9"/>
      <c r="K398" s="9"/>
      <c r="L398" s="9"/>
      <c r="M398" s="9"/>
      <c r="N398" s="9"/>
      <c r="O398" s="9"/>
      <c r="T398" s="9"/>
    </row>
    <row r="399" spans="9:20" ht="14.25" customHeight="1" x14ac:dyDescent="0.35">
      <c r="I399" s="9"/>
      <c r="J399" s="9"/>
      <c r="K399" s="9"/>
      <c r="L399" s="9"/>
      <c r="M399" s="9"/>
      <c r="N399" s="9"/>
      <c r="O399" s="9"/>
      <c r="T399" s="9"/>
    </row>
    <row r="400" spans="9:20" ht="14.25" customHeight="1" x14ac:dyDescent="0.35">
      <c r="I400" s="9"/>
      <c r="J400" s="9"/>
      <c r="K400" s="9"/>
      <c r="L400" s="9"/>
      <c r="M400" s="9"/>
      <c r="N400" s="9"/>
      <c r="O400" s="9"/>
      <c r="T400" s="9"/>
    </row>
    <row r="401" spans="9:20" ht="14.25" customHeight="1" x14ac:dyDescent="0.35">
      <c r="I401" s="9"/>
      <c r="J401" s="9"/>
      <c r="K401" s="9"/>
      <c r="L401" s="9"/>
      <c r="M401" s="9"/>
      <c r="N401" s="9"/>
      <c r="O401" s="9"/>
      <c r="T401" s="9"/>
    </row>
    <row r="402" spans="9:20" ht="14.25" customHeight="1" x14ac:dyDescent="0.35">
      <c r="I402" s="9"/>
      <c r="J402" s="9"/>
      <c r="K402" s="9"/>
      <c r="L402" s="9"/>
      <c r="M402" s="9"/>
      <c r="N402" s="9"/>
      <c r="O402" s="9"/>
      <c r="T402" s="9"/>
    </row>
    <row r="403" spans="9:20" ht="14.25" customHeight="1" x14ac:dyDescent="0.35">
      <c r="I403" s="9"/>
      <c r="J403" s="9"/>
      <c r="K403" s="9"/>
      <c r="L403" s="9"/>
      <c r="M403" s="9"/>
      <c r="N403" s="9"/>
      <c r="O403" s="9"/>
      <c r="T403" s="9"/>
    </row>
    <row r="404" spans="9:20" ht="14.25" customHeight="1" x14ac:dyDescent="0.35">
      <c r="I404" s="9"/>
      <c r="J404" s="9"/>
      <c r="K404" s="9"/>
      <c r="L404" s="9"/>
      <c r="M404" s="9"/>
      <c r="N404" s="9"/>
      <c r="O404" s="9"/>
      <c r="T404" s="9"/>
    </row>
    <row r="405" spans="9:20" ht="14.25" customHeight="1" x14ac:dyDescent="0.35">
      <c r="I405" s="9"/>
      <c r="J405" s="9"/>
      <c r="K405" s="9"/>
      <c r="L405" s="9"/>
      <c r="M405" s="9"/>
      <c r="N405" s="9"/>
      <c r="O405" s="9"/>
      <c r="T405" s="9"/>
    </row>
    <row r="406" spans="9:20" ht="14.25" customHeight="1" x14ac:dyDescent="0.35">
      <c r="I406" s="9"/>
      <c r="J406" s="9"/>
      <c r="K406" s="9"/>
      <c r="L406" s="9"/>
      <c r="M406" s="9"/>
      <c r="N406" s="9"/>
      <c r="O406" s="9"/>
      <c r="T406" s="9"/>
    </row>
    <row r="407" spans="9:20" ht="14.25" customHeight="1" x14ac:dyDescent="0.35">
      <c r="I407" s="9"/>
      <c r="J407" s="9"/>
      <c r="K407" s="9"/>
      <c r="L407" s="9"/>
      <c r="M407" s="9"/>
      <c r="N407" s="9"/>
      <c r="O407" s="9"/>
      <c r="T407" s="9"/>
    </row>
    <row r="408" spans="9:20" ht="14.25" customHeight="1" x14ac:dyDescent="0.35">
      <c r="I408" s="9"/>
      <c r="J408" s="9"/>
      <c r="K408" s="9"/>
      <c r="L408" s="9"/>
      <c r="M408" s="9"/>
      <c r="N408" s="9"/>
      <c r="O408" s="9"/>
      <c r="T408" s="9"/>
    </row>
    <row r="409" spans="9:20" ht="14.25" customHeight="1" x14ac:dyDescent="0.35">
      <c r="I409" s="9"/>
      <c r="J409" s="9"/>
      <c r="K409" s="9"/>
      <c r="L409" s="9"/>
      <c r="M409" s="9"/>
      <c r="N409" s="9"/>
      <c r="O409" s="9"/>
      <c r="T409" s="9"/>
    </row>
    <row r="410" spans="9:20" ht="14.25" customHeight="1" x14ac:dyDescent="0.35">
      <c r="I410" s="9"/>
      <c r="J410" s="9"/>
      <c r="K410" s="9"/>
      <c r="L410" s="9"/>
      <c r="M410" s="9"/>
      <c r="N410" s="9"/>
      <c r="O410" s="9"/>
      <c r="T410" s="9"/>
    </row>
    <row r="411" spans="9:20" ht="14.25" customHeight="1" x14ac:dyDescent="0.35">
      <c r="I411" s="9"/>
      <c r="J411" s="9"/>
      <c r="K411" s="9"/>
      <c r="L411" s="9"/>
      <c r="M411" s="9"/>
      <c r="N411" s="9"/>
      <c r="O411" s="9"/>
      <c r="T411" s="9"/>
    </row>
    <row r="412" spans="9:20" ht="14.25" customHeight="1" x14ac:dyDescent="0.35">
      <c r="I412" s="9"/>
      <c r="J412" s="9"/>
      <c r="K412" s="9"/>
      <c r="L412" s="9"/>
      <c r="M412" s="9"/>
      <c r="N412" s="9"/>
      <c r="O412" s="9"/>
      <c r="T412" s="9"/>
    </row>
    <row r="413" spans="9:20" ht="14.25" customHeight="1" x14ac:dyDescent="0.35">
      <c r="I413" s="9"/>
      <c r="J413" s="9"/>
      <c r="K413" s="9"/>
      <c r="L413" s="9"/>
      <c r="M413" s="9"/>
      <c r="N413" s="9"/>
      <c r="O413" s="9"/>
      <c r="T413" s="9"/>
    </row>
    <row r="414" spans="9:20" ht="14.25" customHeight="1" x14ac:dyDescent="0.35">
      <c r="I414" s="9"/>
      <c r="J414" s="9"/>
      <c r="K414" s="9"/>
      <c r="L414" s="9"/>
      <c r="M414" s="9"/>
      <c r="N414" s="9"/>
      <c r="O414" s="9"/>
      <c r="T414" s="9"/>
    </row>
    <row r="415" spans="9:20" ht="14.25" customHeight="1" x14ac:dyDescent="0.35">
      <c r="I415" s="9"/>
      <c r="J415" s="9"/>
      <c r="K415" s="9"/>
      <c r="L415" s="9"/>
      <c r="M415" s="9"/>
      <c r="N415" s="9"/>
      <c r="O415" s="9"/>
      <c r="T415" s="9"/>
    </row>
    <row r="416" spans="9:20" ht="14.25" customHeight="1" x14ac:dyDescent="0.35">
      <c r="I416" s="9"/>
      <c r="J416" s="9"/>
      <c r="K416" s="9"/>
      <c r="L416" s="9"/>
      <c r="M416" s="9"/>
      <c r="N416" s="9"/>
      <c r="O416" s="9"/>
      <c r="T416" s="9"/>
    </row>
    <row r="417" spans="9:20" ht="14.25" customHeight="1" x14ac:dyDescent="0.35">
      <c r="I417" s="9"/>
      <c r="J417" s="9"/>
      <c r="K417" s="9"/>
      <c r="L417" s="9"/>
      <c r="M417" s="9"/>
      <c r="N417" s="9"/>
      <c r="O417" s="9"/>
      <c r="T417" s="9"/>
    </row>
    <row r="418" spans="9:20" ht="14.25" customHeight="1" x14ac:dyDescent="0.35">
      <c r="I418" s="9"/>
      <c r="J418" s="9"/>
      <c r="K418" s="9"/>
      <c r="L418" s="9"/>
      <c r="M418" s="9"/>
      <c r="N418" s="9"/>
      <c r="O418" s="9"/>
      <c r="T418" s="9"/>
    </row>
    <row r="419" spans="9:20" ht="14.25" customHeight="1" x14ac:dyDescent="0.35">
      <c r="I419" s="9"/>
      <c r="J419" s="9"/>
      <c r="K419" s="9"/>
      <c r="L419" s="9"/>
      <c r="M419" s="9"/>
      <c r="N419" s="9"/>
      <c r="O419" s="9"/>
      <c r="T419" s="9"/>
    </row>
    <row r="420" spans="9:20" ht="14.25" customHeight="1" x14ac:dyDescent="0.35">
      <c r="I420" s="9"/>
      <c r="J420" s="9"/>
      <c r="K420" s="9"/>
      <c r="L420" s="9"/>
      <c r="M420" s="9"/>
      <c r="N420" s="9"/>
      <c r="O420" s="9"/>
      <c r="T420" s="9"/>
    </row>
    <row r="421" spans="9:20" ht="14.25" customHeight="1" x14ac:dyDescent="0.35">
      <c r="I421" s="9"/>
      <c r="J421" s="9"/>
      <c r="K421" s="9"/>
      <c r="L421" s="9"/>
      <c r="M421" s="9"/>
      <c r="N421" s="9"/>
      <c r="O421" s="9"/>
      <c r="T421" s="9"/>
    </row>
    <row r="422" spans="9:20" ht="14.25" customHeight="1" x14ac:dyDescent="0.35">
      <c r="I422" s="9"/>
      <c r="J422" s="9"/>
      <c r="K422" s="9"/>
      <c r="L422" s="9"/>
      <c r="M422" s="9"/>
      <c r="N422" s="9"/>
      <c r="O422" s="9"/>
      <c r="T422" s="9"/>
    </row>
    <row r="423" spans="9:20" ht="14.25" customHeight="1" x14ac:dyDescent="0.35">
      <c r="I423" s="9"/>
      <c r="J423" s="9"/>
      <c r="K423" s="9"/>
      <c r="L423" s="9"/>
      <c r="M423" s="9"/>
      <c r="N423" s="9"/>
      <c r="O423" s="9"/>
      <c r="T423" s="9"/>
    </row>
    <row r="424" spans="9:20" ht="14.25" customHeight="1" x14ac:dyDescent="0.35">
      <c r="I424" s="9"/>
      <c r="J424" s="9"/>
      <c r="K424" s="9"/>
      <c r="L424" s="9"/>
      <c r="M424" s="9"/>
      <c r="N424" s="9"/>
      <c r="O424" s="9"/>
      <c r="T424" s="9"/>
    </row>
    <row r="425" spans="9:20" ht="14.25" customHeight="1" x14ac:dyDescent="0.35">
      <c r="I425" s="9"/>
      <c r="J425" s="9"/>
      <c r="K425" s="9"/>
      <c r="L425" s="9"/>
      <c r="M425" s="9"/>
      <c r="N425" s="9"/>
      <c r="O425" s="9"/>
      <c r="T425" s="9"/>
    </row>
    <row r="426" spans="9:20" ht="14.25" customHeight="1" x14ac:dyDescent="0.35">
      <c r="I426" s="9"/>
      <c r="J426" s="9"/>
      <c r="K426" s="9"/>
      <c r="L426" s="9"/>
      <c r="M426" s="9"/>
      <c r="N426" s="9"/>
      <c r="O426" s="9"/>
      <c r="T426" s="9"/>
    </row>
    <row r="427" spans="9:20" ht="14.25" customHeight="1" x14ac:dyDescent="0.35">
      <c r="I427" s="9"/>
      <c r="J427" s="9"/>
      <c r="K427" s="9"/>
      <c r="L427" s="9"/>
      <c r="M427" s="9"/>
      <c r="N427" s="9"/>
      <c r="O427" s="9"/>
      <c r="T427" s="9"/>
    </row>
    <row r="428" spans="9:20" ht="14.25" customHeight="1" x14ac:dyDescent="0.35">
      <c r="I428" s="9"/>
      <c r="J428" s="9"/>
      <c r="K428" s="9"/>
      <c r="L428" s="9"/>
      <c r="M428" s="9"/>
      <c r="N428" s="9"/>
      <c r="O428" s="9"/>
      <c r="T428" s="9"/>
    </row>
    <row r="429" spans="9:20" ht="14.25" customHeight="1" x14ac:dyDescent="0.35">
      <c r="I429" s="9"/>
      <c r="J429" s="9"/>
      <c r="K429" s="9"/>
      <c r="L429" s="9"/>
      <c r="M429" s="9"/>
      <c r="N429" s="9"/>
      <c r="O429" s="9"/>
      <c r="T429" s="9"/>
    </row>
    <row r="430" spans="9:20" ht="14.25" customHeight="1" x14ac:dyDescent="0.35">
      <c r="I430" s="9"/>
      <c r="J430" s="9"/>
      <c r="K430" s="9"/>
      <c r="L430" s="9"/>
      <c r="M430" s="9"/>
      <c r="N430" s="9"/>
      <c r="O430" s="9"/>
      <c r="T430" s="9"/>
    </row>
    <row r="431" spans="9:20" ht="14.25" customHeight="1" x14ac:dyDescent="0.35">
      <c r="I431" s="9"/>
      <c r="J431" s="9"/>
      <c r="K431" s="9"/>
      <c r="L431" s="9"/>
      <c r="M431" s="9"/>
      <c r="N431" s="9"/>
      <c r="O431" s="9"/>
      <c r="T431" s="9"/>
    </row>
    <row r="432" spans="9:20" ht="14.25" customHeight="1" x14ac:dyDescent="0.35">
      <c r="I432" s="9"/>
      <c r="J432" s="9"/>
      <c r="K432" s="9"/>
      <c r="L432" s="9"/>
      <c r="M432" s="9"/>
      <c r="N432" s="9"/>
      <c r="O432" s="9"/>
      <c r="T432" s="9"/>
    </row>
    <row r="433" spans="9:20" ht="14.25" customHeight="1" x14ac:dyDescent="0.35">
      <c r="I433" s="9"/>
      <c r="J433" s="9"/>
      <c r="K433" s="9"/>
      <c r="L433" s="9"/>
      <c r="M433" s="9"/>
      <c r="N433" s="9"/>
      <c r="O433" s="9"/>
      <c r="T433" s="9"/>
    </row>
    <row r="434" spans="9:20" ht="14.25" customHeight="1" x14ac:dyDescent="0.35">
      <c r="I434" s="9"/>
      <c r="J434" s="9"/>
      <c r="K434" s="9"/>
      <c r="L434" s="9"/>
      <c r="M434" s="9"/>
      <c r="N434" s="9"/>
      <c r="O434" s="9"/>
      <c r="T434" s="9"/>
    </row>
    <row r="435" spans="9:20" ht="14.25" customHeight="1" x14ac:dyDescent="0.35">
      <c r="I435" s="9"/>
      <c r="J435" s="9"/>
      <c r="K435" s="9"/>
      <c r="L435" s="9"/>
      <c r="M435" s="9"/>
      <c r="N435" s="9"/>
      <c r="O435" s="9"/>
      <c r="T435" s="9"/>
    </row>
    <row r="436" spans="9:20" ht="14.25" customHeight="1" x14ac:dyDescent="0.35">
      <c r="I436" s="9"/>
      <c r="J436" s="9"/>
      <c r="K436" s="9"/>
      <c r="L436" s="9"/>
      <c r="M436" s="9"/>
      <c r="N436" s="9"/>
      <c r="O436" s="9"/>
      <c r="T436" s="9"/>
    </row>
    <row r="437" spans="9:20" ht="14.25" customHeight="1" x14ac:dyDescent="0.35">
      <c r="I437" s="9"/>
      <c r="J437" s="9"/>
      <c r="K437" s="9"/>
      <c r="L437" s="9"/>
      <c r="M437" s="9"/>
      <c r="N437" s="9"/>
      <c r="O437" s="9"/>
      <c r="T437" s="9"/>
    </row>
    <row r="438" spans="9:20" ht="14.25" customHeight="1" x14ac:dyDescent="0.35">
      <c r="I438" s="9"/>
      <c r="J438" s="9"/>
      <c r="K438" s="9"/>
      <c r="L438" s="9"/>
      <c r="M438" s="9"/>
      <c r="N438" s="9"/>
      <c r="O438" s="9"/>
      <c r="T438" s="9"/>
    </row>
    <row r="439" spans="9:20" ht="14.25" customHeight="1" x14ac:dyDescent="0.35">
      <c r="I439" s="9"/>
      <c r="J439" s="9"/>
      <c r="K439" s="9"/>
      <c r="L439" s="9"/>
      <c r="M439" s="9"/>
      <c r="N439" s="9"/>
      <c r="O439" s="9"/>
      <c r="T439" s="9"/>
    </row>
    <row r="440" spans="9:20" ht="14.25" customHeight="1" x14ac:dyDescent="0.35">
      <c r="I440" s="9"/>
      <c r="J440" s="9"/>
      <c r="K440" s="9"/>
      <c r="L440" s="9"/>
      <c r="M440" s="9"/>
      <c r="N440" s="9"/>
      <c r="O440" s="9"/>
      <c r="T440" s="9"/>
    </row>
    <row r="441" spans="9:20" ht="14.25" customHeight="1" x14ac:dyDescent="0.35">
      <c r="I441" s="9"/>
      <c r="J441" s="9"/>
      <c r="K441" s="9"/>
      <c r="L441" s="9"/>
      <c r="M441" s="9"/>
      <c r="N441" s="9"/>
      <c r="O441" s="9"/>
      <c r="T441" s="9"/>
    </row>
    <row r="442" spans="9:20" ht="14.25" customHeight="1" x14ac:dyDescent="0.35">
      <c r="I442" s="9"/>
      <c r="J442" s="9"/>
      <c r="K442" s="9"/>
      <c r="L442" s="9"/>
      <c r="M442" s="9"/>
      <c r="N442" s="9"/>
      <c r="O442" s="9"/>
      <c r="T442" s="9"/>
    </row>
    <row r="443" spans="9:20" ht="14.25" customHeight="1" x14ac:dyDescent="0.35">
      <c r="I443" s="9"/>
      <c r="J443" s="9"/>
      <c r="K443" s="9"/>
      <c r="L443" s="9"/>
      <c r="M443" s="9"/>
      <c r="N443" s="9"/>
      <c r="O443" s="9"/>
      <c r="T443" s="9"/>
    </row>
    <row r="444" spans="9:20" ht="14.25" customHeight="1" x14ac:dyDescent="0.35">
      <c r="I444" s="9"/>
      <c r="J444" s="9"/>
      <c r="K444" s="9"/>
      <c r="L444" s="9"/>
      <c r="M444" s="9"/>
      <c r="N444" s="9"/>
      <c r="O444" s="9"/>
      <c r="T444" s="9"/>
    </row>
    <row r="445" spans="9:20" ht="14.25" customHeight="1" x14ac:dyDescent="0.35">
      <c r="I445" s="9"/>
      <c r="J445" s="9"/>
      <c r="K445" s="9"/>
      <c r="L445" s="9"/>
      <c r="M445" s="9"/>
      <c r="N445" s="9"/>
      <c r="O445" s="9"/>
      <c r="T445" s="9"/>
    </row>
    <row r="446" spans="9:20" ht="14.25" customHeight="1" x14ac:dyDescent="0.35">
      <c r="I446" s="9"/>
      <c r="J446" s="9"/>
      <c r="K446" s="9"/>
      <c r="L446" s="9"/>
      <c r="M446" s="9"/>
      <c r="N446" s="9"/>
      <c r="O446" s="9"/>
      <c r="T446" s="9"/>
    </row>
    <row r="447" spans="9:20" ht="14.25" customHeight="1" x14ac:dyDescent="0.35">
      <c r="I447" s="9"/>
      <c r="J447" s="9"/>
      <c r="K447" s="9"/>
      <c r="L447" s="9"/>
      <c r="M447" s="9"/>
      <c r="N447" s="9"/>
      <c r="O447" s="9"/>
      <c r="T447" s="9"/>
    </row>
    <row r="448" spans="9:20" ht="14.25" customHeight="1" x14ac:dyDescent="0.35">
      <c r="I448" s="9"/>
      <c r="J448" s="9"/>
      <c r="K448" s="9"/>
      <c r="L448" s="9"/>
      <c r="M448" s="9"/>
      <c r="N448" s="9"/>
      <c r="O448" s="9"/>
      <c r="T448" s="9"/>
    </row>
    <row r="449" spans="9:20" ht="14.25" customHeight="1" x14ac:dyDescent="0.35">
      <c r="I449" s="9"/>
      <c r="J449" s="9"/>
      <c r="K449" s="9"/>
      <c r="L449" s="9"/>
      <c r="M449" s="9"/>
      <c r="N449" s="9"/>
      <c r="O449" s="9"/>
      <c r="T449" s="9"/>
    </row>
    <row r="450" spans="9:20" ht="14.25" customHeight="1" x14ac:dyDescent="0.35">
      <c r="I450" s="9"/>
      <c r="J450" s="9"/>
      <c r="K450" s="9"/>
      <c r="L450" s="9"/>
      <c r="M450" s="9"/>
      <c r="N450" s="9"/>
      <c r="O450" s="9"/>
      <c r="T450" s="9"/>
    </row>
    <row r="451" spans="9:20" ht="14.25" customHeight="1" x14ac:dyDescent="0.35">
      <c r="I451" s="9"/>
      <c r="J451" s="9"/>
      <c r="K451" s="9"/>
      <c r="L451" s="9"/>
      <c r="M451" s="9"/>
      <c r="N451" s="9"/>
      <c r="O451" s="9"/>
      <c r="T451" s="9"/>
    </row>
    <row r="452" spans="9:20" ht="14.25" customHeight="1" x14ac:dyDescent="0.35">
      <c r="I452" s="9"/>
      <c r="J452" s="9"/>
      <c r="K452" s="9"/>
      <c r="L452" s="9"/>
      <c r="M452" s="9"/>
      <c r="N452" s="9"/>
      <c r="O452" s="9"/>
      <c r="T452" s="9"/>
    </row>
    <row r="453" spans="9:20" ht="14.25" customHeight="1" x14ac:dyDescent="0.35">
      <c r="I453" s="9"/>
      <c r="J453" s="9"/>
      <c r="K453" s="9"/>
      <c r="L453" s="9"/>
      <c r="M453" s="9"/>
      <c r="N453" s="9"/>
      <c r="O453" s="9"/>
      <c r="T453" s="9"/>
    </row>
    <row r="454" spans="9:20" ht="14.25" customHeight="1" x14ac:dyDescent="0.35">
      <c r="I454" s="9"/>
      <c r="J454" s="9"/>
      <c r="K454" s="9"/>
      <c r="L454" s="9"/>
      <c r="M454" s="9"/>
      <c r="N454" s="9"/>
      <c r="O454" s="9"/>
      <c r="T454" s="9"/>
    </row>
    <row r="455" spans="9:20" ht="14.25" customHeight="1" x14ac:dyDescent="0.35">
      <c r="I455" s="9"/>
      <c r="J455" s="9"/>
      <c r="K455" s="9"/>
      <c r="L455" s="9"/>
      <c r="M455" s="9"/>
      <c r="N455" s="9"/>
      <c r="O455" s="9"/>
      <c r="T455" s="9"/>
    </row>
    <row r="456" spans="9:20" ht="14.25" customHeight="1" x14ac:dyDescent="0.35">
      <c r="I456" s="9"/>
      <c r="J456" s="9"/>
      <c r="K456" s="9"/>
      <c r="L456" s="9"/>
      <c r="M456" s="9"/>
      <c r="N456" s="9"/>
      <c r="O456" s="9"/>
      <c r="T456" s="9"/>
    </row>
    <row r="457" spans="9:20" ht="14.25" customHeight="1" x14ac:dyDescent="0.35">
      <c r="I457" s="9"/>
      <c r="J457" s="9"/>
      <c r="K457" s="9"/>
      <c r="L457" s="9"/>
      <c r="M457" s="9"/>
      <c r="N457" s="9"/>
      <c r="O457" s="9"/>
      <c r="T457" s="9"/>
    </row>
    <row r="458" spans="9:20" ht="14.25" customHeight="1" x14ac:dyDescent="0.35">
      <c r="I458" s="9"/>
      <c r="J458" s="9"/>
      <c r="K458" s="9"/>
      <c r="L458" s="9"/>
      <c r="M458" s="9"/>
      <c r="N458" s="9"/>
      <c r="O458" s="9"/>
      <c r="T458" s="9"/>
    </row>
    <row r="459" spans="9:20" ht="14.25" customHeight="1" x14ac:dyDescent="0.35">
      <c r="I459" s="9"/>
      <c r="J459" s="9"/>
      <c r="K459" s="9"/>
      <c r="L459" s="9"/>
      <c r="M459" s="9"/>
      <c r="N459" s="9"/>
      <c r="O459" s="9"/>
      <c r="T459" s="9"/>
    </row>
    <row r="460" spans="9:20" ht="14.25" customHeight="1" x14ac:dyDescent="0.35">
      <c r="I460" s="9"/>
      <c r="J460" s="9"/>
      <c r="K460" s="9"/>
      <c r="L460" s="9"/>
      <c r="M460" s="9"/>
      <c r="N460" s="9"/>
      <c r="O460" s="9"/>
      <c r="T460" s="9"/>
    </row>
    <row r="461" spans="9:20" ht="14.25" customHeight="1" x14ac:dyDescent="0.35">
      <c r="I461" s="9"/>
      <c r="J461" s="9"/>
      <c r="K461" s="9"/>
      <c r="L461" s="9"/>
      <c r="M461" s="9"/>
      <c r="N461" s="9"/>
      <c r="O461" s="9"/>
      <c r="T461" s="9"/>
    </row>
    <row r="462" spans="9:20" ht="14.25" customHeight="1" x14ac:dyDescent="0.35">
      <c r="I462" s="9"/>
      <c r="J462" s="9"/>
      <c r="K462" s="9"/>
      <c r="L462" s="9"/>
      <c r="M462" s="9"/>
      <c r="N462" s="9"/>
      <c r="O462" s="9"/>
      <c r="T462" s="9"/>
    </row>
    <row r="463" spans="9:20" ht="14.25" customHeight="1" x14ac:dyDescent="0.35">
      <c r="I463" s="9"/>
      <c r="J463" s="9"/>
      <c r="K463" s="9"/>
      <c r="L463" s="9"/>
      <c r="M463" s="9"/>
      <c r="N463" s="9"/>
      <c r="O463" s="9"/>
      <c r="T463" s="9"/>
    </row>
    <row r="464" spans="9:20" ht="14.25" customHeight="1" x14ac:dyDescent="0.35">
      <c r="I464" s="9"/>
      <c r="J464" s="9"/>
      <c r="K464" s="9"/>
      <c r="L464" s="9"/>
      <c r="M464" s="9"/>
      <c r="N464" s="9"/>
      <c r="O464" s="9"/>
      <c r="T464" s="9"/>
    </row>
    <row r="465" spans="9:20" ht="14.25" customHeight="1" x14ac:dyDescent="0.35">
      <c r="I465" s="9"/>
      <c r="J465" s="9"/>
      <c r="K465" s="9"/>
      <c r="L465" s="9"/>
      <c r="M465" s="9"/>
      <c r="N465" s="9"/>
      <c r="O465" s="9"/>
      <c r="T465" s="9"/>
    </row>
    <row r="466" spans="9:20" ht="14.25" customHeight="1" x14ac:dyDescent="0.35">
      <c r="I466" s="9"/>
      <c r="J466" s="9"/>
      <c r="K466" s="9"/>
      <c r="L466" s="9"/>
      <c r="M466" s="9"/>
      <c r="N466" s="9"/>
      <c r="O466" s="9"/>
      <c r="T466" s="9"/>
    </row>
    <row r="467" spans="9:20" ht="14.25" customHeight="1" x14ac:dyDescent="0.35">
      <c r="I467" s="9"/>
      <c r="J467" s="9"/>
      <c r="K467" s="9"/>
      <c r="L467" s="9"/>
      <c r="M467" s="9"/>
      <c r="N467" s="9"/>
      <c r="O467" s="9"/>
      <c r="T467" s="9"/>
    </row>
    <row r="468" spans="9:20" ht="14.25" customHeight="1" x14ac:dyDescent="0.35">
      <c r="I468" s="9"/>
      <c r="J468" s="9"/>
      <c r="K468" s="9"/>
      <c r="L468" s="9"/>
      <c r="M468" s="9"/>
      <c r="N468" s="9"/>
      <c r="O468" s="9"/>
      <c r="T468" s="9"/>
    </row>
    <row r="469" spans="9:20" ht="14.25" customHeight="1" x14ac:dyDescent="0.35">
      <c r="I469" s="9"/>
      <c r="J469" s="9"/>
      <c r="K469" s="9"/>
      <c r="L469" s="9"/>
      <c r="M469" s="9"/>
      <c r="N469" s="9"/>
      <c r="O469" s="9"/>
      <c r="T469" s="9"/>
    </row>
    <row r="470" spans="9:20" ht="14.25" customHeight="1" x14ac:dyDescent="0.35">
      <c r="I470" s="9"/>
      <c r="J470" s="9"/>
      <c r="K470" s="9"/>
      <c r="L470" s="9"/>
      <c r="M470" s="9"/>
      <c r="N470" s="9"/>
      <c r="O470" s="9"/>
      <c r="T470" s="9"/>
    </row>
    <row r="471" spans="9:20" ht="14.25" customHeight="1" x14ac:dyDescent="0.35">
      <c r="I471" s="9"/>
      <c r="J471" s="9"/>
      <c r="K471" s="9"/>
      <c r="L471" s="9"/>
      <c r="M471" s="9"/>
      <c r="N471" s="9"/>
      <c r="O471" s="9"/>
      <c r="T471" s="9"/>
    </row>
    <row r="472" spans="9:20" ht="14.25" customHeight="1" x14ac:dyDescent="0.35">
      <c r="I472" s="9"/>
      <c r="J472" s="9"/>
      <c r="K472" s="9"/>
      <c r="L472" s="9"/>
      <c r="M472" s="9"/>
      <c r="N472" s="9"/>
      <c r="O472" s="9"/>
      <c r="T472" s="9"/>
    </row>
    <row r="473" spans="9:20" ht="14.25" customHeight="1" x14ac:dyDescent="0.35">
      <c r="I473" s="9"/>
      <c r="J473" s="9"/>
      <c r="K473" s="9"/>
      <c r="L473" s="9"/>
      <c r="M473" s="9"/>
      <c r="N473" s="9"/>
      <c r="O473" s="9"/>
      <c r="T473" s="9"/>
    </row>
    <row r="474" spans="9:20" ht="14.25" customHeight="1" x14ac:dyDescent="0.35">
      <c r="I474" s="9"/>
      <c r="J474" s="9"/>
      <c r="K474" s="9"/>
      <c r="L474" s="9"/>
      <c r="M474" s="9"/>
      <c r="N474" s="9"/>
      <c r="O474" s="9"/>
      <c r="T474" s="9"/>
    </row>
    <row r="475" spans="9:20" ht="14.25" customHeight="1" x14ac:dyDescent="0.35">
      <c r="I475" s="9"/>
      <c r="J475" s="9"/>
      <c r="K475" s="9"/>
      <c r="L475" s="9"/>
      <c r="M475" s="9"/>
      <c r="N475" s="9"/>
      <c r="O475" s="9"/>
      <c r="T475" s="9"/>
    </row>
    <row r="476" spans="9:20" ht="14.25" customHeight="1" x14ac:dyDescent="0.35">
      <c r="I476" s="9"/>
      <c r="J476" s="9"/>
      <c r="K476" s="9"/>
      <c r="L476" s="9"/>
      <c r="M476" s="9"/>
      <c r="N476" s="9"/>
      <c r="O476" s="9"/>
      <c r="T476" s="9"/>
    </row>
    <row r="477" spans="9:20" ht="14.25" customHeight="1" x14ac:dyDescent="0.35">
      <c r="I477" s="9"/>
      <c r="J477" s="9"/>
      <c r="K477" s="9"/>
      <c r="L477" s="9"/>
      <c r="M477" s="9"/>
      <c r="N477" s="9"/>
      <c r="O477" s="9"/>
      <c r="T477" s="9"/>
    </row>
    <row r="478" spans="9:20" ht="14.25" customHeight="1" x14ac:dyDescent="0.35">
      <c r="I478" s="9"/>
      <c r="J478" s="9"/>
      <c r="K478" s="9"/>
      <c r="L478" s="9"/>
      <c r="M478" s="9"/>
      <c r="N478" s="9"/>
      <c r="O478" s="9"/>
      <c r="T478" s="9"/>
    </row>
    <row r="479" spans="9:20" ht="14.25" customHeight="1" x14ac:dyDescent="0.35">
      <c r="I479" s="9"/>
      <c r="J479" s="9"/>
      <c r="K479" s="9"/>
      <c r="L479" s="9"/>
      <c r="M479" s="9"/>
      <c r="N479" s="9"/>
      <c r="O479" s="9"/>
      <c r="T479" s="9"/>
    </row>
    <row r="480" spans="9:20" ht="14.25" customHeight="1" x14ac:dyDescent="0.35">
      <c r="I480" s="9"/>
      <c r="J480" s="9"/>
      <c r="K480" s="9"/>
      <c r="L480" s="9"/>
      <c r="M480" s="9"/>
      <c r="N480" s="9"/>
      <c r="O480" s="9"/>
      <c r="T480" s="9"/>
    </row>
    <row r="481" spans="9:20" ht="14.25" customHeight="1" x14ac:dyDescent="0.35">
      <c r="I481" s="9"/>
      <c r="J481" s="9"/>
      <c r="K481" s="9"/>
      <c r="L481" s="9"/>
      <c r="M481" s="9"/>
      <c r="N481" s="9"/>
      <c r="O481" s="9"/>
      <c r="T481" s="9"/>
    </row>
    <row r="482" spans="9:20" ht="14.25" customHeight="1" x14ac:dyDescent="0.35">
      <c r="I482" s="9"/>
      <c r="J482" s="9"/>
      <c r="K482" s="9"/>
      <c r="L482" s="9"/>
      <c r="M482" s="9"/>
      <c r="N482" s="9"/>
      <c r="O482" s="9"/>
      <c r="T482" s="9"/>
    </row>
    <row r="483" spans="9:20" ht="14.25" customHeight="1" x14ac:dyDescent="0.35">
      <c r="I483" s="9"/>
      <c r="J483" s="9"/>
      <c r="K483" s="9"/>
      <c r="L483" s="9"/>
      <c r="M483" s="9"/>
      <c r="N483" s="9"/>
      <c r="O483" s="9"/>
      <c r="T483" s="9"/>
    </row>
    <row r="484" spans="9:20" ht="14.25" customHeight="1" x14ac:dyDescent="0.35">
      <c r="I484" s="9"/>
      <c r="J484" s="9"/>
      <c r="K484" s="9"/>
      <c r="L484" s="9"/>
      <c r="M484" s="9"/>
      <c r="N484" s="9"/>
      <c r="O484" s="9"/>
      <c r="T484" s="9"/>
    </row>
    <row r="485" spans="9:20" ht="14.25" customHeight="1" x14ac:dyDescent="0.35">
      <c r="I485" s="9"/>
      <c r="J485" s="9"/>
      <c r="K485" s="9"/>
      <c r="L485" s="9"/>
      <c r="M485" s="9"/>
      <c r="N485" s="9"/>
      <c r="O485" s="9"/>
      <c r="T485" s="9"/>
    </row>
    <row r="486" spans="9:20" ht="14.25" customHeight="1" x14ac:dyDescent="0.35">
      <c r="I486" s="9"/>
      <c r="J486" s="9"/>
      <c r="K486" s="9"/>
      <c r="L486" s="9"/>
      <c r="M486" s="9"/>
      <c r="N486" s="9"/>
      <c r="O486" s="9"/>
      <c r="T486" s="9"/>
    </row>
    <row r="487" spans="9:20" ht="14.25" customHeight="1" x14ac:dyDescent="0.35">
      <c r="I487" s="9"/>
      <c r="J487" s="9"/>
      <c r="K487" s="9"/>
      <c r="L487" s="9"/>
      <c r="M487" s="9"/>
      <c r="N487" s="9"/>
      <c r="O487" s="9"/>
      <c r="T487" s="9"/>
    </row>
    <row r="488" spans="9:20" ht="14.25" customHeight="1" x14ac:dyDescent="0.35">
      <c r="I488" s="9"/>
      <c r="J488" s="9"/>
      <c r="K488" s="9"/>
      <c r="L488" s="9"/>
      <c r="M488" s="9"/>
      <c r="N488" s="9"/>
      <c r="O488" s="9"/>
      <c r="T488" s="9"/>
    </row>
    <row r="489" spans="9:20" ht="14.25" customHeight="1" x14ac:dyDescent="0.35">
      <c r="I489" s="9"/>
      <c r="J489" s="9"/>
      <c r="K489" s="9"/>
      <c r="L489" s="9"/>
      <c r="M489" s="9"/>
      <c r="N489" s="9"/>
      <c r="O489" s="9"/>
      <c r="T489" s="9"/>
    </row>
    <row r="490" spans="9:20" ht="14.25" customHeight="1" x14ac:dyDescent="0.35">
      <c r="I490" s="9"/>
      <c r="J490" s="9"/>
      <c r="K490" s="9"/>
      <c r="L490" s="9"/>
      <c r="M490" s="9"/>
      <c r="N490" s="9"/>
      <c r="O490" s="9"/>
      <c r="T490" s="9"/>
    </row>
    <row r="491" spans="9:20" ht="14.25" customHeight="1" x14ac:dyDescent="0.35">
      <c r="I491" s="9"/>
      <c r="J491" s="9"/>
      <c r="K491" s="9"/>
      <c r="L491" s="9"/>
      <c r="M491" s="9"/>
      <c r="N491" s="9"/>
      <c r="O491" s="9"/>
      <c r="T491" s="9"/>
    </row>
    <row r="492" spans="9:20" ht="14.25" customHeight="1" x14ac:dyDescent="0.35">
      <c r="I492" s="9"/>
      <c r="J492" s="9"/>
      <c r="K492" s="9"/>
      <c r="L492" s="9"/>
      <c r="M492" s="9"/>
      <c r="N492" s="9"/>
      <c r="O492" s="9"/>
      <c r="T492" s="9"/>
    </row>
    <row r="493" spans="9:20" ht="14.25" customHeight="1" x14ac:dyDescent="0.35">
      <c r="I493" s="9"/>
      <c r="J493" s="9"/>
      <c r="K493" s="9"/>
      <c r="L493" s="9"/>
      <c r="M493" s="9"/>
      <c r="N493" s="9"/>
      <c r="O493" s="9"/>
      <c r="T493" s="9"/>
    </row>
    <row r="494" spans="9:20" ht="14.25" customHeight="1" x14ac:dyDescent="0.35">
      <c r="I494" s="9"/>
      <c r="J494" s="9"/>
      <c r="K494" s="9"/>
      <c r="L494" s="9"/>
      <c r="M494" s="9"/>
      <c r="N494" s="9"/>
      <c r="O494" s="9"/>
      <c r="T494" s="9"/>
    </row>
    <row r="495" spans="9:20" ht="14.25" customHeight="1" x14ac:dyDescent="0.35">
      <c r="I495" s="9"/>
      <c r="J495" s="9"/>
      <c r="K495" s="9"/>
      <c r="L495" s="9"/>
      <c r="M495" s="9"/>
      <c r="N495" s="9"/>
      <c r="O495" s="9"/>
      <c r="T495" s="9"/>
    </row>
    <row r="496" spans="9:20" ht="14.25" customHeight="1" x14ac:dyDescent="0.35">
      <c r="I496" s="9"/>
      <c r="J496" s="9"/>
      <c r="K496" s="9"/>
      <c r="L496" s="9"/>
      <c r="M496" s="9"/>
      <c r="N496" s="9"/>
      <c r="O496" s="9"/>
      <c r="T496" s="9"/>
    </row>
    <row r="497" spans="9:20" ht="14.25" customHeight="1" x14ac:dyDescent="0.35">
      <c r="I497" s="9"/>
      <c r="J497" s="9"/>
      <c r="K497" s="9"/>
      <c r="L497" s="9"/>
      <c r="M497" s="9"/>
      <c r="N497" s="9"/>
      <c r="O497" s="9"/>
      <c r="T497" s="9"/>
    </row>
    <row r="498" spans="9:20" ht="14.25" customHeight="1" x14ac:dyDescent="0.35">
      <c r="I498" s="9"/>
      <c r="J498" s="9"/>
      <c r="K498" s="9"/>
      <c r="L498" s="9"/>
      <c r="M498" s="9"/>
      <c r="N498" s="9"/>
      <c r="O498" s="9"/>
      <c r="T498" s="9"/>
    </row>
    <row r="499" spans="9:20" ht="14.25" customHeight="1" x14ac:dyDescent="0.35">
      <c r="I499" s="9"/>
      <c r="J499" s="9"/>
      <c r="K499" s="9"/>
      <c r="L499" s="9"/>
      <c r="M499" s="9"/>
      <c r="N499" s="9"/>
      <c r="O499" s="9"/>
      <c r="T499" s="9"/>
    </row>
    <row r="500" spans="9:20" ht="14.25" customHeight="1" x14ac:dyDescent="0.35">
      <c r="I500" s="9"/>
      <c r="J500" s="9"/>
      <c r="K500" s="9"/>
      <c r="L500" s="9"/>
      <c r="M500" s="9"/>
      <c r="N500" s="9"/>
      <c r="O500" s="9"/>
      <c r="T500" s="9"/>
    </row>
    <row r="501" spans="9:20" ht="14.25" customHeight="1" x14ac:dyDescent="0.35">
      <c r="I501" s="9"/>
      <c r="J501" s="9"/>
      <c r="K501" s="9"/>
      <c r="L501" s="9"/>
      <c r="M501" s="9"/>
      <c r="N501" s="9"/>
      <c r="O501" s="9"/>
      <c r="T501" s="9"/>
    </row>
    <row r="502" spans="9:20" ht="14.25" customHeight="1" x14ac:dyDescent="0.35">
      <c r="I502" s="9"/>
      <c r="J502" s="9"/>
      <c r="K502" s="9"/>
      <c r="L502" s="9"/>
      <c r="M502" s="9"/>
      <c r="N502" s="9"/>
      <c r="O502" s="9"/>
      <c r="T502" s="9"/>
    </row>
    <row r="503" spans="9:20" ht="14.25" customHeight="1" x14ac:dyDescent="0.35">
      <c r="I503" s="9"/>
      <c r="J503" s="9"/>
      <c r="K503" s="9"/>
      <c r="L503" s="9"/>
      <c r="M503" s="9"/>
      <c r="N503" s="9"/>
      <c r="O503" s="9"/>
      <c r="T503" s="9"/>
    </row>
    <row r="504" spans="9:20" ht="14.25" customHeight="1" x14ac:dyDescent="0.35">
      <c r="I504" s="9"/>
      <c r="J504" s="9"/>
      <c r="K504" s="9"/>
      <c r="L504" s="9"/>
      <c r="M504" s="9"/>
      <c r="N504" s="9"/>
      <c r="O504" s="9"/>
      <c r="T504" s="9"/>
    </row>
    <row r="505" spans="9:20" ht="14.25" customHeight="1" x14ac:dyDescent="0.35">
      <c r="I505" s="9"/>
      <c r="J505" s="9"/>
      <c r="K505" s="9"/>
      <c r="L505" s="9"/>
      <c r="M505" s="9"/>
      <c r="N505" s="9"/>
      <c r="O505" s="9"/>
      <c r="T505" s="9"/>
    </row>
    <row r="506" spans="9:20" ht="14.25" customHeight="1" x14ac:dyDescent="0.35">
      <c r="I506" s="9"/>
      <c r="J506" s="9"/>
      <c r="K506" s="9"/>
      <c r="L506" s="9"/>
      <c r="M506" s="9"/>
      <c r="N506" s="9"/>
      <c r="O506" s="9"/>
      <c r="T506" s="9"/>
    </row>
    <row r="507" spans="9:20" ht="14.25" customHeight="1" x14ac:dyDescent="0.35">
      <c r="I507" s="9"/>
      <c r="J507" s="9"/>
      <c r="K507" s="9"/>
      <c r="L507" s="9"/>
      <c r="M507" s="9"/>
      <c r="N507" s="9"/>
      <c r="O507" s="9"/>
      <c r="T507" s="9"/>
    </row>
    <row r="508" spans="9:20" ht="14.25" customHeight="1" x14ac:dyDescent="0.35">
      <c r="I508" s="9"/>
      <c r="J508" s="9"/>
      <c r="K508" s="9"/>
      <c r="L508" s="9"/>
      <c r="M508" s="9"/>
      <c r="N508" s="9"/>
      <c r="O508" s="9"/>
      <c r="T508" s="9"/>
    </row>
    <row r="509" spans="9:20" ht="14.25" customHeight="1" x14ac:dyDescent="0.35">
      <c r="I509" s="9"/>
      <c r="J509" s="9"/>
      <c r="K509" s="9"/>
      <c r="L509" s="9"/>
      <c r="M509" s="9"/>
      <c r="N509" s="9"/>
      <c r="O509" s="9"/>
      <c r="T509" s="9"/>
    </row>
    <row r="510" spans="9:20" ht="14.25" customHeight="1" x14ac:dyDescent="0.35">
      <c r="I510" s="9"/>
      <c r="J510" s="9"/>
      <c r="K510" s="9"/>
      <c r="L510" s="9"/>
      <c r="M510" s="9"/>
      <c r="N510" s="9"/>
      <c r="O510" s="9"/>
      <c r="T510" s="9"/>
    </row>
    <row r="511" spans="9:20" ht="14.25" customHeight="1" x14ac:dyDescent="0.35">
      <c r="I511" s="9"/>
      <c r="J511" s="9"/>
      <c r="K511" s="9"/>
      <c r="L511" s="9"/>
      <c r="M511" s="9"/>
      <c r="N511" s="9"/>
      <c r="O511" s="9"/>
      <c r="T511" s="9"/>
    </row>
    <row r="512" spans="9:20" ht="14.25" customHeight="1" x14ac:dyDescent="0.35">
      <c r="I512" s="9"/>
      <c r="J512" s="9"/>
      <c r="K512" s="9"/>
      <c r="L512" s="9"/>
      <c r="M512" s="9"/>
      <c r="N512" s="9"/>
      <c r="O512" s="9"/>
      <c r="T512" s="9"/>
    </row>
    <row r="513" spans="9:20" ht="14.25" customHeight="1" x14ac:dyDescent="0.35">
      <c r="I513" s="9"/>
      <c r="J513" s="9"/>
      <c r="K513" s="9"/>
      <c r="L513" s="9"/>
      <c r="M513" s="9"/>
      <c r="N513" s="9"/>
      <c r="O513" s="9"/>
      <c r="T513" s="9"/>
    </row>
    <row r="514" spans="9:20" ht="14.25" customHeight="1" x14ac:dyDescent="0.35">
      <c r="I514" s="9"/>
      <c r="J514" s="9"/>
      <c r="K514" s="9"/>
      <c r="L514" s="9"/>
      <c r="M514" s="9"/>
      <c r="N514" s="9"/>
      <c r="O514" s="9"/>
      <c r="T514" s="9"/>
    </row>
    <row r="515" spans="9:20" ht="14.25" customHeight="1" x14ac:dyDescent="0.35">
      <c r="I515" s="9"/>
      <c r="J515" s="9"/>
      <c r="K515" s="9"/>
      <c r="L515" s="9"/>
      <c r="M515" s="9"/>
      <c r="N515" s="9"/>
      <c r="O515" s="9"/>
      <c r="T515" s="9"/>
    </row>
    <row r="516" spans="9:20" ht="14.25" customHeight="1" x14ac:dyDescent="0.35">
      <c r="I516" s="9"/>
      <c r="J516" s="9"/>
      <c r="K516" s="9"/>
      <c r="L516" s="9"/>
      <c r="M516" s="9"/>
      <c r="N516" s="9"/>
      <c r="O516" s="9"/>
      <c r="T516" s="9"/>
    </row>
    <row r="517" spans="9:20" ht="14.25" customHeight="1" x14ac:dyDescent="0.35">
      <c r="I517" s="9"/>
      <c r="J517" s="9"/>
      <c r="K517" s="9"/>
      <c r="L517" s="9"/>
      <c r="M517" s="9"/>
      <c r="N517" s="9"/>
      <c r="O517" s="9"/>
      <c r="T517" s="9"/>
    </row>
    <row r="518" spans="9:20" ht="14.25" customHeight="1" x14ac:dyDescent="0.35">
      <c r="I518" s="9"/>
      <c r="J518" s="9"/>
      <c r="K518" s="9"/>
      <c r="L518" s="9"/>
      <c r="M518" s="9"/>
      <c r="N518" s="9"/>
      <c r="O518" s="9"/>
      <c r="T518" s="9"/>
    </row>
    <row r="519" spans="9:20" ht="14.25" customHeight="1" x14ac:dyDescent="0.35">
      <c r="I519" s="9"/>
      <c r="J519" s="9"/>
      <c r="K519" s="9"/>
      <c r="L519" s="9"/>
      <c r="M519" s="9"/>
      <c r="N519" s="9"/>
      <c r="O519" s="9"/>
      <c r="T519" s="9"/>
    </row>
    <row r="520" spans="9:20" ht="14.25" customHeight="1" x14ac:dyDescent="0.35">
      <c r="I520" s="9"/>
      <c r="J520" s="9"/>
      <c r="K520" s="9"/>
      <c r="L520" s="9"/>
      <c r="M520" s="9"/>
      <c r="N520" s="9"/>
      <c r="O520" s="9"/>
      <c r="T520" s="9"/>
    </row>
    <row r="521" spans="9:20" ht="14.25" customHeight="1" x14ac:dyDescent="0.35">
      <c r="I521" s="9"/>
      <c r="J521" s="9"/>
      <c r="K521" s="9"/>
      <c r="L521" s="9"/>
      <c r="M521" s="9"/>
      <c r="N521" s="9"/>
      <c r="O521" s="9"/>
      <c r="T521" s="9"/>
    </row>
    <row r="522" spans="9:20" ht="14.25" customHeight="1" x14ac:dyDescent="0.35">
      <c r="I522" s="9"/>
      <c r="J522" s="9"/>
      <c r="K522" s="9"/>
      <c r="L522" s="9"/>
      <c r="M522" s="9"/>
      <c r="N522" s="9"/>
      <c r="O522" s="9"/>
      <c r="T522" s="9"/>
    </row>
    <row r="523" spans="9:20" ht="14.25" customHeight="1" x14ac:dyDescent="0.35">
      <c r="I523" s="9"/>
      <c r="J523" s="9"/>
      <c r="K523" s="9"/>
      <c r="L523" s="9"/>
      <c r="M523" s="9"/>
      <c r="N523" s="9"/>
      <c r="O523" s="9"/>
      <c r="T523" s="9"/>
    </row>
    <row r="524" spans="9:20" ht="14.25" customHeight="1" x14ac:dyDescent="0.35">
      <c r="I524" s="9"/>
      <c r="J524" s="9"/>
      <c r="K524" s="9"/>
      <c r="L524" s="9"/>
      <c r="M524" s="9"/>
      <c r="N524" s="9"/>
      <c r="O524" s="9"/>
      <c r="T524" s="9"/>
    </row>
    <row r="525" spans="9:20" ht="14.25" customHeight="1" x14ac:dyDescent="0.35">
      <c r="I525" s="9"/>
      <c r="J525" s="9"/>
      <c r="K525" s="9"/>
      <c r="L525" s="9"/>
      <c r="M525" s="9"/>
      <c r="N525" s="9"/>
      <c r="O525" s="9"/>
      <c r="T525" s="9"/>
    </row>
    <row r="526" spans="9:20" ht="14.25" customHeight="1" x14ac:dyDescent="0.35">
      <c r="I526" s="9"/>
      <c r="J526" s="9"/>
      <c r="K526" s="9"/>
      <c r="L526" s="9"/>
      <c r="M526" s="9"/>
      <c r="N526" s="9"/>
      <c r="O526" s="9"/>
      <c r="T526" s="9"/>
    </row>
    <row r="527" spans="9:20" ht="14.25" customHeight="1" x14ac:dyDescent="0.35">
      <c r="I527" s="9"/>
      <c r="J527" s="9"/>
      <c r="K527" s="9"/>
      <c r="L527" s="9"/>
      <c r="M527" s="9"/>
      <c r="N527" s="9"/>
      <c r="O527" s="9"/>
      <c r="T527" s="9"/>
    </row>
    <row r="528" spans="9:20" ht="14.25" customHeight="1" x14ac:dyDescent="0.35">
      <c r="I528" s="9"/>
      <c r="J528" s="9"/>
      <c r="K528" s="9"/>
      <c r="L528" s="9"/>
      <c r="M528" s="9"/>
      <c r="N528" s="9"/>
      <c r="O528" s="9"/>
      <c r="T528" s="9"/>
    </row>
    <row r="529" spans="9:20" ht="14.25" customHeight="1" x14ac:dyDescent="0.35">
      <c r="I529" s="9"/>
      <c r="J529" s="9"/>
      <c r="K529" s="9"/>
      <c r="L529" s="9"/>
      <c r="M529" s="9"/>
      <c r="N529" s="9"/>
      <c r="O529" s="9"/>
      <c r="T529" s="9"/>
    </row>
    <row r="530" spans="9:20" ht="14.25" customHeight="1" x14ac:dyDescent="0.35">
      <c r="I530" s="9"/>
      <c r="J530" s="9"/>
      <c r="K530" s="9"/>
      <c r="L530" s="9"/>
      <c r="M530" s="9"/>
      <c r="N530" s="9"/>
      <c r="O530" s="9"/>
      <c r="T530" s="9"/>
    </row>
    <row r="531" spans="9:20" ht="14.25" customHeight="1" x14ac:dyDescent="0.35">
      <c r="I531" s="9"/>
      <c r="J531" s="9"/>
      <c r="K531" s="9"/>
      <c r="L531" s="9"/>
      <c r="M531" s="9"/>
      <c r="N531" s="9"/>
      <c r="O531" s="9"/>
      <c r="T531" s="9"/>
    </row>
    <row r="532" spans="9:20" ht="14.25" customHeight="1" x14ac:dyDescent="0.35">
      <c r="I532" s="9"/>
      <c r="J532" s="9"/>
      <c r="K532" s="9"/>
      <c r="L532" s="9"/>
      <c r="M532" s="9"/>
      <c r="N532" s="9"/>
      <c r="O532" s="9"/>
      <c r="T532" s="9"/>
    </row>
    <row r="533" spans="9:20" ht="14.25" customHeight="1" x14ac:dyDescent="0.35">
      <c r="I533" s="9"/>
      <c r="J533" s="9"/>
      <c r="K533" s="9"/>
      <c r="L533" s="9"/>
      <c r="M533" s="9"/>
      <c r="N533" s="9"/>
      <c r="O533" s="9"/>
      <c r="T533" s="9"/>
    </row>
    <row r="534" spans="9:20" ht="14.25" customHeight="1" x14ac:dyDescent="0.35">
      <c r="I534" s="9"/>
      <c r="J534" s="9"/>
      <c r="K534" s="9"/>
      <c r="L534" s="9"/>
      <c r="M534" s="9"/>
      <c r="N534" s="9"/>
      <c r="O534" s="9"/>
      <c r="T534" s="9"/>
    </row>
    <row r="535" spans="9:20" ht="14.25" customHeight="1" x14ac:dyDescent="0.35">
      <c r="I535" s="9"/>
      <c r="J535" s="9"/>
      <c r="K535" s="9"/>
      <c r="L535" s="9"/>
      <c r="M535" s="9"/>
      <c r="N535" s="9"/>
      <c r="O535" s="9"/>
      <c r="T535" s="9"/>
    </row>
    <row r="536" spans="9:20" ht="14.25" customHeight="1" x14ac:dyDescent="0.35">
      <c r="I536" s="9"/>
      <c r="J536" s="9"/>
      <c r="K536" s="9"/>
      <c r="L536" s="9"/>
      <c r="M536" s="9"/>
      <c r="N536" s="9"/>
      <c r="O536" s="9"/>
      <c r="T536" s="9"/>
    </row>
    <row r="537" spans="9:20" ht="14.25" customHeight="1" x14ac:dyDescent="0.35">
      <c r="I537" s="9"/>
      <c r="J537" s="9"/>
      <c r="K537" s="9"/>
      <c r="L537" s="9"/>
      <c r="M537" s="9"/>
      <c r="N537" s="9"/>
      <c r="O537" s="9"/>
      <c r="T537" s="9"/>
    </row>
    <row r="538" spans="9:20" ht="14.25" customHeight="1" x14ac:dyDescent="0.35">
      <c r="I538" s="9"/>
      <c r="J538" s="9"/>
      <c r="K538" s="9"/>
      <c r="L538" s="9"/>
      <c r="M538" s="9"/>
      <c r="N538" s="9"/>
      <c r="O538" s="9"/>
      <c r="T538" s="9"/>
    </row>
    <row r="539" spans="9:20" ht="14.25" customHeight="1" x14ac:dyDescent="0.35">
      <c r="I539" s="9"/>
      <c r="J539" s="9"/>
      <c r="K539" s="9"/>
      <c r="L539" s="9"/>
      <c r="M539" s="9"/>
      <c r="N539" s="9"/>
      <c r="O539" s="9"/>
      <c r="T539" s="9"/>
    </row>
    <row r="540" spans="9:20" ht="14.25" customHeight="1" x14ac:dyDescent="0.35">
      <c r="I540" s="9"/>
      <c r="J540" s="9"/>
      <c r="K540" s="9"/>
      <c r="L540" s="9"/>
      <c r="M540" s="9"/>
      <c r="N540" s="9"/>
      <c r="O540" s="9"/>
      <c r="T540" s="9"/>
    </row>
    <row r="541" spans="9:20" ht="14.25" customHeight="1" x14ac:dyDescent="0.35">
      <c r="I541" s="9"/>
      <c r="J541" s="9"/>
      <c r="K541" s="9"/>
      <c r="L541" s="9"/>
      <c r="M541" s="9"/>
      <c r="N541" s="9"/>
      <c r="O541" s="9"/>
      <c r="T541" s="9"/>
    </row>
    <row r="542" spans="9:20" ht="14.25" customHeight="1" x14ac:dyDescent="0.35">
      <c r="I542" s="9"/>
      <c r="J542" s="9"/>
      <c r="K542" s="9"/>
      <c r="L542" s="9"/>
      <c r="M542" s="9"/>
      <c r="N542" s="9"/>
      <c r="O542" s="9"/>
      <c r="T542" s="9"/>
    </row>
    <row r="543" spans="9:20" ht="14.25" customHeight="1" x14ac:dyDescent="0.35">
      <c r="I543" s="9"/>
      <c r="J543" s="9"/>
      <c r="K543" s="9"/>
      <c r="L543" s="9"/>
      <c r="M543" s="9"/>
      <c r="N543" s="9"/>
      <c r="O543" s="9"/>
      <c r="T543" s="9"/>
    </row>
    <row r="544" spans="9:20" ht="14.25" customHeight="1" x14ac:dyDescent="0.35">
      <c r="I544" s="9"/>
      <c r="J544" s="9"/>
      <c r="K544" s="9"/>
      <c r="L544" s="9"/>
      <c r="M544" s="9"/>
      <c r="N544" s="9"/>
      <c r="O544" s="9"/>
      <c r="T544" s="9"/>
    </row>
    <row r="545" spans="9:20" ht="14.25" customHeight="1" x14ac:dyDescent="0.35">
      <c r="I545" s="9"/>
      <c r="J545" s="9"/>
      <c r="K545" s="9"/>
      <c r="L545" s="9"/>
      <c r="M545" s="9"/>
      <c r="N545" s="9"/>
      <c r="O545" s="9"/>
      <c r="T545" s="9"/>
    </row>
    <row r="546" spans="9:20" ht="14.25" customHeight="1" x14ac:dyDescent="0.35">
      <c r="I546" s="9"/>
      <c r="J546" s="9"/>
      <c r="K546" s="9"/>
      <c r="L546" s="9"/>
      <c r="M546" s="9"/>
      <c r="N546" s="9"/>
      <c r="O546" s="9"/>
      <c r="T546" s="9"/>
    </row>
    <row r="547" spans="9:20" ht="14.25" customHeight="1" x14ac:dyDescent="0.35">
      <c r="I547" s="9"/>
      <c r="J547" s="9"/>
      <c r="K547" s="9"/>
      <c r="L547" s="9"/>
      <c r="M547" s="9"/>
      <c r="N547" s="9"/>
      <c r="O547" s="9"/>
      <c r="T547" s="9"/>
    </row>
    <row r="548" spans="9:20" ht="14.25" customHeight="1" x14ac:dyDescent="0.35">
      <c r="I548" s="9"/>
      <c r="J548" s="9"/>
      <c r="K548" s="9"/>
      <c r="L548" s="9"/>
      <c r="M548" s="9"/>
      <c r="N548" s="9"/>
      <c r="O548" s="9"/>
      <c r="T548" s="9"/>
    </row>
    <row r="549" spans="9:20" ht="14.25" customHeight="1" x14ac:dyDescent="0.35">
      <c r="I549" s="9"/>
      <c r="J549" s="9"/>
      <c r="K549" s="9"/>
      <c r="L549" s="9"/>
      <c r="M549" s="9"/>
      <c r="N549" s="9"/>
      <c r="O549" s="9"/>
      <c r="T549" s="9"/>
    </row>
    <row r="550" spans="9:20" ht="14.25" customHeight="1" x14ac:dyDescent="0.35">
      <c r="I550" s="9"/>
      <c r="J550" s="9"/>
      <c r="K550" s="9"/>
      <c r="L550" s="9"/>
      <c r="M550" s="9"/>
      <c r="N550" s="9"/>
      <c r="O550" s="9"/>
      <c r="T550" s="9"/>
    </row>
    <row r="551" spans="9:20" ht="14.25" customHeight="1" x14ac:dyDescent="0.35">
      <c r="I551" s="9"/>
      <c r="J551" s="9"/>
      <c r="K551" s="9"/>
      <c r="L551" s="9"/>
      <c r="M551" s="9"/>
      <c r="N551" s="9"/>
      <c r="O551" s="9"/>
      <c r="T551" s="9"/>
    </row>
    <row r="552" spans="9:20" ht="14.25" customHeight="1" x14ac:dyDescent="0.35">
      <c r="I552" s="9"/>
      <c r="J552" s="9"/>
      <c r="K552" s="9"/>
      <c r="L552" s="9"/>
      <c r="M552" s="9"/>
      <c r="N552" s="9"/>
      <c r="O552" s="9"/>
      <c r="T552" s="9"/>
    </row>
    <row r="553" spans="9:20" ht="14.25" customHeight="1" x14ac:dyDescent="0.35">
      <c r="I553" s="9"/>
      <c r="J553" s="9"/>
      <c r="K553" s="9"/>
      <c r="L553" s="9"/>
      <c r="M553" s="9"/>
      <c r="N553" s="9"/>
      <c r="O553" s="9"/>
      <c r="T553" s="9"/>
    </row>
    <row r="554" spans="9:20" ht="14.25" customHeight="1" x14ac:dyDescent="0.35">
      <c r="I554" s="9"/>
      <c r="J554" s="9"/>
      <c r="K554" s="9"/>
      <c r="L554" s="9"/>
      <c r="M554" s="9"/>
      <c r="N554" s="9"/>
      <c r="O554" s="9"/>
      <c r="T554" s="9"/>
    </row>
    <row r="555" spans="9:20" ht="14.25" customHeight="1" x14ac:dyDescent="0.35">
      <c r="I555" s="9"/>
      <c r="J555" s="9"/>
      <c r="K555" s="9"/>
      <c r="L555" s="9"/>
      <c r="M555" s="9"/>
      <c r="N555" s="9"/>
      <c r="O555" s="9"/>
      <c r="T555" s="9"/>
    </row>
    <row r="556" spans="9:20" ht="14.25" customHeight="1" x14ac:dyDescent="0.35">
      <c r="I556" s="9"/>
      <c r="J556" s="9"/>
      <c r="K556" s="9"/>
      <c r="L556" s="9"/>
      <c r="M556" s="9"/>
      <c r="N556" s="9"/>
      <c r="O556" s="9"/>
      <c r="T556" s="9"/>
    </row>
    <row r="557" spans="9:20" ht="14.25" customHeight="1" x14ac:dyDescent="0.35">
      <c r="I557" s="9"/>
      <c r="J557" s="9"/>
      <c r="K557" s="9"/>
      <c r="L557" s="9"/>
      <c r="M557" s="9"/>
      <c r="N557" s="9"/>
      <c r="O557" s="9"/>
      <c r="T557" s="9"/>
    </row>
    <row r="558" spans="9:20" ht="14.25" customHeight="1" x14ac:dyDescent="0.35">
      <c r="I558" s="9"/>
      <c r="J558" s="9"/>
      <c r="K558" s="9"/>
      <c r="L558" s="9"/>
      <c r="M558" s="9"/>
      <c r="N558" s="9"/>
      <c r="O558" s="9"/>
      <c r="T558" s="9"/>
    </row>
    <row r="559" spans="9:20" ht="14.25" customHeight="1" x14ac:dyDescent="0.35">
      <c r="I559" s="9"/>
      <c r="J559" s="9"/>
      <c r="K559" s="9"/>
      <c r="L559" s="9"/>
      <c r="M559" s="9"/>
      <c r="N559" s="9"/>
      <c r="O559" s="9"/>
      <c r="T559" s="9"/>
    </row>
    <row r="560" spans="9:20" ht="14.25" customHeight="1" x14ac:dyDescent="0.35">
      <c r="I560" s="9"/>
      <c r="J560" s="9"/>
      <c r="K560" s="9"/>
      <c r="L560" s="9"/>
      <c r="M560" s="9"/>
      <c r="N560" s="9"/>
      <c r="O560" s="9"/>
      <c r="T560" s="9"/>
    </row>
    <row r="561" spans="9:20" ht="14.25" customHeight="1" x14ac:dyDescent="0.35">
      <c r="I561" s="9"/>
      <c r="J561" s="9"/>
      <c r="K561" s="9"/>
      <c r="L561" s="9"/>
      <c r="M561" s="9"/>
      <c r="N561" s="9"/>
      <c r="O561" s="9"/>
      <c r="T561" s="9"/>
    </row>
    <row r="562" spans="9:20" ht="14.25" customHeight="1" x14ac:dyDescent="0.35">
      <c r="I562" s="9"/>
      <c r="J562" s="9"/>
      <c r="K562" s="9"/>
      <c r="L562" s="9"/>
      <c r="M562" s="9"/>
      <c r="N562" s="9"/>
      <c r="O562" s="9"/>
      <c r="T562" s="9"/>
    </row>
    <row r="563" spans="9:20" ht="14.25" customHeight="1" x14ac:dyDescent="0.35">
      <c r="I563" s="9"/>
      <c r="J563" s="9"/>
      <c r="K563" s="9"/>
      <c r="L563" s="9"/>
      <c r="M563" s="9"/>
      <c r="N563" s="9"/>
      <c r="O563" s="9"/>
      <c r="T563" s="9"/>
    </row>
    <row r="564" spans="9:20" ht="14.25" customHeight="1" x14ac:dyDescent="0.35">
      <c r="I564" s="9"/>
      <c r="J564" s="9"/>
      <c r="K564" s="9"/>
      <c r="L564" s="9"/>
      <c r="M564" s="9"/>
      <c r="N564" s="9"/>
      <c r="O564" s="9"/>
      <c r="T564" s="9"/>
    </row>
    <row r="565" spans="9:20" ht="14.25" customHeight="1" x14ac:dyDescent="0.35">
      <c r="I565" s="9"/>
      <c r="J565" s="9"/>
      <c r="K565" s="9"/>
      <c r="L565" s="9"/>
      <c r="M565" s="9"/>
      <c r="N565" s="9"/>
      <c r="O565" s="9"/>
      <c r="T565" s="9"/>
    </row>
    <row r="566" spans="9:20" ht="14.25" customHeight="1" x14ac:dyDescent="0.35">
      <c r="I566" s="9"/>
      <c r="J566" s="9"/>
      <c r="K566" s="9"/>
      <c r="L566" s="9"/>
      <c r="M566" s="9"/>
      <c r="N566" s="9"/>
      <c r="O566" s="9"/>
      <c r="T566" s="9"/>
    </row>
    <row r="567" spans="9:20" ht="14.25" customHeight="1" x14ac:dyDescent="0.35">
      <c r="I567" s="9"/>
      <c r="J567" s="9"/>
      <c r="K567" s="9"/>
      <c r="L567" s="9"/>
      <c r="M567" s="9"/>
      <c r="N567" s="9"/>
      <c r="O567" s="9"/>
      <c r="T567" s="9"/>
    </row>
    <row r="568" spans="9:20" ht="14.25" customHeight="1" x14ac:dyDescent="0.35">
      <c r="I568" s="9"/>
      <c r="J568" s="9"/>
      <c r="K568" s="9"/>
      <c r="L568" s="9"/>
      <c r="M568" s="9"/>
      <c r="N568" s="9"/>
      <c r="O568" s="9"/>
      <c r="T568" s="9"/>
    </row>
    <row r="569" spans="9:20" ht="14.25" customHeight="1" x14ac:dyDescent="0.35">
      <c r="I569" s="9"/>
      <c r="J569" s="9"/>
      <c r="K569" s="9"/>
      <c r="L569" s="9"/>
      <c r="M569" s="9"/>
      <c r="N569" s="9"/>
      <c r="O569" s="9"/>
      <c r="T569" s="9"/>
    </row>
    <row r="570" spans="9:20" ht="14.25" customHeight="1" x14ac:dyDescent="0.35">
      <c r="I570" s="9"/>
      <c r="J570" s="9"/>
      <c r="K570" s="9"/>
      <c r="L570" s="9"/>
      <c r="M570" s="9"/>
      <c r="N570" s="9"/>
      <c r="O570" s="9"/>
      <c r="T570" s="9"/>
    </row>
    <row r="571" spans="9:20" ht="14.25" customHeight="1" x14ac:dyDescent="0.35">
      <c r="I571" s="9"/>
      <c r="J571" s="9"/>
      <c r="K571" s="9"/>
      <c r="L571" s="9"/>
      <c r="M571" s="9"/>
      <c r="N571" s="9"/>
      <c r="O571" s="9"/>
      <c r="T571" s="9"/>
    </row>
    <row r="572" spans="9:20" ht="14.25" customHeight="1" x14ac:dyDescent="0.35">
      <c r="I572" s="9"/>
      <c r="J572" s="9"/>
      <c r="K572" s="9"/>
      <c r="L572" s="9"/>
      <c r="M572" s="9"/>
      <c r="N572" s="9"/>
      <c r="O572" s="9"/>
      <c r="T572" s="9"/>
    </row>
    <row r="573" spans="9:20" ht="14.25" customHeight="1" x14ac:dyDescent="0.35">
      <c r="I573" s="9"/>
      <c r="J573" s="9"/>
      <c r="K573" s="9"/>
      <c r="L573" s="9"/>
      <c r="M573" s="9"/>
      <c r="N573" s="9"/>
      <c r="O573" s="9"/>
      <c r="T573" s="9"/>
    </row>
    <row r="574" spans="9:20" ht="14.25" customHeight="1" x14ac:dyDescent="0.35">
      <c r="I574" s="9"/>
      <c r="J574" s="9"/>
      <c r="K574" s="9"/>
      <c r="L574" s="9"/>
      <c r="M574" s="9"/>
      <c r="N574" s="9"/>
      <c r="O574" s="9"/>
      <c r="T574" s="9"/>
    </row>
    <row r="575" spans="9:20" ht="14.25" customHeight="1" x14ac:dyDescent="0.35">
      <c r="I575" s="9"/>
      <c r="J575" s="9"/>
      <c r="K575" s="9"/>
      <c r="L575" s="9"/>
      <c r="M575" s="9"/>
      <c r="N575" s="9"/>
      <c r="O575" s="9"/>
      <c r="T575" s="9"/>
    </row>
    <row r="576" spans="9:20" ht="14.25" customHeight="1" x14ac:dyDescent="0.35">
      <c r="I576" s="9"/>
      <c r="J576" s="9"/>
      <c r="K576" s="9"/>
      <c r="L576" s="9"/>
      <c r="M576" s="9"/>
      <c r="N576" s="9"/>
      <c r="O576" s="9"/>
      <c r="T576" s="9"/>
    </row>
    <row r="577" spans="9:20" ht="14.25" customHeight="1" x14ac:dyDescent="0.35">
      <c r="I577" s="9"/>
      <c r="J577" s="9"/>
      <c r="K577" s="9"/>
      <c r="L577" s="9"/>
      <c r="M577" s="9"/>
      <c r="N577" s="9"/>
      <c r="O577" s="9"/>
      <c r="T577" s="9"/>
    </row>
    <row r="578" spans="9:20" ht="14.25" customHeight="1" x14ac:dyDescent="0.35">
      <c r="I578" s="9"/>
      <c r="J578" s="9"/>
      <c r="K578" s="9"/>
      <c r="L578" s="9"/>
      <c r="M578" s="9"/>
      <c r="N578" s="9"/>
      <c r="O578" s="9"/>
      <c r="T578" s="9"/>
    </row>
    <row r="579" spans="9:20" ht="14.25" customHeight="1" x14ac:dyDescent="0.35">
      <c r="I579" s="9"/>
      <c r="J579" s="9"/>
      <c r="K579" s="9"/>
      <c r="L579" s="9"/>
      <c r="M579" s="9"/>
      <c r="N579" s="9"/>
      <c r="O579" s="9"/>
      <c r="T579" s="9"/>
    </row>
    <row r="580" spans="9:20" ht="14.25" customHeight="1" x14ac:dyDescent="0.35">
      <c r="I580" s="9"/>
      <c r="J580" s="9"/>
      <c r="K580" s="9"/>
      <c r="L580" s="9"/>
      <c r="M580" s="9"/>
      <c r="N580" s="9"/>
      <c r="O580" s="9"/>
      <c r="T580" s="9"/>
    </row>
    <row r="581" spans="9:20" ht="14.25" customHeight="1" x14ac:dyDescent="0.35">
      <c r="I581" s="9"/>
      <c r="J581" s="9"/>
      <c r="K581" s="9"/>
      <c r="L581" s="9"/>
      <c r="M581" s="9"/>
      <c r="N581" s="9"/>
      <c r="O581" s="9"/>
      <c r="T581" s="9"/>
    </row>
    <row r="582" spans="9:20" ht="14.25" customHeight="1" x14ac:dyDescent="0.35">
      <c r="I582" s="9"/>
      <c r="J582" s="9"/>
      <c r="K582" s="9"/>
      <c r="L582" s="9"/>
      <c r="M582" s="9"/>
      <c r="N582" s="9"/>
      <c r="O582" s="9"/>
      <c r="T582" s="9"/>
    </row>
    <row r="583" spans="9:20" ht="14.25" customHeight="1" x14ac:dyDescent="0.35">
      <c r="I583" s="9"/>
      <c r="J583" s="9"/>
      <c r="K583" s="9"/>
      <c r="L583" s="9"/>
      <c r="M583" s="9"/>
      <c r="N583" s="9"/>
      <c r="O583" s="9"/>
      <c r="T583" s="9"/>
    </row>
    <row r="584" spans="9:20" ht="14.25" customHeight="1" x14ac:dyDescent="0.35">
      <c r="I584" s="9"/>
      <c r="J584" s="9"/>
      <c r="K584" s="9"/>
      <c r="L584" s="9"/>
      <c r="M584" s="9"/>
      <c r="N584" s="9"/>
      <c r="O584" s="9"/>
      <c r="T584" s="9"/>
    </row>
    <row r="585" spans="9:20" ht="14.25" customHeight="1" x14ac:dyDescent="0.35">
      <c r="I585" s="9"/>
      <c r="J585" s="9"/>
      <c r="K585" s="9"/>
      <c r="L585" s="9"/>
      <c r="M585" s="9"/>
      <c r="N585" s="9"/>
      <c r="O585" s="9"/>
      <c r="T585" s="9"/>
    </row>
    <row r="586" spans="9:20" ht="14.25" customHeight="1" x14ac:dyDescent="0.35">
      <c r="I586" s="9"/>
      <c r="J586" s="9"/>
      <c r="K586" s="9"/>
      <c r="L586" s="9"/>
      <c r="M586" s="9"/>
      <c r="N586" s="9"/>
      <c r="O586" s="9"/>
      <c r="T586" s="9"/>
    </row>
    <row r="587" spans="9:20" ht="14.25" customHeight="1" x14ac:dyDescent="0.35">
      <c r="I587" s="9"/>
      <c r="J587" s="9"/>
      <c r="K587" s="9"/>
      <c r="L587" s="9"/>
      <c r="M587" s="9"/>
      <c r="N587" s="9"/>
      <c r="O587" s="9"/>
      <c r="T587" s="9"/>
    </row>
    <row r="588" spans="9:20" ht="14.25" customHeight="1" x14ac:dyDescent="0.35">
      <c r="I588" s="9"/>
      <c r="J588" s="9"/>
      <c r="K588" s="9"/>
      <c r="L588" s="9"/>
      <c r="M588" s="9"/>
      <c r="N588" s="9"/>
      <c r="O588" s="9"/>
      <c r="T588" s="9"/>
    </row>
    <row r="589" spans="9:20" ht="14.25" customHeight="1" x14ac:dyDescent="0.35">
      <c r="I589" s="9"/>
      <c r="J589" s="9"/>
      <c r="K589" s="9"/>
      <c r="L589" s="9"/>
      <c r="M589" s="9"/>
      <c r="N589" s="9"/>
      <c r="O589" s="9"/>
      <c r="T589" s="9"/>
    </row>
    <row r="590" spans="9:20" ht="14.25" customHeight="1" x14ac:dyDescent="0.35">
      <c r="I590" s="9"/>
      <c r="J590" s="9"/>
      <c r="K590" s="9"/>
      <c r="L590" s="9"/>
      <c r="M590" s="9"/>
      <c r="N590" s="9"/>
      <c r="O590" s="9"/>
      <c r="T590" s="9"/>
    </row>
    <row r="591" spans="9:20" ht="14.25" customHeight="1" x14ac:dyDescent="0.35">
      <c r="I591" s="9"/>
      <c r="J591" s="9"/>
      <c r="K591" s="9"/>
      <c r="L591" s="9"/>
      <c r="M591" s="9"/>
      <c r="N591" s="9"/>
      <c r="O591" s="9"/>
      <c r="T591" s="9"/>
    </row>
    <row r="592" spans="9:20" ht="14.25" customHeight="1" x14ac:dyDescent="0.35">
      <c r="I592" s="9"/>
      <c r="J592" s="9"/>
      <c r="K592" s="9"/>
      <c r="L592" s="9"/>
      <c r="M592" s="9"/>
      <c r="N592" s="9"/>
      <c r="O592" s="9"/>
      <c r="T592" s="9"/>
    </row>
    <row r="593" spans="9:20" ht="14.25" customHeight="1" x14ac:dyDescent="0.35">
      <c r="I593" s="9"/>
      <c r="J593" s="9"/>
      <c r="K593" s="9"/>
      <c r="L593" s="9"/>
      <c r="M593" s="9"/>
      <c r="N593" s="9"/>
      <c r="O593" s="9"/>
      <c r="T593" s="9"/>
    </row>
    <row r="594" spans="9:20" ht="14.25" customHeight="1" x14ac:dyDescent="0.35">
      <c r="I594" s="9"/>
      <c r="J594" s="9"/>
      <c r="K594" s="9"/>
      <c r="L594" s="9"/>
      <c r="M594" s="9"/>
      <c r="N594" s="9"/>
      <c r="O594" s="9"/>
      <c r="T594" s="9"/>
    </row>
    <row r="595" spans="9:20" ht="14.25" customHeight="1" x14ac:dyDescent="0.35">
      <c r="I595" s="9"/>
      <c r="J595" s="9"/>
      <c r="K595" s="9"/>
      <c r="L595" s="9"/>
      <c r="M595" s="9"/>
      <c r="N595" s="9"/>
      <c r="O595" s="9"/>
      <c r="T595" s="9"/>
    </row>
    <row r="596" spans="9:20" ht="14.25" customHeight="1" x14ac:dyDescent="0.35">
      <c r="I596" s="9"/>
      <c r="J596" s="9"/>
      <c r="K596" s="9"/>
      <c r="L596" s="9"/>
      <c r="M596" s="9"/>
      <c r="N596" s="9"/>
      <c r="O596" s="9"/>
      <c r="T596" s="9"/>
    </row>
    <row r="597" spans="9:20" ht="14.25" customHeight="1" x14ac:dyDescent="0.35">
      <c r="I597" s="9"/>
      <c r="J597" s="9"/>
      <c r="K597" s="9"/>
      <c r="L597" s="9"/>
      <c r="M597" s="9"/>
      <c r="N597" s="9"/>
      <c r="O597" s="9"/>
      <c r="T597" s="9"/>
    </row>
    <row r="598" spans="9:20" ht="14.25" customHeight="1" x14ac:dyDescent="0.35">
      <c r="I598" s="9"/>
      <c r="J598" s="9"/>
      <c r="K598" s="9"/>
      <c r="L598" s="9"/>
      <c r="M598" s="9"/>
      <c r="N598" s="9"/>
      <c r="O598" s="9"/>
      <c r="T598" s="9"/>
    </row>
    <row r="599" spans="9:20" ht="14.25" customHeight="1" x14ac:dyDescent="0.35">
      <c r="I599" s="9"/>
      <c r="J599" s="9"/>
      <c r="K599" s="9"/>
      <c r="L599" s="9"/>
      <c r="M599" s="9"/>
      <c r="N599" s="9"/>
      <c r="O599" s="9"/>
      <c r="T599" s="9"/>
    </row>
    <row r="600" spans="9:20" ht="14.25" customHeight="1" x14ac:dyDescent="0.35">
      <c r="I600" s="9"/>
      <c r="J600" s="9"/>
      <c r="K600" s="9"/>
      <c r="L600" s="9"/>
      <c r="M600" s="9"/>
      <c r="N600" s="9"/>
      <c r="O600" s="9"/>
      <c r="T600" s="9"/>
    </row>
    <row r="601" spans="9:20" ht="14.25" customHeight="1" x14ac:dyDescent="0.35">
      <c r="I601" s="9"/>
      <c r="J601" s="9"/>
      <c r="K601" s="9"/>
      <c r="L601" s="9"/>
      <c r="M601" s="9"/>
      <c r="N601" s="9"/>
      <c r="O601" s="9"/>
      <c r="T601" s="9"/>
    </row>
    <row r="602" spans="9:20" ht="14.25" customHeight="1" x14ac:dyDescent="0.35">
      <c r="I602" s="9"/>
      <c r="J602" s="9"/>
      <c r="K602" s="9"/>
      <c r="L602" s="9"/>
      <c r="M602" s="9"/>
      <c r="N602" s="9"/>
      <c r="O602" s="9"/>
      <c r="T602" s="9"/>
    </row>
    <row r="603" spans="9:20" ht="14.25" customHeight="1" x14ac:dyDescent="0.35">
      <c r="I603" s="9"/>
      <c r="J603" s="9"/>
      <c r="K603" s="9"/>
      <c r="L603" s="9"/>
      <c r="M603" s="9"/>
      <c r="N603" s="9"/>
      <c r="O603" s="9"/>
      <c r="T603" s="9"/>
    </row>
    <row r="604" spans="9:20" ht="14.25" customHeight="1" x14ac:dyDescent="0.35">
      <c r="I604" s="9"/>
      <c r="J604" s="9"/>
      <c r="K604" s="9"/>
      <c r="L604" s="9"/>
      <c r="M604" s="9"/>
      <c r="N604" s="9"/>
      <c r="O604" s="9"/>
      <c r="T604" s="9"/>
    </row>
    <row r="605" spans="9:20" ht="14.25" customHeight="1" x14ac:dyDescent="0.35">
      <c r="I605" s="9"/>
      <c r="J605" s="9"/>
      <c r="K605" s="9"/>
      <c r="L605" s="9"/>
      <c r="M605" s="9"/>
      <c r="N605" s="9"/>
      <c r="O605" s="9"/>
      <c r="T605" s="9"/>
    </row>
    <row r="606" spans="9:20" ht="14.25" customHeight="1" x14ac:dyDescent="0.35">
      <c r="I606" s="9"/>
      <c r="J606" s="9"/>
      <c r="K606" s="9"/>
      <c r="L606" s="9"/>
      <c r="M606" s="9"/>
      <c r="N606" s="9"/>
      <c r="O606" s="9"/>
      <c r="T606" s="9"/>
    </row>
    <row r="607" spans="9:20" ht="14.25" customHeight="1" x14ac:dyDescent="0.35">
      <c r="I607" s="9"/>
      <c r="J607" s="9"/>
      <c r="K607" s="9"/>
      <c r="L607" s="9"/>
      <c r="M607" s="9"/>
      <c r="N607" s="9"/>
      <c r="O607" s="9"/>
      <c r="T607" s="9"/>
    </row>
    <row r="608" spans="9:20" ht="14.25" customHeight="1" x14ac:dyDescent="0.35">
      <c r="I608" s="9"/>
      <c r="J608" s="9"/>
      <c r="K608" s="9"/>
      <c r="L608" s="9"/>
      <c r="M608" s="9"/>
      <c r="N608" s="9"/>
      <c r="O608" s="9"/>
      <c r="T608" s="9"/>
    </row>
    <row r="609" spans="9:20" ht="14.25" customHeight="1" x14ac:dyDescent="0.35">
      <c r="I609" s="9"/>
      <c r="J609" s="9"/>
      <c r="K609" s="9"/>
      <c r="L609" s="9"/>
      <c r="M609" s="9"/>
      <c r="N609" s="9"/>
      <c r="O609" s="9"/>
      <c r="T609" s="9"/>
    </row>
    <row r="610" spans="9:20" ht="14.25" customHeight="1" x14ac:dyDescent="0.35">
      <c r="I610" s="9"/>
      <c r="J610" s="9"/>
      <c r="K610" s="9"/>
      <c r="L610" s="9"/>
      <c r="M610" s="9"/>
      <c r="N610" s="9"/>
      <c r="O610" s="9"/>
      <c r="T610" s="9"/>
    </row>
    <row r="611" spans="9:20" ht="14.25" customHeight="1" x14ac:dyDescent="0.35">
      <c r="I611" s="9"/>
      <c r="J611" s="9"/>
      <c r="K611" s="9"/>
      <c r="L611" s="9"/>
      <c r="M611" s="9"/>
      <c r="N611" s="9"/>
      <c r="O611" s="9"/>
      <c r="T611" s="9"/>
    </row>
    <row r="612" spans="9:20" ht="14.25" customHeight="1" x14ac:dyDescent="0.35">
      <c r="I612" s="9"/>
      <c r="J612" s="9"/>
      <c r="K612" s="9"/>
      <c r="L612" s="9"/>
      <c r="M612" s="9"/>
      <c r="N612" s="9"/>
      <c r="O612" s="9"/>
      <c r="T612" s="9"/>
    </row>
    <row r="613" spans="9:20" ht="14.25" customHeight="1" x14ac:dyDescent="0.35">
      <c r="I613" s="9"/>
      <c r="J613" s="9"/>
      <c r="K613" s="9"/>
      <c r="L613" s="9"/>
      <c r="M613" s="9"/>
      <c r="N613" s="9"/>
      <c r="O613" s="9"/>
      <c r="T613" s="9"/>
    </row>
    <row r="614" spans="9:20" ht="14.25" customHeight="1" x14ac:dyDescent="0.35">
      <c r="I614" s="9"/>
      <c r="J614" s="9"/>
      <c r="K614" s="9"/>
      <c r="L614" s="9"/>
      <c r="M614" s="9"/>
      <c r="N614" s="9"/>
      <c r="O614" s="9"/>
      <c r="T614" s="9"/>
    </row>
    <row r="615" spans="9:20" ht="14.25" customHeight="1" x14ac:dyDescent="0.35">
      <c r="I615" s="9"/>
      <c r="J615" s="9"/>
      <c r="K615" s="9"/>
      <c r="L615" s="9"/>
      <c r="M615" s="9"/>
      <c r="N615" s="9"/>
      <c r="O615" s="9"/>
      <c r="T615" s="9"/>
    </row>
    <row r="616" spans="9:20" ht="14.25" customHeight="1" x14ac:dyDescent="0.35">
      <c r="I616" s="9"/>
      <c r="J616" s="9"/>
      <c r="K616" s="9"/>
      <c r="L616" s="9"/>
      <c r="M616" s="9"/>
      <c r="N616" s="9"/>
      <c r="O616" s="9"/>
      <c r="T616" s="9"/>
    </row>
    <row r="617" spans="9:20" ht="14.25" customHeight="1" x14ac:dyDescent="0.35">
      <c r="I617" s="9"/>
      <c r="J617" s="9"/>
      <c r="K617" s="9"/>
      <c r="L617" s="9"/>
      <c r="M617" s="9"/>
      <c r="N617" s="9"/>
      <c r="O617" s="9"/>
      <c r="T617" s="9"/>
    </row>
    <row r="618" spans="9:20" ht="14.25" customHeight="1" x14ac:dyDescent="0.35">
      <c r="I618" s="9"/>
      <c r="J618" s="9"/>
      <c r="K618" s="9"/>
      <c r="L618" s="9"/>
      <c r="M618" s="9"/>
      <c r="N618" s="9"/>
      <c r="O618" s="9"/>
      <c r="T618" s="9"/>
    </row>
    <row r="619" spans="9:20" ht="14.25" customHeight="1" x14ac:dyDescent="0.35">
      <c r="I619" s="9"/>
      <c r="J619" s="9"/>
      <c r="K619" s="9"/>
      <c r="L619" s="9"/>
      <c r="M619" s="9"/>
      <c r="N619" s="9"/>
      <c r="O619" s="9"/>
      <c r="T619" s="9"/>
    </row>
    <row r="620" spans="9:20" ht="14.25" customHeight="1" x14ac:dyDescent="0.35">
      <c r="I620" s="9"/>
      <c r="J620" s="9"/>
      <c r="K620" s="9"/>
      <c r="L620" s="9"/>
      <c r="M620" s="9"/>
      <c r="N620" s="9"/>
      <c r="O620" s="9"/>
      <c r="T620" s="9"/>
    </row>
    <row r="621" spans="9:20" ht="14.25" customHeight="1" x14ac:dyDescent="0.35">
      <c r="I621" s="9"/>
      <c r="J621" s="9"/>
      <c r="K621" s="9"/>
      <c r="L621" s="9"/>
      <c r="M621" s="9"/>
      <c r="N621" s="9"/>
      <c r="O621" s="9"/>
      <c r="T621" s="9"/>
    </row>
    <row r="622" spans="9:20" ht="14.25" customHeight="1" x14ac:dyDescent="0.35">
      <c r="I622" s="9"/>
      <c r="J622" s="9"/>
      <c r="K622" s="9"/>
      <c r="L622" s="9"/>
      <c r="M622" s="9"/>
      <c r="N622" s="9"/>
      <c r="O622" s="9"/>
      <c r="T622" s="9"/>
    </row>
    <row r="623" spans="9:20" ht="14.25" customHeight="1" x14ac:dyDescent="0.35">
      <c r="I623" s="9"/>
      <c r="J623" s="9"/>
      <c r="K623" s="9"/>
      <c r="L623" s="9"/>
      <c r="M623" s="9"/>
      <c r="N623" s="9"/>
      <c r="O623" s="9"/>
      <c r="T623" s="9"/>
    </row>
    <row r="624" spans="9:20" ht="14.25" customHeight="1" x14ac:dyDescent="0.35">
      <c r="I624" s="9"/>
      <c r="J624" s="9"/>
      <c r="K624" s="9"/>
      <c r="L624" s="9"/>
      <c r="M624" s="9"/>
      <c r="N624" s="9"/>
      <c r="O624" s="9"/>
      <c r="T624" s="9"/>
    </row>
    <row r="625" spans="9:20" ht="14.25" customHeight="1" x14ac:dyDescent="0.35">
      <c r="I625" s="9"/>
      <c r="J625" s="9"/>
      <c r="K625" s="9"/>
      <c r="L625" s="9"/>
      <c r="M625" s="9"/>
      <c r="N625" s="9"/>
      <c r="O625" s="9"/>
      <c r="T625" s="9"/>
    </row>
    <row r="626" spans="9:20" ht="14.25" customHeight="1" x14ac:dyDescent="0.35">
      <c r="I626" s="9"/>
      <c r="J626" s="9"/>
      <c r="K626" s="9"/>
      <c r="L626" s="9"/>
      <c r="M626" s="9"/>
      <c r="N626" s="9"/>
      <c r="O626" s="9"/>
      <c r="T626" s="9"/>
    </row>
    <row r="627" spans="9:20" ht="14.25" customHeight="1" x14ac:dyDescent="0.35">
      <c r="I627" s="9"/>
      <c r="J627" s="9"/>
      <c r="K627" s="9"/>
      <c r="L627" s="9"/>
      <c r="M627" s="9"/>
      <c r="N627" s="9"/>
      <c r="O627" s="9"/>
      <c r="T627" s="9"/>
    </row>
    <row r="628" spans="9:20" ht="14.25" customHeight="1" x14ac:dyDescent="0.35">
      <c r="I628" s="9"/>
      <c r="J628" s="9"/>
      <c r="K628" s="9"/>
      <c r="L628" s="9"/>
      <c r="M628" s="9"/>
      <c r="N628" s="9"/>
      <c r="O628" s="9"/>
      <c r="T628" s="9"/>
    </row>
    <row r="629" spans="9:20" ht="14.25" customHeight="1" x14ac:dyDescent="0.35">
      <c r="I629" s="9"/>
      <c r="J629" s="9"/>
      <c r="K629" s="9"/>
      <c r="L629" s="9"/>
      <c r="M629" s="9"/>
      <c r="N629" s="9"/>
      <c r="O629" s="9"/>
      <c r="T629" s="9"/>
    </row>
    <row r="630" spans="9:20" ht="14.25" customHeight="1" x14ac:dyDescent="0.35">
      <c r="I630" s="9"/>
      <c r="J630" s="9"/>
      <c r="K630" s="9"/>
      <c r="L630" s="9"/>
      <c r="M630" s="9"/>
      <c r="N630" s="9"/>
      <c r="O630" s="9"/>
      <c r="T630" s="9"/>
    </row>
    <row r="631" spans="9:20" ht="14.25" customHeight="1" x14ac:dyDescent="0.35">
      <c r="I631" s="9"/>
      <c r="J631" s="9"/>
      <c r="K631" s="9"/>
      <c r="L631" s="9"/>
      <c r="M631" s="9"/>
      <c r="N631" s="9"/>
      <c r="O631" s="9"/>
      <c r="T631" s="9"/>
    </row>
    <row r="632" spans="9:20" ht="14.25" customHeight="1" x14ac:dyDescent="0.35">
      <c r="I632" s="9"/>
      <c r="J632" s="9"/>
      <c r="K632" s="9"/>
      <c r="L632" s="9"/>
      <c r="M632" s="9"/>
      <c r="N632" s="9"/>
      <c r="O632" s="9"/>
      <c r="T632" s="9"/>
    </row>
    <row r="633" spans="9:20" ht="14.25" customHeight="1" x14ac:dyDescent="0.35">
      <c r="I633" s="9"/>
      <c r="J633" s="9"/>
      <c r="K633" s="9"/>
      <c r="L633" s="9"/>
      <c r="M633" s="9"/>
      <c r="N633" s="9"/>
      <c r="O633" s="9"/>
      <c r="T633" s="9"/>
    </row>
    <row r="634" spans="9:20" ht="14.25" customHeight="1" x14ac:dyDescent="0.35">
      <c r="I634" s="9"/>
      <c r="J634" s="9"/>
      <c r="K634" s="9"/>
      <c r="L634" s="9"/>
      <c r="M634" s="9"/>
      <c r="N634" s="9"/>
      <c r="O634" s="9"/>
      <c r="T634" s="9"/>
    </row>
    <row r="635" spans="9:20" ht="14.25" customHeight="1" x14ac:dyDescent="0.35">
      <c r="I635" s="9"/>
      <c r="J635" s="9"/>
      <c r="K635" s="9"/>
      <c r="L635" s="9"/>
      <c r="M635" s="9"/>
      <c r="N635" s="9"/>
      <c r="O635" s="9"/>
      <c r="T635" s="9"/>
    </row>
    <row r="636" spans="9:20" ht="14.25" customHeight="1" x14ac:dyDescent="0.35">
      <c r="I636" s="9"/>
      <c r="J636" s="9"/>
      <c r="K636" s="9"/>
      <c r="L636" s="9"/>
      <c r="M636" s="9"/>
      <c r="N636" s="9"/>
      <c r="O636" s="9"/>
      <c r="T636" s="9"/>
    </row>
    <row r="637" spans="9:20" ht="14.25" customHeight="1" x14ac:dyDescent="0.35">
      <c r="I637" s="9"/>
      <c r="J637" s="9"/>
      <c r="K637" s="9"/>
      <c r="L637" s="9"/>
      <c r="M637" s="9"/>
      <c r="N637" s="9"/>
      <c r="O637" s="9"/>
      <c r="T637" s="9"/>
    </row>
    <row r="638" spans="9:20" ht="14.25" customHeight="1" x14ac:dyDescent="0.35">
      <c r="I638" s="9"/>
      <c r="J638" s="9"/>
      <c r="K638" s="9"/>
      <c r="L638" s="9"/>
      <c r="M638" s="9"/>
      <c r="N638" s="9"/>
      <c r="O638" s="9"/>
      <c r="T638" s="9"/>
    </row>
    <row r="639" spans="9:20" ht="14.25" customHeight="1" x14ac:dyDescent="0.35">
      <c r="I639" s="9"/>
      <c r="J639" s="9"/>
      <c r="K639" s="9"/>
      <c r="L639" s="9"/>
      <c r="M639" s="9"/>
      <c r="N639" s="9"/>
      <c r="O639" s="9"/>
      <c r="T639" s="9"/>
    </row>
    <row r="640" spans="9:20" ht="14.25" customHeight="1" x14ac:dyDescent="0.35">
      <c r="I640" s="9"/>
      <c r="J640" s="9"/>
      <c r="K640" s="9"/>
      <c r="L640" s="9"/>
      <c r="M640" s="9"/>
      <c r="N640" s="9"/>
      <c r="O640" s="9"/>
      <c r="T640" s="9"/>
    </row>
    <row r="641" spans="9:20" ht="14.25" customHeight="1" x14ac:dyDescent="0.35">
      <c r="I641" s="9"/>
      <c r="J641" s="9"/>
      <c r="K641" s="9"/>
      <c r="L641" s="9"/>
      <c r="M641" s="9"/>
      <c r="N641" s="9"/>
      <c r="O641" s="9"/>
      <c r="T641" s="9"/>
    </row>
    <row r="642" spans="9:20" ht="14.25" customHeight="1" x14ac:dyDescent="0.35">
      <c r="I642" s="9"/>
      <c r="J642" s="9"/>
      <c r="K642" s="9"/>
      <c r="L642" s="9"/>
      <c r="M642" s="9"/>
      <c r="N642" s="9"/>
      <c r="O642" s="9"/>
      <c r="T642" s="9"/>
    </row>
    <row r="643" spans="9:20" ht="14.25" customHeight="1" x14ac:dyDescent="0.35">
      <c r="I643" s="9"/>
      <c r="J643" s="9"/>
      <c r="K643" s="9"/>
      <c r="L643" s="9"/>
      <c r="M643" s="9"/>
      <c r="N643" s="9"/>
      <c r="O643" s="9"/>
      <c r="T643" s="9"/>
    </row>
    <row r="644" spans="9:20" ht="14.25" customHeight="1" x14ac:dyDescent="0.35">
      <c r="I644" s="9"/>
      <c r="J644" s="9"/>
      <c r="K644" s="9"/>
      <c r="L644" s="9"/>
      <c r="M644" s="9"/>
      <c r="N644" s="9"/>
      <c r="O644" s="9"/>
      <c r="T644" s="9"/>
    </row>
    <row r="645" spans="9:20" ht="14.25" customHeight="1" x14ac:dyDescent="0.35">
      <c r="I645" s="9"/>
      <c r="J645" s="9"/>
      <c r="K645" s="9"/>
      <c r="L645" s="9"/>
      <c r="M645" s="9"/>
      <c r="N645" s="9"/>
      <c r="O645" s="9"/>
      <c r="T645" s="9"/>
    </row>
    <row r="646" spans="9:20" ht="14.25" customHeight="1" x14ac:dyDescent="0.35">
      <c r="I646" s="9"/>
      <c r="J646" s="9"/>
      <c r="K646" s="9"/>
      <c r="L646" s="9"/>
      <c r="M646" s="9"/>
      <c r="N646" s="9"/>
      <c r="O646" s="9"/>
      <c r="T646" s="9"/>
    </row>
    <row r="647" spans="9:20" ht="14.25" customHeight="1" x14ac:dyDescent="0.35">
      <c r="I647" s="9"/>
      <c r="J647" s="9"/>
      <c r="K647" s="9"/>
      <c r="L647" s="9"/>
      <c r="M647" s="9"/>
      <c r="N647" s="9"/>
      <c r="O647" s="9"/>
      <c r="T647" s="9"/>
    </row>
    <row r="648" spans="9:20" ht="14.25" customHeight="1" x14ac:dyDescent="0.35">
      <c r="I648" s="9"/>
      <c r="J648" s="9"/>
      <c r="K648" s="9"/>
      <c r="L648" s="9"/>
      <c r="M648" s="9"/>
      <c r="N648" s="9"/>
      <c r="O648" s="9"/>
      <c r="T648" s="9"/>
    </row>
    <row r="649" spans="9:20" ht="14.25" customHeight="1" x14ac:dyDescent="0.35">
      <c r="I649" s="9"/>
      <c r="J649" s="9"/>
      <c r="K649" s="9"/>
      <c r="L649" s="9"/>
      <c r="M649" s="9"/>
      <c r="N649" s="9"/>
      <c r="O649" s="9"/>
      <c r="T649" s="9"/>
    </row>
    <row r="650" spans="9:20" ht="14.25" customHeight="1" x14ac:dyDescent="0.35">
      <c r="I650" s="9"/>
      <c r="J650" s="9"/>
      <c r="K650" s="9"/>
      <c r="L650" s="9"/>
      <c r="M650" s="9"/>
      <c r="N650" s="9"/>
      <c r="O650" s="9"/>
      <c r="T650" s="9"/>
    </row>
    <row r="651" spans="9:20" ht="14.25" customHeight="1" x14ac:dyDescent="0.35">
      <c r="I651" s="9"/>
      <c r="J651" s="9"/>
      <c r="K651" s="9"/>
      <c r="L651" s="9"/>
      <c r="M651" s="9"/>
      <c r="N651" s="9"/>
      <c r="O651" s="9"/>
      <c r="T651" s="9"/>
    </row>
    <row r="652" spans="9:20" ht="14.25" customHeight="1" x14ac:dyDescent="0.35">
      <c r="I652" s="9"/>
      <c r="J652" s="9"/>
      <c r="K652" s="9"/>
      <c r="L652" s="9"/>
      <c r="M652" s="9"/>
      <c r="N652" s="9"/>
      <c r="O652" s="9"/>
      <c r="T652" s="9"/>
    </row>
    <row r="653" spans="9:20" ht="14.25" customHeight="1" x14ac:dyDescent="0.35">
      <c r="I653" s="9"/>
      <c r="J653" s="9"/>
      <c r="K653" s="9"/>
      <c r="L653" s="9"/>
      <c r="M653" s="9"/>
      <c r="N653" s="9"/>
      <c r="O653" s="9"/>
      <c r="T653" s="9"/>
    </row>
    <row r="654" spans="9:20" ht="14.25" customHeight="1" x14ac:dyDescent="0.35">
      <c r="I654" s="9"/>
      <c r="J654" s="9"/>
      <c r="K654" s="9"/>
      <c r="L654" s="9"/>
      <c r="M654" s="9"/>
      <c r="N654" s="9"/>
      <c r="O654" s="9"/>
      <c r="T654" s="9"/>
    </row>
    <row r="655" spans="9:20" ht="14.25" customHeight="1" x14ac:dyDescent="0.35">
      <c r="I655" s="9"/>
      <c r="J655" s="9"/>
      <c r="K655" s="9"/>
      <c r="L655" s="9"/>
      <c r="M655" s="9"/>
      <c r="N655" s="9"/>
      <c r="O655" s="9"/>
      <c r="T655" s="9"/>
    </row>
    <row r="656" spans="9:20" ht="14.25" customHeight="1" x14ac:dyDescent="0.35">
      <c r="I656" s="9"/>
      <c r="J656" s="9"/>
      <c r="K656" s="9"/>
      <c r="L656" s="9"/>
      <c r="M656" s="9"/>
      <c r="N656" s="9"/>
      <c r="O656" s="9"/>
      <c r="T656" s="9"/>
    </row>
    <row r="657" spans="9:20" ht="14.25" customHeight="1" x14ac:dyDescent="0.35">
      <c r="I657" s="9"/>
      <c r="J657" s="9"/>
      <c r="K657" s="9"/>
      <c r="L657" s="9"/>
      <c r="M657" s="9"/>
      <c r="N657" s="9"/>
      <c r="O657" s="9"/>
      <c r="T657" s="9"/>
    </row>
    <row r="658" spans="9:20" ht="14.25" customHeight="1" x14ac:dyDescent="0.35">
      <c r="I658" s="9"/>
      <c r="J658" s="9"/>
      <c r="K658" s="9"/>
      <c r="L658" s="9"/>
      <c r="M658" s="9"/>
      <c r="N658" s="9"/>
      <c r="O658" s="9"/>
      <c r="T658" s="9"/>
    </row>
    <row r="659" spans="9:20" ht="14.25" customHeight="1" x14ac:dyDescent="0.35">
      <c r="I659" s="9"/>
      <c r="J659" s="9"/>
      <c r="K659" s="9"/>
      <c r="L659" s="9"/>
      <c r="M659" s="9"/>
      <c r="N659" s="9"/>
      <c r="O659" s="9"/>
      <c r="T659" s="9"/>
    </row>
    <row r="660" spans="9:20" ht="14.25" customHeight="1" x14ac:dyDescent="0.35">
      <c r="I660" s="9"/>
      <c r="J660" s="9"/>
      <c r="K660" s="9"/>
      <c r="L660" s="9"/>
      <c r="M660" s="9"/>
      <c r="N660" s="9"/>
      <c r="O660" s="9"/>
      <c r="T660" s="9"/>
    </row>
    <row r="661" spans="9:20" ht="14.25" customHeight="1" x14ac:dyDescent="0.35">
      <c r="I661" s="9"/>
      <c r="J661" s="9"/>
      <c r="K661" s="9"/>
      <c r="L661" s="9"/>
      <c r="M661" s="9"/>
      <c r="N661" s="9"/>
      <c r="O661" s="9"/>
      <c r="T661" s="9"/>
    </row>
    <row r="662" spans="9:20" ht="14.25" customHeight="1" x14ac:dyDescent="0.35">
      <c r="I662" s="9"/>
      <c r="J662" s="9"/>
      <c r="K662" s="9"/>
      <c r="L662" s="9"/>
      <c r="M662" s="9"/>
      <c r="N662" s="9"/>
      <c r="O662" s="9"/>
      <c r="T662" s="9"/>
    </row>
    <row r="663" spans="9:20" ht="14.25" customHeight="1" x14ac:dyDescent="0.35">
      <c r="I663" s="9"/>
      <c r="J663" s="9"/>
      <c r="K663" s="9"/>
      <c r="L663" s="9"/>
      <c r="M663" s="9"/>
      <c r="N663" s="9"/>
      <c r="O663" s="9"/>
      <c r="T663" s="9"/>
    </row>
    <row r="664" spans="9:20" ht="14.25" customHeight="1" x14ac:dyDescent="0.35">
      <c r="I664" s="9"/>
      <c r="J664" s="9"/>
      <c r="K664" s="9"/>
      <c r="L664" s="9"/>
      <c r="M664" s="9"/>
      <c r="N664" s="9"/>
      <c r="O664" s="9"/>
      <c r="T664" s="9"/>
    </row>
    <row r="665" spans="9:20" ht="14.25" customHeight="1" x14ac:dyDescent="0.35">
      <c r="I665" s="9"/>
      <c r="J665" s="9"/>
      <c r="K665" s="9"/>
      <c r="L665" s="9"/>
      <c r="M665" s="9"/>
      <c r="N665" s="9"/>
      <c r="O665" s="9"/>
      <c r="T665" s="9"/>
    </row>
    <row r="666" spans="9:20" ht="14.25" customHeight="1" x14ac:dyDescent="0.35">
      <c r="I666" s="9"/>
      <c r="J666" s="9"/>
      <c r="K666" s="9"/>
      <c r="L666" s="9"/>
      <c r="M666" s="9"/>
      <c r="N666" s="9"/>
      <c r="O666" s="9"/>
      <c r="T666" s="9"/>
    </row>
    <row r="667" spans="9:20" ht="14.25" customHeight="1" x14ac:dyDescent="0.35">
      <c r="I667" s="9"/>
      <c r="J667" s="9"/>
      <c r="K667" s="9"/>
      <c r="L667" s="9"/>
      <c r="M667" s="9"/>
      <c r="N667" s="9"/>
      <c r="O667" s="9"/>
      <c r="T667" s="9"/>
    </row>
    <row r="668" spans="9:20" ht="14.25" customHeight="1" x14ac:dyDescent="0.35">
      <c r="I668" s="9"/>
      <c r="J668" s="9"/>
      <c r="K668" s="9"/>
      <c r="L668" s="9"/>
      <c r="M668" s="9"/>
      <c r="N668" s="9"/>
      <c r="O668" s="9"/>
      <c r="T668" s="9"/>
    </row>
    <row r="669" spans="9:20" ht="14.25" customHeight="1" x14ac:dyDescent="0.35">
      <c r="I669" s="9"/>
      <c r="J669" s="9"/>
      <c r="K669" s="9"/>
      <c r="L669" s="9"/>
      <c r="M669" s="9"/>
      <c r="N669" s="9"/>
      <c r="O669" s="9"/>
      <c r="T669" s="9"/>
    </row>
    <row r="670" spans="9:20" ht="14.25" customHeight="1" x14ac:dyDescent="0.35">
      <c r="I670" s="9"/>
      <c r="J670" s="9"/>
      <c r="K670" s="9"/>
      <c r="L670" s="9"/>
      <c r="M670" s="9"/>
      <c r="N670" s="9"/>
      <c r="O670" s="9"/>
      <c r="T670" s="9"/>
    </row>
    <row r="671" spans="9:20" ht="14.25" customHeight="1" x14ac:dyDescent="0.35">
      <c r="I671" s="9"/>
      <c r="J671" s="9"/>
      <c r="K671" s="9"/>
      <c r="L671" s="9"/>
      <c r="M671" s="9"/>
      <c r="N671" s="9"/>
      <c r="O671" s="9"/>
      <c r="T671" s="9"/>
    </row>
    <row r="672" spans="9:20" ht="14.25" customHeight="1" x14ac:dyDescent="0.35">
      <c r="I672" s="9"/>
      <c r="J672" s="9"/>
      <c r="K672" s="9"/>
      <c r="L672" s="9"/>
      <c r="M672" s="9"/>
      <c r="N672" s="9"/>
      <c r="O672" s="9"/>
      <c r="T672" s="9"/>
    </row>
    <row r="673" spans="9:20" ht="14.25" customHeight="1" x14ac:dyDescent="0.35">
      <c r="I673" s="9"/>
      <c r="J673" s="9"/>
      <c r="K673" s="9"/>
      <c r="L673" s="9"/>
      <c r="M673" s="9"/>
      <c r="N673" s="9"/>
      <c r="O673" s="9"/>
      <c r="T673" s="9"/>
    </row>
    <row r="674" spans="9:20" ht="14.25" customHeight="1" x14ac:dyDescent="0.35">
      <c r="I674" s="9"/>
      <c r="J674" s="9"/>
      <c r="K674" s="9"/>
      <c r="L674" s="9"/>
      <c r="M674" s="9"/>
      <c r="N674" s="9"/>
      <c r="O674" s="9"/>
      <c r="T674" s="9"/>
    </row>
    <row r="675" spans="9:20" ht="14.25" customHeight="1" x14ac:dyDescent="0.35">
      <c r="I675" s="9"/>
      <c r="J675" s="9"/>
      <c r="K675" s="9"/>
      <c r="L675" s="9"/>
      <c r="M675" s="9"/>
      <c r="N675" s="9"/>
      <c r="O675" s="9"/>
      <c r="T675" s="9"/>
    </row>
    <row r="676" spans="9:20" ht="14.25" customHeight="1" x14ac:dyDescent="0.35">
      <c r="I676" s="9"/>
      <c r="J676" s="9"/>
      <c r="K676" s="9"/>
      <c r="L676" s="9"/>
      <c r="M676" s="9"/>
      <c r="N676" s="9"/>
      <c r="O676" s="9"/>
      <c r="T676" s="9"/>
    </row>
    <row r="677" spans="9:20" ht="14.25" customHeight="1" x14ac:dyDescent="0.35">
      <c r="I677" s="9"/>
      <c r="J677" s="9"/>
      <c r="K677" s="9"/>
      <c r="L677" s="9"/>
      <c r="M677" s="9"/>
      <c r="N677" s="9"/>
      <c r="O677" s="9"/>
      <c r="T677" s="9"/>
    </row>
    <row r="678" spans="9:20" ht="14.25" customHeight="1" x14ac:dyDescent="0.35">
      <c r="I678" s="9"/>
      <c r="J678" s="9"/>
      <c r="K678" s="9"/>
      <c r="L678" s="9"/>
      <c r="M678" s="9"/>
      <c r="N678" s="9"/>
      <c r="O678" s="9"/>
      <c r="T678" s="9"/>
    </row>
    <row r="679" spans="9:20" ht="14.25" customHeight="1" x14ac:dyDescent="0.35">
      <c r="I679" s="9"/>
      <c r="J679" s="9"/>
      <c r="K679" s="9"/>
      <c r="L679" s="9"/>
      <c r="M679" s="9"/>
      <c r="N679" s="9"/>
      <c r="O679" s="9"/>
      <c r="T679" s="9"/>
    </row>
    <row r="680" spans="9:20" ht="14.25" customHeight="1" x14ac:dyDescent="0.35">
      <c r="I680" s="9"/>
      <c r="J680" s="9"/>
      <c r="K680" s="9"/>
      <c r="L680" s="9"/>
      <c r="M680" s="9"/>
      <c r="N680" s="9"/>
      <c r="O680" s="9"/>
      <c r="T680" s="9"/>
    </row>
    <row r="681" spans="9:20" ht="14.25" customHeight="1" x14ac:dyDescent="0.35">
      <c r="I681" s="9"/>
      <c r="J681" s="9"/>
      <c r="K681" s="9"/>
      <c r="L681" s="9"/>
      <c r="M681" s="9"/>
      <c r="N681" s="9"/>
      <c r="O681" s="9"/>
      <c r="T681" s="9"/>
    </row>
    <row r="682" spans="9:20" ht="14.25" customHeight="1" x14ac:dyDescent="0.35">
      <c r="I682" s="9"/>
      <c r="J682" s="9"/>
      <c r="K682" s="9"/>
      <c r="L682" s="9"/>
      <c r="M682" s="9"/>
      <c r="N682" s="9"/>
      <c r="O682" s="9"/>
      <c r="T682" s="9"/>
    </row>
    <row r="683" spans="9:20" ht="14.25" customHeight="1" x14ac:dyDescent="0.35">
      <c r="I683" s="9"/>
      <c r="J683" s="9"/>
      <c r="K683" s="9"/>
      <c r="L683" s="9"/>
      <c r="M683" s="9"/>
      <c r="N683" s="9"/>
      <c r="O683" s="9"/>
      <c r="T683" s="9"/>
    </row>
    <row r="684" spans="9:20" ht="14.25" customHeight="1" x14ac:dyDescent="0.35">
      <c r="I684" s="9"/>
      <c r="J684" s="9"/>
      <c r="K684" s="9"/>
      <c r="L684" s="9"/>
      <c r="M684" s="9"/>
      <c r="N684" s="9"/>
      <c r="O684" s="9"/>
      <c r="T684" s="9"/>
    </row>
    <row r="685" spans="9:20" ht="14.25" customHeight="1" x14ac:dyDescent="0.35">
      <c r="I685" s="9"/>
      <c r="J685" s="9"/>
      <c r="K685" s="9"/>
      <c r="L685" s="9"/>
      <c r="M685" s="9"/>
      <c r="N685" s="9"/>
      <c r="O685" s="9"/>
      <c r="T685" s="9"/>
    </row>
    <row r="686" spans="9:20" ht="14.25" customHeight="1" x14ac:dyDescent="0.35">
      <c r="I686" s="9"/>
      <c r="J686" s="9"/>
      <c r="K686" s="9"/>
      <c r="L686" s="9"/>
      <c r="M686" s="9"/>
      <c r="N686" s="9"/>
      <c r="O686" s="9"/>
      <c r="T686" s="9"/>
    </row>
    <row r="687" spans="9:20" ht="14.25" customHeight="1" x14ac:dyDescent="0.35">
      <c r="I687" s="9"/>
      <c r="J687" s="9"/>
      <c r="K687" s="9"/>
      <c r="L687" s="9"/>
      <c r="M687" s="9"/>
      <c r="N687" s="9"/>
      <c r="O687" s="9"/>
      <c r="T687" s="9"/>
    </row>
    <row r="688" spans="9:20" ht="14.25" customHeight="1" x14ac:dyDescent="0.35">
      <c r="I688" s="9"/>
      <c r="J688" s="9"/>
      <c r="K688" s="9"/>
      <c r="L688" s="9"/>
      <c r="M688" s="9"/>
      <c r="N688" s="9"/>
      <c r="O688" s="9"/>
      <c r="T688" s="9"/>
    </row>
    <row r="689" spans="9:20" ht="14.25" customHeight="1" x14ac:dyDescent="0.35">
      <c r="I689" s="9"/>
      <c r="J689" s="9"/>
      <c r="K689" s="9"/>
      <c r="L689" s="9"/>
      <c r="M689" s="9"/>
      <c r="N689" s="9"/>
      <c r="O689" s="9"/>
      <c r="T689" s="9"/>
    </row>
    <row r="690" spans="9:20" ht="14.25" customHeight="1" x14ac:dyDescent="0.35">
      <c r="I690" s="9"/>
      <c r="J690" s="9"/>
      <c r="K690" s="9"/>
      <c r="L690" s="9"/>
      <c r="M690" s="9"/>
      <c r="N690" s="9"/>
      <c r="O690" s="9"/>
      <c r="T690" s="9"/>
    </row>
    <row r="691" spans="9:20" ht="14.25" customHeight="1" x14ac:dyDescent="0.35">
      <c r="I691" s="9"/>
      <c r="J691" s="9"/>
      <c r="K691" s="9"/>
      <c r="L691" s="9"/>
      <c r="M691" s="9"/>
      <c r="N691" s="9"/>
      <c r="O691" s="9"/>
      <c r="T691" s="9"/>
    </row>
    <row r="692" spans="9:20" ht="14.25" customHeight="1" x14ac:dyDescent="0.35">
      <c r="I692" s="9"/>
      <c r="J692" s="9"/>
      <c r="K692" s="9"/>
      <c r="L692" s="9"/>
      <c r="M692" s="9"/>
      <c r="N692" s="9"/>
      <c r="O692" s="9"/>
      <c r="T692" s="9"/>
    </row>
    <row r="693" spans="9:20" ht="14.25" customHeight="1" x14ac:dyDescent="0.35">
      <c r="I693" s="9"/>
      <c r="J693" s="9"/>
      <c r="K693" s="9"/>
      <c r="L693" s="9"/>
      <c r="M693" s="9"/>
      <c r="N693" s="9"/>
      <c r="O693" s="9"/>
      <c r="T693" s="9"/>
    </row>
    <row r="694" spans="9:20" ht="14.25" customHeight="1" x14ac:dyDescent="0.35">
      <c r="I694" s="9"/>
      <c r="J694" s="9"/>
      <c r="K694" s="9"/>
      <c r="L694" s="9"/>
      <c r="M694" s="9"/>
      <c r="N694" s="9"/>
      <c r="O694" s="9"/>
      <c r="T694" s="9"/>
    </row>
    <row r="695" spans="9:20" ht="14.25" customHeight="1" x14ac:dyDescent="0.35">
      <c r="I695" s="9"/>
      <c r="J695" s="9"/>
      <c r="K695" s="9"/>
      <c r="L695" s="9"/>
      <c r="M695" s="9"/>
      <c r="N695" s="9"/>
      <c r="O695" s="9"/>
      <c r="T695" s="9"/>
    </row>
    <row r="696" spans="9:20" ht="14.25" customHeight="1" x14ac:dyDescent="0.35">
      <c r="I696" s="9"/>
      <c r="J696" s="9"/>
      <c r="K696" s="9"/>
      <c r="L696" s="9"/>
      <c r="M696" s="9"/>
      <c r="N696" s="9"/>
      <c r="O696" s="9"/>
      <c r="T696" s="9"/>
    </row>
    <row r="697" spans="9:20" ht="14.25" customHeight="1" x14ac:dyDescent="0.35">
      <c r="I697" s="9"/>
      <c r="J697" s="9"/>
      <c r="K697" s="9"/>
      <c r="L697" s="9"/>
      <c r="M697" s="9"/>
      <c r="N697" s="9"/>
      <c r="O697" s="9"/>
      <c r="T697" s="9"/>
    </row>
    <row r="698" spans="9:20" ht="14.25" customHeight="1" x14ac:dyDescent="0.35">
      <c r="I698" s="9"/>
      <c r="J698" s="9"/>
      <c r="K698" s="9"/>
      <c r="L698" s="9"/>
      <c r="M698" s="9"/>
      <c r="N698" s="9"/>
      <c r="O698" s="9"/>
      <c r="T698" s="9"/>
    </row>
    <row r="699" spans="9:20" ht="14.25" customHeight="1" x14ac:dyDescent="0.35">
      <c r="I699" s="9"/>
      <c r="J699" s="9"/>
      <c r="K699" s="9"/>
      <c r="L699" s="9"/>
      <c r="M699" s="9"/>
      <c r="N699" s="9"/>
      <c r="O699" s="9"/>
      <c r="T699" s="9"/>
    </row>
    <row r="700" spans="9:20" ht="14.25" customHeight="1" x14ac:dyDescent="0.35">
      <c r="I700" s="9"/>
      <c r="J700" s="9"/>
      <c r="K700" s="9"/>
      <c r="L700" s="9"/>
      <c r="M700" s="9"/>
      <c r="N700" s="9"/>
      <c r="O700" s="9"/>
      <c r="T700" s="9"/>
    </row>
    <row r="701" spans="9:20" ht="14.25" customHeight="1" x14ac:dyDescent="0.35">
      <c r="I701" s="9"/>
      <c r="J701" s="9"/>
      <c r="K701" s="9"/>
      <c r="L701" s="9"/>
      <c r="M701" s="9"/>
      <c r="N701" s="9"/>
      <c r="O701" s="9"/>
      <c r="T701" s="9"/>
    </row>
    <row r="702" spans="9:20" ht="14.25" customHeight="1" x14ac:dyDescent="0.35">
      <c r="I702" s="9"/>
      <c r="J702" s="9"/>
      <c r="K702" s="9"/>
      <c r="L702" s="9"/>
      <c r="M702" s="9"/>
      <c r="N702" s="9"/>
      <c r="O702" s="9"/>
      <c r="T702" s="9"/>
    </row>
    <row r="703" spans="9:20" ht="14.25" customHeight="1" x14ac:dyDescent="0.35">
      <c r="I703" s="9"/>
      <c r="J703" s="9"/>
      <c r="K703" s="9"/>
      <c r="L703" s="9"/>
      <c r="M703" s="9"/>
      <c r="N703" s="9"/>
      <c r="O703" s="9"/>
      <c r="T703" s="9"/>
    </row>
    <row r="704" spans="9:20" ht="14.25" customHeight="1" x14ac:dyDescent="0.35">
      <c r="I704" s="9"/>
      <c r="J704" s="9"/>
      <c r="K704" s="9"/>
      <c r="L704" s="9"/>
      <c r="M704" s="9"/>
      <c r="N704" s="9"/>
      <c r="O704" s="9"/>
      <c r="T704" s="9"/>
    </row>
    <row r="705" spans="9:20" ht="14.25" customHeight="1" x14ac:dyDescent="0.35">
      <c r="I705" s="9"/>
      <c r="J705" s="9"/>
      <c r="K705" s="9"/>
      <c r="L705" s="9"/>
      <c r="M705" s="9"/>
      <c r="N705" s="9"/>
      <c r="O705" s="9"/>
      <c r="T705" s="9"/>
    </row>
    <row r="706" spans="9:20" ht="14.25" customHeight="1" x14ac:dyDescent="0.35">
      <c r="I706" s="9"/>
      <c r="J706" s="9"/>
      <c r="K706" s="9"/>
      <c r="L706" s="9"/>
      <c r="M706" s="9"/>
      <c r="N706" s="9"/>
      <c r="O706" s="9"/>
      <c r="T706" s="9"/>
    </row>
    <row r="707" spans="9:20" ht="14.25" customHeight="1" x14ac:dyDescent="0.35">
      <c r="I707" s="9"/>
      <c r="J707" s="9"/>
      <c r="K707" s="9"/>
      <c r="L707" s="9"/>
      <c r="M707" s="9"/>
      <c r="N707" s="9"/>
      <c r="O707" s="9"/>
      <c r="T707" s="9"/>
    </row>
    <row r="708" spans="9:20" ht="14.25" customHeight="1" x14ac:dyDescent="0.35">
      <c r="I708" s="9"/>
      <c r="J708" s="9"/>
      <c r="K708" s="9"/>
      <c r="L708" s="9"/>
      <c r="M708" s="9"/>
      <c r="N708" s="9"/>
      <c r="O708" s="9"/>
      <c r="T708" s="9"/>
    </row>
    <row r="709" spans="9:20" ht="14.25" customHeight="1" x14ac:dyDescent="0.35">
      <c r="I709" s="9"/>
      <c r="J709" s="9"/>
      <c r="K709" s="9"/>
      <c r="L709" s="9"/>
      <c r="M709" s="9"/>
      <c r="N709" s="9"/>
      <c r="O709" s="9"/>
      <c r="T709" s="9"/>
    </row>
    <row r="710" spans="9:20" ht="14.25" customHeight="1" x14ac:dyDescent="0.35">
      <c r="I710" s="9"/>
      <c r="J710" s="9"/>
      <c r="K710" s="9"/>
      <c r="L710" s="9"/>
      <c r="M710" s="9"/>
      <c r="N710" s="9"/>
      <c r="O710" s="9"/>
      <c r="T710" s="9"/>
    </row>
    <row r="711" spans="9:20" ht="14.25" customHeight="1" x14ac:dyDescent="0.35">
      <c r="I711" s="9"/>
      <c r="J711" s="9"/>
      <c r="K711" s="9"/>
      <c r="L711" s="9"/>
      <c r="M711" s="9"/>
      <c r="N711" s="9"/>
      <c r="O711" s="9"/>
      <c r="T711" s="9"/>
    </row>
    <row r="712" spans="9:20" ht="14.25" customHeight="1" x14ac:dyDescent="0.35">
      <c r="I712" s="9"/>
      <c r="J712" s="9"/>
      <c r="K712" s="9"/>
      <c r="L712" s="9"/>
      <c r="M712" s="9"/>
      <c r="N712" s="9"/>
      <c r="O712" s="9"/>
      <c r="T712" s="9"/>
    </row>
    <row r="713" spans="9:20" ht="14.25" customHeight="1" x14ac:dyDescent="0.35">
      <c r="I713" s="9"/>
      <c r="J713" s="9"/>
      <c r="K713" s="9"/>
      <c r="L713" s="9"/>
      <c r="M713" s="9"/>
      <c r="N713" s="9"/>
      <c r="O713" s="9"/>
      <c r="T713" s="9"/>
    </row>
    <row r="714" spans="9:20" ht="14.25" customHeight="1" x14ac:dyDescent="0.35">
      <c r="I714" s="9"/>
      <c r="J714" s="9"/>
      <c r="K714" s="9"/>
      <c r="L714" s="9"/>
      <c r="M714" s="9"/>
      <c r="N714" s="9"/>
      <c r="O714" s="9"/>
      <c r="T714" s="9"/>
    </row>
    <row r="715" spans="9:20" ht="14.25" customHeight="1" x14ac:dyDescent="0.35">
      <c r="I715" s="9"/>
      <c r="J715" s="9"/>
      <c r="K715" s="9"/>
      <c r="L715" s="9"/>
      <c r="M715" s="9"/>
      <c r="N715" s="9"/>
      <c r="O715" s="9"/>
      <c r="T715" s="9"/>
    </row>
    <row r="716" spans="9:20" ht="14.25" customHeight="1" x14ac:dyDescent="0.35">
      <c r="I716" s="9"/>
      <c r="J716" s="9"/>
      <c r="K716" s="9"/>
      <c r="L716" s="9"/>
      <c r="M716" s="9"/>
      <c r="N716" s="9"/>
      <c r="O716" s="9"/>
      <c r="T716" s="9"/>
    </row>
    <row r="717" spans="9:20" ht="14.25" customHeight="1" x14ac:dyDescent="0.35">
      <c r="I717" s="9"/>
      <c r="J717" s="9"/>
      <c r="K717" s="9"/>
      <c r="L717" s="9"/>
      <c r="M717" s="9"/>
      <c r="N717" s="9"/>
      <c r="O717" s="9"/>
      <c r="T717" s="9"/>
    </row>
    <row r="718" spans="9:20" ht="14.25" customHeight="1" x14ac:dyDescent="0.35">
      <c r="I718" s="9"/>
      <c r="J718" s="9"/>
      <c r="K718" s="9"/>
      <c r="L718" s="9"/>
      <c r="M718" s="9"/>
      <c r="N718" s="9"/>
      <c r="O718" s="9"/>
      <c r="T718" s="9"/>
    </row>
    <row r="719" spans="9:20" ht="14.25" customHeight="1" x14ac:dyDescent="0.35">
      <c r="I719" s="9"/>
      <c r="J719" s="9"/>
      <c r="K719" s="9"/>
      <c r="L719" s="9"/>
      <c r="M719" s="9"/>
      <c r="N719" s="9"/>
      <c r="O719" s="9"/>
      <c r="T719" s="9"/>
    </row>
    <row r="720" spans="9:20" ht="14.25" customHeight="1" x14ac:dyDescent="0.35">
      <c r="I720" s="9"/>
      <c r="J720" s="9"/>
      <c r="K720" s="9"/>
      <c r="L720" s="9"/>
      <c r="M720" s="9"/>
      <c r="N720" s="9"/>
      <c r="O720" s="9"/>
      <c r="T720" s="9"/>
    </row>
    <row r="721" spans="9:20" ht="14.25" customHeight="1" x14ac:dyDescent="0.35">
      <c r="I721" s="9"/>
      <c r="J721" s="9"/>
      <c r="K721" s="9"/>
      <c r="L721" s="9"/>
      <c r="M721" s="9"/>
      <c r="N721" s="9"/>
      <c r="O721" s="9"/>
      <c r="T721" s="9"/>
    </row>
    <row r="722" spans="9:20" ht="14.25" customHeight="1" x14ac:dyDescent="0.35">
      <c r="I722" s="9"/>
      <c r="J722" s="9"/>
      <c r="K722" s="9"/>
      <c r="L722" s="9"/>
      <c r="M722" s="9"/>
      <c r="N722" s="9"/>
      <c r="O722" s="9"/>
      <c r="T722" s="9"/>
    </row>
    <row r="723" spans="9:20" ht="14.25" customHeight="1" x14ac:dyDescent="0.35">
      <c r="I723" s="9"/>
      <c r="J723" s="9"/>
      <c r="K723" s="9"/>
      <c r="L723" s="9"/>
      <c r="M723" s="9"/>
      <c r="N723" s="9"/>
      <c r="O723" s="9"/>
      <c r="T723" s="9"/>
    </row>
    <row r="724" spans="9:20" ht="14.25" customHeight="1" x14ac:dyDescent="0.35">
      <c r="I724" s="9"/>
      <c r="J724" s="9"/>
      <c r="K724" s="9"/>
      <c r="L724" s="9"/>
      <c r="M724" s="9"/>
      <c r="N724" s="9"/>
      <c r="O724" s="9"/>
      <c r="T724" s="9"/>
    </row>
    <row r="725" spans="9:20" ht="14.25" customHeight="1" x14ac:dyDescent="0.35">
      <c r="I725" s="9"/>
      <c r="J725" s="9"/>
      <c r="K725" s="9"/>
      <c r="L725" s="9"/>
      <c r="M725" s="9"/>
      <c r="N725" s="9"/>
      <c r="O725" s="9"/>
      <c r="T725" s="9"/>
    </row>
    <row r="726" spans="9:20" ht="14.25" customHeight="1" x14ac:dyDescent="0.35">
      <c r="I726" s="9"/>
      <c r="J726" s="9"/>
      <c r="K726" s="9"/>
      <c r="L726" s="9"/>
      <c r="M726" s="9"/>
      <c r="N726" s="9"/>
      <c r="O726" s="9"/>
      <c r="T726" s="9"/>
    </row>
    <row r="727" spans="9:20" ht="14.25" customHeight="1" x14ac:dyDescent="0.35">
      <c r="I727" s="9"/>
      <c r="J727" s="9"/>
      <c r="K727" s="9"/>
      <c r="L727" s="9"/>
      <c r="M727" s="9"/>
      <c r="N727" s="9"/>
      <c r="O727" s="9"/>
      <c r="T727" s="9"/>
    </row>
    <row r="728" spans="9:20" ht="14.25" customHeight="1" x14ac:dyDescent="0.35">
      <c r="I728" s="9"/>
      <c r="J728" s="9"/>
      <c r="K728" s="9"/>
      <c r="L728" s="9"/>
      <c r="M728" s="9"/>
      <c r="N728" s="9"/>
      <c r="O728" s="9"/>
      <c r="T728" s="9"/>
    </row>
    <row r="729" spans="9:20" ht="14.25" customHeight="1" x14ac:dyDescent="0.35">
      <c r="I729" s="9"/>
      <c r="J729" s="9"/>
      <c r="K729" s="9"/>
      <c r="L729" s="9"/>
      <c r="M729" s="9"/>
      <c r="N729" s="9"/>
      <c r="O729" s="9"/>
      <c r="T729" s="9"/>
    </row>
    <row r="730" spans="9:20" ht="14.25" customHeight="1" x14ac:dyDescent="0.35">
      <c r="I730" s="9"/>
      <c r="J730" s="9"/>
      <c r="K730" s="9"/>
      <c r="L730" s="9"/>
      <c r="M730" s="9"/>
      <c r="N730" s="9"/>
      <c r="O730" s="9"/>
      <c r="T730" s="9"/>
    </row>
    <row r="731" spans="9:20" ht="14.25" customHeight="1" x14ac:dyDescent="0.35">
      <c r="I731" s="9"/>
      <c r="J731" s="9"/>
      <c r="K731" s="9"/>
      <c r="L731" s="9"/>
      <c r="M731" s="9"/>
      <c r="N731" s="9"/>
      <c r="O731" s="9"/>
      <c r="T731" s="9"/>
    </row>
    <row r="732" spans="9:20" ht="14.25" customHeight="1" x14ac:dyDescent="0.35">
      <c r="I732" s="9"/>
      <c r="J732" s="9"/>
      <c r="K732" s="9"/>
      <c r="L732" s="9"/>
      <c r="M732" s="9"/>
      <c r="N732" s="9"/>
      <c r="O732" s="9"/>
      <c r="T732" s="9"/>
    </row>
    <row r="733" spans="9:20" ht="14.25" customHeight="1" x14ac:dyDescent="0.35">
      <c r="I733" s="9"/>
      <c r="J733" s="9"/>
      <c r="K733" s="9"/>
      <c r="L733" s="9"/>
      <c r="M733" s="9"/>
      <c r="N733" s="9"/>
      <c r="O733" s="9"/>
      <c r="T733" s="9"/>
    </row>
    <row r="734" spans="9:20" ht="14.25" customHeight="1" x14ac:dyDescent="0.35">
      <c r="I734" s="9"/>
      <c r="J734" s="9"/>
      <c r="K734" s="9"/>
      <c r="L734" s="9"/>
      <c r="M734" s="9"/>
      <c r="N734" s="9"/>
      <c r="O734" s="9"/>
      <c r="T734" s="9"/>
    </row>
    <row r="735" spans="9:20" ht="14.25" customHeight="1" x14ac:dyDescent="0.35">
      <c r="I735" s="9"/>
      <c r="J735" s="9"/>
      <c r="K735" s="9"/>
      <c r="L735" s="9"/>
      <c r="M735" s="9"/>
      <c r="N735" s="9"/>
      <c r="O735" s="9"/>
      <c r="T735" s="9"/>
    </row>
    <row r="736" spans="9:20" ht="14.25" customHeight="1" x14ac:dyDescent="0.35">
      <c r="I736" s="9"/>
      <c r="J736" s="9"/>
      <c r="K736" s="9"/>
      <c r="L736" s="9"/>
      <c r="M736" s="9"/>
      <c r="N736" s="9"/>
      <c r="O736" s="9"/>
      <c r="T736" s="9"/>
    </row>
    <row r="737" spans="9:20" ht="14.25" customHeight="1" x14ac:dyDescent="0.35">
      <c r="I737" s="9"/>
      <c r="J737" s="9"/>
      <c r="K737" s="9"/>
      <c r="L737" s="9"/>
      <c r="M737" s="9"/>
      <c r="N737" s="9"/>
      <c r="O737" s="9"/>
      <c r="T737" s="9"/>
    </row>
    <row r="738" spans="9:20" ht="14.25" customHeight="1" x14ac:dyDescent="0.35">
      <c r="I738" s="9"/>
      <c r="J738" s="9"/>
      <c r="K738" s="9"/>
      <c r="L738" s="9"/>
      <c r="M738" s="9"/>
      <c r="N738" s="9"/>
      <c r="O738" s="9"/>
      <c r="T738" s="9"/>
    </row>
    <row r="739" spans="9:20" ht="14.25" customHeight="1" x14ac:dyDescent="0.35">
      <c r="I739" s="9"/>
      <c r="J739" s="9"/>
      <c r="K739" s="9"/>
      <c r="L739" s="9"/>
      <c r="M739" s="9"/>
      <c r="N739" s="9"/>
      <c r="O739" s="9"/>
      <c r="T739" s="9"/>
    </row>
    <row r="740" spans="9:20" ht="14.25" customHeight="1" x14ac:dyDescent="0.35">
      <c r="I740" s="9"/>
      <c r="J740" s="9"/>
      <c r="K740" s="9"/>
      <c r="L740" s="9"/>
      <c r="M740" s="9"/>
      <c r="N740" s="9"/>
      <c r="O740" s="9"/>
      <c r="T740" s="9"/>
    </row>
    <row r="741" spans="9:20" ht="14.25" customHeight="1" x14ac:dyDescent="0.35">
      <c r="I741" s="9"/>
      <c r="J741" s="9"/>
      <c r="K741" s="9"/>
      <c r="L741" s="9"/>
      <c r="M741" s="9"/>
      <c r="N741" s="9"/>
      <c r="O741" s="9"/>
      <c r="T741" s="9"/>
    </row>
    <row r="742" spans="9:20" ht="14.25" customHeight="1" x14ac:dyDescent="0.35">
      <c r="I742" s="9"/>
      <c r="J742" s="9"/>
      <c r="K742" s="9"/>
      <c r="L742" s="9"/>
      <c r="M742" s="9"/>
      <c r="N742" s="9"/>
      <c r="O742" s="9"/>
      <c r="T742" s="9"/>
    </row>
    <row r="743" spans="9:20" ht="14.25" customHeight="1" x14ac:dyDescent="0.35">
      <c r="I743" s="9"/>
      <c r="J743" s="9"/>
      <c r="K743" s="9"/>
      <c r="L743" s="9"/>
      <c r="M743" s="9"/>
      <c r="N743" s="9"/>
      <c r="O743" s="9"/>
      <c r="T743" s="9"/>
    </row>
    <row r="744" spans="9:20" ht="14.25" customHeight="1" x14ac:dyDescent="0.35">
      <c r="I744" s="9"/>
      <c r="J744" s="9"/>
      <c r="K744" s="9"/>
      <c r="L744" s="9"/>
      <c r="M744" s="9"/>
      <c r="N744" s="9"/>
      <c r="O744" s="9"/>
      <c r="T744" s="9"/>
    </row>
    <row r="745" spans="9:20" ht="14.25" customHeight="1" x14ac:dyDescent="0.35">
      <c r="I745" s="9"/>
      <c r="J745" s="9"/>
      <c r="K745" s="9"/>
      <c r="L745" s="9"/>
      <c r="M745" s="9"/>
      <c r="N745" s="9"/>
      <c r="O745" s="9"/>
      <c r="T745" s="9"/>
    </row>
    <row r="746" spans="9:20" ht="14.25" customHeight="1" x14ac:dyDescent="0.35">
      <c r="I746" s="9"/>
      <c r="J746" s="9"/>
      <c r="K746" s="9"/>
      <c r="L746" s="9"/>
      <c r="M746" s="9"/>
      <c r="N746" s="9"/>
      <c r="O746" s="9"/>
      <c r="T746" s="9"/>
    </row>
    <row r="747" spans="9:20" ht="14.25" customHeight="1" x14ac:dyDescent="0.35">
      <c r="I747" s="9"/>
      <c r="J747" s="9"/>
      <c r="K747" s="9"/>
      <c r="L747" s="9"/>
      <c r="M747" s="9"/>
      <c r="N747" s="9"/>
      <c r="O747" s="9"/>
      <c r="T747" s="9"/>
    </row>
    <row r="748" spans="9:20" ht="14.25" customHeight="1" x14ac:dyDescent="0.35">
      <c r="I748" s="9"/>
      <c r="J748" s="9"/>
      <c r="K748" s="9"/>
      <c r="L748" s="9"/>
      <c r="M748" s="9"/>
      <c r="N748" s="9"/>
      <c r="O748" s="9"/>
      <c r="T748" s="9"/>
    </row>
    <row r="749" spans="9:20" ht="14.25" customHeight="1" x14ac:dyDescent="0.35">
      <c r="I749" s="9"/>
      <c r="J749" s="9"/>
      <c r="K749" s="9"/>
      <c r="L749" s="9"/>
      <c r="M749" s="9"/>
      <c r="N749" s="9"/>
      <c r="O749" s="9"/>
      <c r="T749" s="9"/>
    </row>
    <row r="750" spans="9:20" ht="14.25" customHeight="1" x14ac:dyDescent="0.35">
      <c r="I750" s="9"/>
      <c r="J750" s="9"/>
      <c r="K750" s="9"/>
      <c r="L750" s="9"/>
      <c r="M750" s="9"/>
      <c r="N750" s="9"/>
      <c r="O750" s="9"/>
      <c r="T750" s="9"/>
    </row>
    <row r="751" spans="9:20" ht="14.25" customHeight="1" x14ac:dyDescent="0.35">
      <c r="I751" s="9"/>
      <c r="J751" s="9"/>
      <c r="K751" s="9"/>
      <c r="L751" s="9"/>
      <c r="M751" s="9"/>
      <c r="N751" s="9"/>
      <c r="O751" s="9"/>
      <c r="T751" s="9"/>
    </row>
    <row r="752" spans="9:20" ht="14.25" customHeight="1" x14ac:dyDescent="0.35">
      <c r="I752" s="9"/>
      <c r="J752" s="9"/>
      <c r="K752" s="9"/>
      <c r="L752" s="9"/>
      <c r="M752" s="9"/>
      <c r="N752" s="9"/>
      <c r="O752" s="9"/>
      <c r="T752" s="9"/>
    </row>
    <row r="753" spans="9:20" ht="14.25" customHeight="1" x14ac:dyDescent="0.35">
      <c r="I753" s="9"/>
      <c r="J753" s="9"/>
      <c r="K753" s="9"/>
      <c r="L753" s="9"/>
      <c r="M753" s="9"/>
      <c r="N753" s="9"/>
      <c r="O753" s="9"/>
      <c r="T753" s="9"/>
    </row>
    <row r="754" spans="9:20" ht="14.25" customHeight="1" x14ac:dyDescent="0.35">
      <c r="I754" s="9"/>
      <c r="J754" s="9"/>
      <c r="K754" s="9"/>
      <c r="L754" s="9"/>
      <c r="M754" s="9"/>
      <c r="N754" s="9"/>
      <c r="O754" s="9"/>
      <c r="T754" s="9"/>
    </row>
    <row r="755" spans="9:20" ht="14.25" customHeight="1" x14ac:dyDescent="0.35">
      <c r="I755" s="9"/>
      <c r="J755" s="9"/>
      <c r="K755" s="9"/>
      <c r="L755" s="9"/>
      <c r="M755" s="9"/>
      <c r="N755" s="9"/>
      <c r="O755" s="9"/>
      <c r="T755" s="9"/>
    </row>
    <row r="756" spans="9:20" ht="14.25" customHeight="1" x14ac:dyDescent="0.35">
      <c r="I756" s="9"/>
      <c r="J756" s="9"/>
      <c r="K756" s="9"/>
      <c r="L756" s="9"/>
      <c r="M756" s="9"/>
      <c r="N756" s="9"/>
      <c r="O756" s="9"/>
      <c r="T756" s="9"/>
    </row>
    <row r="757" spans="9:20" ht="14.25" customHeight="1" x14ac:dyDescent="0.35">
      <c r="I757" s="9"/>
      <c r="J757" s="9"/>
      <c r="K757" s="9"/>
      <c r="L757" s="9"/>
      <c r="M757" s="9"/>
      <c r="N757" s="9"/>
      <c r="O757" s="9"/>
      <c r="T757" s="9"/>
    </row>
    <row r="758" spans="9:20" ht="14.25" customHeight="1" x14ac:dyDescent="0.35">
      <c r="I758" s="9"/>
      <c r="J758" s="9"/>
      <c r="K758" s="9"/>
      <c r="L758" s="9"/>
      <c r="M758" s="9"/>
      <c r="N758" s="9"/>
      <c r="O758" s="9"/>
      <c r="T758" s="9"/>
    </row>
    <row r="759" spans="9:20" ht="14.25" customHeight="1" x14ac:dyDescent="0.35">
      <c r="I759" s="9"/>
      <c r="J759" s="9"/>
      <c r="K759" s="9"/>
      <c r="L759" s="9"/>
      <c r="M759" s="9"/>
      <c r="N759" s="9"/>
      <c r="O759" s="9"/>
      <c r="T759" s="9"/>
    </row>
    <row r="760" spans="9:20" ht="14.25" customHeight="1" x14ac:dyDescent="0.35">
      <c r="I760" s="9"/>
      <c r="J760" s="9"/>
      <c r="K760" s="9"/>
      <c r="L760" s="9"/>
      <c r="M760" s="9"/>
      <c r="N760" s="9"/>
      <c r="O760" s="9"/>
      <c r="T760" s="9"/>
    </row>
    <row r="761" spans="9:20" ht="14.25" customHeight="1" x14ac:dyDescent="0.35">
      <c r="I761" s="9"/>
      <c r="J761" s="9"/>
      <c r="K761" s="9"/>
      <c r="L761" s="9"/>
      <c r="M761" s="9"/>
      <c r="N761" s="9"/>
      <c r="O761" s="9"/>
      <c r="T761" s="9"/>
    </row>
    <row r="762" spans="9:20" ht="14.25" customHeight="1" x14ac:dyDescent="0.35">
      <c r="I762" s="9"/>
      <c r="J762" s="9"/>
      <c r="K762" s="9"/>
      <c r="L762" s="9"/>
      <c r="M762" s="9"/>
      <c r="N762" s="9"/>
      <c r="O762" s="9"/>
      <c r="T762" s="9"/>
    </row>
    <row r="763" spans="9:20" ht="14.25" customHeight="1" x14ac:dyDescent="0.35">
      <c r="I763" s="9"/>
      <c r="J763" s="9"/>
      <c r="K763" s="9"/>
      <c r="L763" s="9"/>
      <c r="M763" s="9"/>
      <c r="N763" s="9"/>
      <c r="O763" s="9"/>
      <c r="T763" s="9"/>
    </row>
    <row r="764" spans="9:20" ht="14.25" customHeight="1" x14ac:dyDescent="0.35">
      <c r="I764" s="9"/>
      <c r="J764" s="9"/>
      <c r="K764" s="9"/>
      <c r="L764" s="9"/>
      <c r="M764" s="9"/>
      <c r="N764" s="9"/>
      <c r="O764" s="9"/>
      <c r="T764" s="9"/>
    </row>
    <row r="765" spans="9:20" ht="14.25" customHeight="1" x14ac:dyDescent="0.35">
      <c r="I765" s="9"/>
      <c r="J765" s="9"/>
      <c r="K765" s="9"/>
      <c r="L765" s="9"/>
      <c r="M765" s="9"/>
      <c r="N765" s="9"/>
      <c r="O765" s="9"/>
      <c r="T765" s="9"/>
    </row>
    <row r="766" spans="9:20" ht="14.25" customHeight="1" x14ac:dyDescent="0.35">
      <c r="I766" s="9"/>
      <c r="J766" s="9"/>
      <c r="K766" s="9"/>
      <c r="L766" s="9"/>
      <c r="M766" s="9"/>
      <c r="N766" s="9"/>
      <c r="O766" s="9"/>
      <c r="T766" s="9"/>
    </row>
    <row r="767" spans="9:20" ht="14.25" customHeight="1" x14ac:dyDescent="0.35">
      <c r="I767" s="9"/>
      <c r="J767" s="9"/>
      <c r="K767" s="9"/>
      <c r="L767" s="9"/>
      <c r="M767" s="9"/>
      <c r="N767" s="9"/>
      <c r="O767" s="9"/>
      <c r="T767" s="9"/>
    </row>
    <row r="768" spans="9:20" ht="14.25" customHeight="1" x14ac:dyDescent="0.35">
      <c r="I768" s="9"/>
      <c r="J768" s="9"/>
      <c r="K768" s="9"/>
      <c r="L768" s="9"/>
      <c r="M768" s="9"/>
      <c r="N768" s="9"/>
      <c r="O768" s="9"/>
      <c r="T768" s="9"/>
    </row>
    <row r="769" spans="9:20" ht="14.25" customHeight="1" x14ac:dyDescent="0.35">
      <c r="I769" s="9"/>
      <c r="J769" s="9"/>
      <c r="K769" s="9"/>
      <c r="L769" s="9"/>
      <c r="M769" s="9"/>
      <c r="N769" s="9"/>
      <c r="O769" s="9"/>
      <c r="T769" s="9"/>
    </row>
    <row r="770" spans="9:20" ht="14.25" customHeight="1" x14ac:dyDescent="0.35">
      <c r="I770" s="9"/>
      <c r="J770" s="9"/>
      <c r="K770" s="9"/>
      <c r="L770" s="9"/>
      <c r="M770" s="9"/>
      <c r="N770" s="9"/>
      <c r="O770" s="9"/>
      <c r="T770" s="9"/>
    </row>
    <row r="771" spans="9:20" ht="14.25" customHeight="1" x14ac:dyDescent="0.35">
      <c r="I771" s="9"/>
      <c r="J771" s="9"/>
      <c r="K771" s="9"/>
      <c r="L771" s="9"/>
      <c r="M771" s="9"/>
      <c r="N771" s="9"/>
      <c r="O771" s="9"/>
      <c r="T771" s="9"/>
    </row>
    <row r="772" spans="9:20" ht="14.25" customHeight="1" x14ac:dyDescent="0.35">
      <c r="I772" s="9"/>
      <c r="J772" s="9"/>
      <c r="K772" s="9"/>
      <c r="L772" s="9"/>
      <c r="M772" s="9"/>
      <c r="N772" s="9"/>
      <c r="O772" s="9"/>
      <c r="T772" s="9"/>
    </row>
    <row r="773" spans="9:20" ht="14.25" customHeight="1" x14ac:dyDescent="0.35">
      <c r="I773" s="9"/>
      <c r="J773" s="9"/>
      <c r="K773" s="9"/>
      <c r="L773" s="9"/>
      <c r="M773" s="9"/>
      <c r="N773" s="9"/>
      <c r="O773" s="9"/>
      <c r="T773" s="9"/>
    </row>
    <row r="774" spans="9:20" ht="14.25" customHeight="1" x14ac:dyDescent="0.35">
      <c r="I774" s="9"/>
      <c r="J774" s="9"/>
      <c r="K774" s="9"/>
      <c r="L774" s="9"/>
      <c r="M774" s="9"/>
      <c r="N774" s="9"/>
      <c r="O774" s="9"/>
      <c r="T774" s="9"/>
    </row>
    <row r="775" spans="9:20" ht="14.25" customHeight="1" x14ac:dyDescent="0.35">
      <c r="I775" s="9"/>
      <c r="J775" s="9"/>
      <c r="K775" s="9"/>
      <c r="L775" s="9"/>
      <c r="M775" s="9"/>
      <c r="N775" s="9"/>
      <c r="O775" s="9"/>
      <c r="T775" s="9"/>
    </row>
    <row r="776" spans="9:20" ht="14.25" customHeight="1" x14ac:dyDescent="0.35">
      <c r="I776" s="9"/>
      <c r="J776" s="9"/>
      <c r="K776" s="9"/>
      <c r="L776" s="9"/>
      <c r="M776" s="9"/>
      <c r="N776" s="9"/>
      <c r="O776" s="9"/>
      <c r="T776" s="9"/>
    </row>
    <row r="777" spans="9:20" ht="14.25" customHeight="1" x14ac:dyDescent="0.35">
      <c r="I777" s="9"/>
      <c r="J777" s="9"/>
      <c r="K777" s="9"/>
      <c r="L777" s="9"/>
      <c r="M777" s="9"/>
      <c r="N777" s="9"/>
      <c r="O777" s="9"/>
      <c r="T777" s="9"/>
    </row>
    <row r="778" spans="9:20" ht="14.25" customHeight="1" x14ac:dyDescent="0.35">
      <c r="I778" s="9"/>
      <c r="J778" s="9"/>
      <c r="K778" s="9"/>
      <c r="L778" s="9"/>
      <c r="M778" s="9"/>
      <c r="N778" s="9"/>
      <c r="O778" s="9"/>
      <c r="T778" s="9"/>
    </row>
    <row r="779" spans="9:20" ht="14.25" customHeight="1" x14ac:dyDescent="0.35">
      <c r="I779" s="9"/>
      <c r="J779" s="9"/>
      <c r="K779" s="9"/>
      <c r="L779" s="9"/>
      <c r="M779" s="9"/>
      <c r="N779" s="9"/>
      <c r="O779" s="9"/>
      <c r="T779" s="9"/>
    </row>
    <row r="780" spans="9:20" ht="14.25" customHeight="1" x14ac:dyDescent="0.35">
      <c r="I780" s="9"/>
      <c r="J780" s="9"/>
      <c r="K780" s="9"/>
      <c r="L780" s="9"/>
      <c r="M780" s="9"/>
      <c r="N780" s="9"/>
      <c r="O780" s="9"/>
      <c r="T780" s="9"/>
    </row>
    <row r="781" spans="9:20" ht="14.25" customHeight="1" x14ac:dyDescent="0.35">
      <c r="I781" s="9"/>
      <c r="J781" s="9"/>
      <c r="K781" s="9"/>
      <c r="L781" s="9"/>
      <c r="M781" s="9"/>
      <c r="N781" s="9"/>
      <c r="O781" s="9"/>
      <c r="T781" s="9"/>
    </row>
    <row r="782" spans="9:20" ht="14.25" customHeight="1" x14ac:dyDescent="0.35">
      <c r="I782" s="9"/>
      <c r="J782" s="9"/>
      <c r="K782" s="9"/>
      <c r="L782" s="9"/>
      <c r="M782" s="9"/>
      <c r="N782" s="9"/>
      <c r="O782" s="9"/>
      <c r="T782" s="9"/>
    </row>
    <row r="783" spans="9:20" ht="14.25" customHeight="1" x14ac:dyDescent="0.35">
      <c r="I783" s="9"/>
      <c r="J783" s="9"/>
      <c r="K783" s="9"/>
      <c r="L783" s="9"/>
      <c r="M783" s="9"/>
      <c r="N783" s="9"/>
      <c r="O783" s="9"/>
      <c r="T783" s="9"/>
    </row>
    <row r="784" spans="9:20" ht="14.25" customHeight="1" x14ac:dyDescent="0.35">
      <c r="I784" s="9"/>
      <c r="J784" s="9"/>
      <c r="K784" s="9"/>
      <c r="L784" s="9"/>
      <c r="M784" s="9"/>
      <c r="N784" s="9"/>
      <c r="O784" s="9"/>
      <c r="T784" s="9"/>
    </row>
    <row r="785" spans="9:20" ht="14.25" customHeight="1" x14ac:dyDescent="0.35">
      <c r="I785" s="9"/>
      <c r="J785" s="9"/>
      <c r="K785" s="9"/>
      <c r="L785" s="9"/>
      <c r="M785" s="9"/>
      <c r="N785" s="9"/>
      <c r="O785" s="9"/>
      <c r="T785" s="9"/>
    </row>
    <row r="786" spans="9:20" ht="14.25" customHeight="1" x14ac:dyDescent="0.35">
      <c r="I786" s="9"/>
      <c r="J786" s="9"/>
      <c r="K786" s="9"/>
      <c r="L786" s="9"/>
      <c r="M786" s="9"/>
      <c r="N786" s="9"/>
      <c r="O786" s="9"/>
      <c r="T786" s="9"/>
    </row>
    <row r="787" spans="9:20" ht="14.25" customHeight="1" x14ac:dyDescent="0.35">
      <c r="I787" s="9"/>
      <c r="J787" s="9"/>
      <c r="K787" s="9"/>
      <c r="L787" s="9"/>
      <c r="M787" s="9"/>
      <c r="N787" s="9"/>
      <c r="O787" s="9"/>
      <c r="T787" s="9"/>
    </row>
    <row r="788" spans="9:20" ht="14.25" customHeight="1" x14ac:dyDescent="0.35">
      <c r="I788" s="9"/>
      <c r="J788" s="9"/>
      <c r="K788" s="9"/>
      <c r="L788" s="9"/>
      <c r="M788" s="9"/>
      <c r="N788" s="9"/>
      <c r="O788" s="9"/>
      <c r="T788" s="9"/>
    </row>
    <row r="789" spans="9:20" ht="14.25" customHeight="1" x14ac:dyDescent="0.35">
      <c r="I789" s="9"/>
      <c r="J789" s="9"/>
      <c r="K789" s="9"/>
      <c r="L789" s="9"/>
      <c r="M789" s="9"/>
      <c r="N789" s="9"/>
      <c r="O789" s="9"/>
      <c r="T789" s="9"/>
    </row>
    <row r="790" spans="9:20" ht="14.25" customHeight="1" x14ac:dyDescent="0.35">
      <c r="I790" s="9"/>
      <c r="J790" s="9"/>
      <c r="K790" s="9"/>
      <c r="L790" s="9"/>
      <c r="M790" s="9"/>
      <c r="N790" s="9"/>
      <c r="O790" s="9"/>
      <c r="T790" s="9"/>
    </row>
    <row r="791" spans="9:20" ht="14.25" customHeight="1" x14ac:dyDescent="0.35">
      <c r="I791" s="9"/>
      <c r="J791" s="9"/>
      <c r="K791" s="9"/>
      <c r="L791" s="9"/>
      <c r="M791" s="9"/>
      <c r="N791" s="9"/>
      <c r="O791" s="9"/>
      <c r="T791" s="9"/>
    </row>
    <row r="792" spans="9:20" ht="14.25" customHeight="1" x14ac:dyDescent="0.35">
      <c r="I792" s="9"/>
      <c r="J792" s="9"/>
      <c r="K792" s="9"/>
      <c r="L792" s="9"/>
      <c r="M792" s="9"/>
      <c r="N792" s="9"/>
      <c r="O792" s="9"/>
      <c r="T792" s="9"/>
    </row>
    <row r="793" spans="9:20" ht="14.25" customHeight="1" x14ac:dyDescent="0.35">
      <c r="I793" s="9"/>
      <c r="J793" s="9"/>
      <c r="K793" s="9"/>
      <c r="L793" s="9"/>
      <c r="M793" s="9"/>
      <c r="N793" s="9"/>
      <c r="O793" s="9"/>
      <c r="T793" s="9"/>
    </row>
    <row r="794" spans="9:20" ht="14.25" customHeight="1" x14ac:dyDescent="0.35">
      <c r="I794" s="9"/>
      <c r="J794" s="9"/>
      <c r="K794" s="9"/>
      <c r="L794" s="9"/>
      <c r="M794" s="9"/>
      <c r="N794" s="9"/>
      <c r="O794" s="9"/>
      <c r="T794" s="9"/>
    </row>
    <row r="795" spans="9:20" ht="14.25" customHeight="1" x14ac:dyDescent="0.35">
      <c r="I795" s="9"/>
      <c r="J795" s="9"/>
      <c r="K795" s="9"/>
      <c r="L795" s="9"/>
      <c r="M795" s="9"/>
      <c r="N795" s="9"/>
      <c r="O795" s="9"/>
      <c r="T795" s="9"/>
    </row>
    <row r="796" spans="9:20" ht="14.25" customHeight="1" x14ac:dyDescent="0.35">
      <c r="I796" s="9"/>
      <c r="J796" s="9"/>
      <c r="K796" s="9"/>
      <c r="L796" s="9"/>
      <c r="M796" s="9"/>
      <c r="N796" s="9"/>
      <c r="O796" s="9"/>
      <c r="T796" s="9"/>
    </row>
    <row r="797" spans="9:20" ht="14.25" customHeight="1" x14ac:dyDescent="0.35">
      <c r="I797" s="9"/>
      <c r="J797" s="9"/>
      <c r="K797" s="9"/>
      <c r="L797" s="9"/>
      <c r="M797" s="9"/>
      <c r="N797" s="9"/>
      <c r="O797" s="9"/>
      <c r="T797" s="9"/>
    </row>
    <row r="798" spans="9:20" ht="14.25" customHeight="1" x14ac:dyDescent="0.35">
      <c r="I798" s="9"/>
      <c r="J798" s="9"/>
      <c r="K798" s="9"/>
      <c r="L798" s="9"/>
      <c r="M798" s="9"/>
      <c r="N798" s="9"/>
      <c r="O798" s="9"/>
      <c r="T798" s="9"/>
    </row>
    <row r="799" spans="9:20" ht="14.25" customHeight="1" x14ac:dyDescent="0.35">
      <c r="I799" s="9"/>
      <c r="J799" s="9"/>
      <c r="K799" s="9"/>
      <c r="L799" s="9"/>
      <c r="M799" s="9"/>
      <c r="N799" s="9"/>
      <c r="O799" s="9"/>
      <c r="T799" s="9"/>
    </row>
    <row r="800" spans="9:20" ht="14.25" customHeight="1" x14ac:dyDescent="0.35">
      <c r="I800" s="9"/>
      <c r="J800" s="9"/>
      <c r="K800" s="9"/>
      <c r="L800" s="9"/>
      <c r="M800" s="9"/>
      <c r="N800" s="9"/>
      <c r="O800" s="9"/>
      <c r="T800" s="9"/>
    </row>
    <row r="801" spans="9:20" ht="14.25" customHeight="1" x14ac:dyDescent="0.35">
      <c r="I801" s="9"/>
      <c r="J801" s="9"/>
      <c r="K801" s="9"/>
      <c r="L801" s="9"/>
      <c r="M801" s="9"/>
      <c r="N801" s="9"/>
      <c r="O801" s="9"/>
      <c r="T801" s="9"/>
    </row>
    <row r="802" spans="9:20" ht="14.25" customHeight="1" x14ac:dyDescent="0.35">
      <c r="I802" s="9"/>
      <c r="J802" s="9"/>
      <c r="K802" s="9"/>
      <c r="L802" s="9"/>
      <c r="M802" s="9"/>
      <c r="N802" s="9"/>
      <c r="O802" s="9"/>
      <c r="T802" s="9"/>
    </row>
    <row r="803" spans="9:20" ht="14.25" customHeight="1" x14ac:dyDescent="0.35">
      <c r="I803" s="9"/>
      <c r="J803" s="9"/>
      <c r="K803" s="9"/>
      <c r="L803" s="9"/>
      <c r="M803" s="9"/>
      <c r="N803" s="9"/>
      <c r="O803" s="9"/>
      <c r="T803" s="9"/>
    </row>
    <row r="804" spans="9:20" ht="14.25" customHeight="1" x14ac:dyDescent="0.35">
      <c r="I804" s="9"/>
      <c r="J804" s="9"/>
      <c r="K804" s="9"/>
      <c r="L804" s="9"/>
      <c r="M804" s="9"/>
      <c r="N804" s="9"/>
      <c r="O804" s="9"/>
      <c r="T804" s="9"/>
    </row>
    <row r="805" spans="9:20" ht="14.25" customHeight="1" x14ac:dyDescent="0.35">
      <c r="I805" s="9"/>
      <c r="J805" s="9"/>
      <c r="K805" s="9"/>
      <c r="L805" s="9"/>
      <c r="M805" s="9"/>
      <c r="N805" s="9"/>
      <c r="O805" s="9"/>
      <c r="T805" s="9"/>
    </row>
    <row r="806" spans="9:20" ht="14.25" customHeight="1" x14ac:dyDescent="0.35">
      <c r="I806" s="9"/>
      <c r="J806" s="9"/>
      <c r="K806" s="9"/>
      <c r="L806" s="9"/>
      <c r="M806" s="9"/>
      <c r="N806" s="9"/>
      <c r="O806" s="9"/>
      <c r="T806" s="9"/>
    </row>
    <row r="807" spans="9:20" ht="14.25" customHeight="1" x14ac:dyDescent="0.35">
      <c r="I807" s="9"/>
      <c r="J807" s="9"/>
      <c r="K807" s="9"/>
      <c r="L807" s="9"/>
      <c r="M807" s="9"/>
      <c r="N807" s="9"/>
      <c r="O807" s="9"/>
      <c r="T807" s="9"/>
    </row>
    <row r="808" spans="9:20" ht="14.25" customHeight="1" x14ac:dyDescent="0.35">
      <c r="I808" s="9"/>
      <c r="J808" s="9"/>
      <c r="K808" s="9"/>
      <c r="L808" s="9"/>
      <c r="M808" s="9"/>
      <c r="N808" s="9"/>
      <c r="O808" s="9"/>
      <c r="T808" s="9"/>
    </row>
    <row r="809" spans="9:20" ht="14.25" customHeight="1" x14ac:dyDescent="0.35">
      <c r="I809" s="9"/>
      <c r="J809" s="9"/>
      <c r="K809" s="9"/>
      <c r="L809" s="9"/>
      <c r="M809" s="9"/>
      <c r="N809" s="9"/>
      <c r="O809" s="9"/>
      <c r="T809" s="9"/>
    </row>
    <row r="810" spans="9:20" ht="14.25" customHeight="1" x14ac:dyDescent="0.35">
      <c r="I810" s="9"/>
      <c r="J810" s="9"/>
      <c r="K810" s="9"/>
      <c r="L810" s="9"/>
      <c r="M810" s="9"/>
      <c r="N810" s="9"/>
      <c r="O810" s="9"/>
      <c r="T810" s="9"/>
    </row>
    <row r="811" spans="9:20" ht="14.25" customHeight="1" x14ac:dyDescent="0.35">
      <c r="I811" s="9"/>
      <c r="J811" s="9"/>
      <c r="K811" s="9"/>
      <c r="L811" s="9"/>
      <c r="M811" s="9"/>
      <c r="N811" s="9"/>
      <c r="O811" s="9"/>
      <c r="T811" s="9"/>
    </row>
    <row r="812" spans="9:20" ht="14.25" customHeight="1" x14ac:dyDescent="0.35">
      <c r="I812" s="9"/>
      <c r="J812" s="9"/>
      <c r="K812" s="9"/>
      <c r="L812" s="9"/>
      <c r="M812" s="9"/>
      <c r="N812" s="9"/>
      <c r="O812" s="9"/>
      <c r="T812" s="9"/>
    </row>
    <row r="813" spans="9:20" ht="14.25" customHeight="1" x14ac:dyDescent="0.35">
      <c r="I813" s="9"/>
      <c r="J813" s="9"/>
      <c r="K813" s="9"/>
      <c r="L813" s="9"/>
      <c r="M813" s="9"/>
      <c r="N813" s="9"/>
      <c r="O813" s="9"/>
      <c r="T813" s="9"/>
    </row>
    <row r="814" spans="9:20" ht="14.25" customHeight="1" x14ac:dyDescent="0.35">
      <c r="I814" s="9"/>
      <c r="J814" s="9"/>
      <c r="K814" s="9"/>
      <c r="L814" s="9"/>
      <c r="M814" s="9"/>
      <c r="N814" s="9"/>
      <c r="O814" s="9"/>
      <c r="T814" s="9"/>
    </row>
    <row r="815" spans="9:20" ht="14.25" customHeight="1" x14ac:dyDescent="0.35">
      <c r="I815" s="9"/>
      <c r="J815" s="9"/>
      <c r="K815" s="9"/>
      <c r="L815" s="9"/>
      <c r="M815" s="9"/>
      <c r="N815" s="9"/>
      <c r="O815" s="9"/>
      <c r="T815" s="9"/>
    </row>
    <row r="816" spans="9:20" ht="14.25" customHeight="1" x14ac:dyDescent="0.35">
      <c r="I816" s="9"/>
      <c r="J816" s="9"/>
      <c r="K816" s="9"/>
      <c r="L816" s="9"/>
      <c r="M816" s="9"/>
      <c r="N816" s="9"/>
      <c r="O816" s="9"/>
      <c r="T816" s="9"/>
    </row>
    <row r="817" spans="9:20" ht="14.25" customHeight="1" x14ac:dyDescent="0.35">
      <c r="I817" s="9"/>
      <c r="J817" s="9"/>
      <c r="K817" s="9"/>
      <c r="L817" s="9"/>
      <c r="M817" s="9"/>
      <c r="N817" s="9"/>
      <c r="O817" s="9"/>
      <c r="T817" s="9"/>
    </row>
    <row r="818" spans="9:20" ht="14.25" customHeight="1" x14ac:dyDescent="0.35">
      <c r="I818" s="9"/>
      <c r="J818" s="9"/>
      <c r="K818" s="9"/>
      <c r="L818" s="9"/>
      <c r="M818" s="9"/>
      <c r="N818" s="9"/>
      <c r="O818" s="9"/>
      <c r="T818" s="9"/>
    </row>
    <row r="819" spans="9:20" ht="14.25" customHeight="1" x14ac:dyDescent="0.35">
      <c r="I819" s="9"/>
      <c r="J819" s="9"/>
      <c r="K819" s="9"/>
      <c r="L819" s="9"/>
      <c r="M819" s="9"/>
      <c r="N819" s="9"/>
      <c r="O819" s="9"/>
      <c r="T819" s="9"/>
    </row>
    <row r="820" spans="9:20" ht="14.25" customHeight="1" x14ac:dyDescent="0.35">
      <c r="I820" s="9"/>
      <c r="J820" s="9"/>
      <c r="K820" s="9"/>
      <c r="L820" s="9"/>
      <c r="M820" s="9"/>
      <c r="N820" s="9"/>
      <c r="O820" s="9"/>
      <c r="T820" s="9"/>
    </row>
    <row r="821" spans="9:20" ht="14.25" customHeight="1" x14ac:dyDescent="0.35">
      <c r="I821" s="9"/>
      <c r="J821" s="9"/>
      <c r="K821" s="9"/>
      <c r="L821" s="9"/>
      <c r="M821" s="9"/>
      <c r="N821" s="9"/>
      <c r="O821" s="9"/>
      <c r="T821" s="9"/>
    </row>
    <row r="822" spans="9:20" ht="14.25" customHeight="1" x14ac:dyDescent="0.35">
      <c r="I822" s="9"/>
      <c r="J822" s="9"/>
      <c r="K822" s="9"/>
      <c r="L822" s="9"/>
      <c r="M822" s="9"/>
      <c r="N822" s="9"/>
      <c r="O822" s="9"/>
      <c r="T822" s="9"/>
    </row>
    <row r="823" spans="9:20" ht="14.25" customHeight="1" x14ac:dyDescent="0.35">
      <c r="I823" s="9"/>
      <c r="J823" s="9"/>
      <c r="K823" s="9"/>
      <c r="L823" s="9"/>
      <c r="M823" s="9"/>
      <c r="N823" s="9"/>
      <c r="O823" s="9"/>
      <c r="T823" s="9"/>
    </row>
    <row r="824" spans="9:20" ht="14.25" customHeight="1" x14ac:dyDescent="0.35">
      <c r="I824" s="9"/>
      <c r="J824" s="9"/>
      <c r="K824" s="9"/>
      <c r="L824" s="9"/>
      <c r="M824" s="9"/>
      <c r="N824" s="9"/>
      <c r="O824" s="9"/>
      <c r="T824" s="9"/>
    </row>
    <row r="825" spans="9:20" ht="14.25" customHeight="1" x14ac:dyDescent="0.35">
      <c r="I825" s="9"/>
      <c r="J825" s="9"/>
      <c r="K825" s="9"/>
      <c r="L825" s="9"/>
      <c r="M825" s="9"/>
      <c r="N825" s="9"/>
      <c r="O825" s="9"/>
      <c r="T825" s="9"/>
    </row>
    <row r="826" spans="9:20" ht="14.25" customHeight="1" x14ac:dyDescent="0.35">
      <c r="I826" s="9"/>
      <c r="J826" s="9"/>
      <c r="K826" s="9"/>
      <c r="L826" s="9"/>
      <c r="M826" s="9"/>
      <c r="N826" s="9"/>
      <c r="O826" s="9"/>
      <c r="T826" s="9"/>
    </row>
    <row r="827" spans="9:20" ht="14.25" customHeight="1" x14ac:dyDescent="0.35">
      <c r="I827" s="9"/>
      <c r="J827" s="9"/>
      <c r="K827" s="9"/>
      <c r="L827" s="9"/>
      <c r="M827" s="9"/>
      <c r="N827" s="9"/>
      <c r="O827" s="9"/>
      <c r="T827" s="9"/>
    </row>
    <row r="828" spans="9:20" ht="14.25" customHeight="1" x14ac:dyDescent="0.35">
      <c r="I828" s="9"/>
      <c r="J828" s="9"/>
      <c r="K828" s="9"/>
      <c r="L828" s="9"/>
      <c r="M828" s="9"/>
      <c r="N828" s="9"/>
      <c r="O828" s="9"/>
      <c r="T828" s="9"/>
    </row>
    <row r="829" spans="9:20" ht="14.25" customHeight="1" x14ac:dyDescent="0.35">
      <c r="I829" s="9"/>
      <c r="J829" s="9"/>
      <c r="K829" s="9"/>
      <c r="L829" s="9"/>
      <c r="M829" s="9"/>
      <c r="N829" s="9"/>
      <c r="O829" s="9"/>
      <c r="T829" s="9"/>
    </row>
    <row r="830" spans="9:20" ht="14.25" customHeight="1" x14ac:dyDescent="0.35">
      <c r="I830" s="9"/>
      <c r="J830" s="9"/>
      <c r="K830" s="9"/>
      <c r="L830" s="9"/>
      <c r="M830" s="9"/>
      <c r="N830" s="9"/>
      <c r="O830" s="9"/>
      <c r="T830" s="9"/>
    </row>
    <row r="831" spans="9:20" ht="14.25" customHeight="1" x14ac:dyDescent="0.35">
      <c r="I831" s="9"/>
      <c r="J831" s="9"/>
      <c r="K831" s="9"/>
      <c r="L831" s="9"/>
      <c r="M831" s="9"/>
      <c r="N831" s="9"/>
      <c r="O831" s="9"/>
      <c r="T831" s="9"/>
    </row>
    <row r="832" spans="9:20" ht="14.25" customHeight="1" x14ac:dyDescent="0.35">
      <c r="I832" s="9"/>
      <c r="J832" s="9"/>
      <c r="K832" s="9"/>
      <c r="L832" s="9"/>
      <c r="M832" s="9"/>
      <c r="N832" s="9"/>
      <c r="O832" s="9"/>
      <c r="T832" s="9"/>
    </row>
    <row r="833" spans="9:20" ht="14.25" customHeight="1" x14ac:dyDescent="0.35">
      <c r="I833" s="9"/>
      <c r="J833" s="9"/>
      <c r="K833" s="9"/>
      <c r="L833" s="9"/>
      <c r="M833" s="9"/>
      <c r="N833" s="9"/>
      <c r="O833" s="9"/>
      <c r="T833" s="9"/>
    </row>
    <row r="834" spans="9:20" ht="14.25" customHeight="1" x14ac:dyDescent="0.35">
      <c r="I834" s="9"/>
      <c r="J834" s="9"/>
      <c r="K834" s="9"/>
      <c r="L834" s="9"/>
      <c r="M834" s="9"/>
      <c r="N834" s="9"/>
      <c r="O834" s="9"/>
      <c r="T834" s="9"/>
    </row>
    <row r="835" spans="9:20" ht="14.25" customHeight="1" x14ac:dyDescent="0.35">
      <c r="I835" s="9"/>
      <c r="J835" s="9"/>
      <c r="K835" s="9"/>
      <c r="L835" s="9"/>
      <c r="M835" s="9"/>
      <c r="N835" s="9"/>
      <c r="O835" s="9"/>
      <c r="T835" s="9"/>
    </row>
    <row r="836" spans="9:20" ht="14.25" customHeight="1" x14ac:dyDescent="0.35">
      <c r="I836" s="9"/>
      <c r="J836" s="9"/>
      <c r="K836" s="9"/>
      <c r="L836" s="9"/>
      <c r="M836" s="9"/>
      <c r="N836" s="9"/>
      <c r="O836" s="9"/>
      <c r="T836" s="9"/>
    </row>
    <row r="837" spans="9:20" ht="14.25" customHeight="1" x14ac:dyDescent="0.35">
      <c r="I837" s="9"/>
      <c r="J837" s="9"/>
      <c r="K837" s="9"/>
      <c r="L837" s="9"/>
      <c r="M837" s="9"/>
      <c r="N837" s="9"/>
      <c r="O837" s="9"/>
      <c r="T837" s="9"/>
    </row>
    <row r="838" spans="9:20" ht="14.25" customHeight="1" x14ac:dyDescent="0.35">
      <c r="I838" s="9"/>
      <c r="J838" s="9"/>
      <c r="K838" s="9"/>
      <c r="L838" s="9"/>
      <c r="M838" s="9"/>
      <c r="N838" s="9"/>
      <c r="O838" s="9"/>
      <c r="T838" s="9"/>
    </row>
    <row r="839" spans="9:20" ht="14.25" customHeight="1" x14ac:dyDescent="0.35">
      <c r="I839" s="9"/>
      <c r="J839" s="9"/>
      <c r="K839" s="9"/>
      <c r="L839" s="9"/>
      <c r="M839" s="9"/>
      <c r="N839" s="9"/>
      <c r="O839" s="9"/>
      <c r="T839" s="9"/>
    </row>
    <row r="840" spans="9:20" ht="14.25" customHeight="1" x14ac:dyDescent="0.35">
      <c r="I840" s="9"/>
      <c r="J840" s="9"/>
      <c r="K840" s="9"/>
      <c r="L840" s="9"/>
      <c r="M840" s="9"/>
      <c r="N840" s="9"/>
      <c r="O840" s="9"/>
      <c r="T840" s="9"/>
    </row>
    <row r="841" spans="9:20" ht="14.25" customHeight="1" x14ac:dyDescent="0.35">
      <c r="I841" s="9"/>
      <c r="J841" s="9"/>
      <c r="K841" s="9"/>
      <c r="L841" s="9"/>
      <c r="M841" s="9"/>
      <c r="N841" s="9"/>
      <c r="O841" s="9"/>
      <c r="T841" s="9"/>
    </row>
    <row r="842" spans="9:20" ht="14.25" customHeight="1" x14ac:dyDescent="0.35">
      <c r="I842" s="9"/>
      <c r="J842" s="9"/>
      <c r="K842" s="9"/>
      <c r="L842" s="9"/>
      <c r="M842" s="9"/>
      <c r="N842" s="9"/>
      <c r="O842" s="9"/>
      <c r="T842" s="9"/>
    </row>
    <row r="843" spans="9:20" ht="14.25" customHeight="1" x14ac:dyDescent="0.35">
      <c r="I843" s="9"/>
      <c r="J843" s="9"/>
      <c r="K843" s="9"/>
      <c r="L843" s="9"/>
      <c r="M843" s="9"/>
      <c r="N843" s="9"/>
      <c r="O843" s="9"/>
      <c r="T843" s="9"/>
    </row>
    <row r="844" spans="9:20" ht="14.25" customHeight="1" x14ac:dyDescent="0.35">
      <c r="I844" s="9"/>
      <c r="J844" s="9"/>
      <c r="K844" s="9"/>
      <c r="L844" s="9"/>
      <c r="M844" s="9"/>
      <c r="N844" s="9"/>
      <c r="O844" s="9"/>
      <c r="T844" s="9"/>
    </row>
    <row r="845" spans="9:20" ht="14.25" customHeight="1" x14ac:dyDescent="0.35">
      <c r="I845" s="9"/>
      <c r="J845" s="9"/>
      <c r="K845" s="9"/>
      <c r="L845" s="9"/>
      <c r="M845" s="9"/>
      <c r="N845" s="9"/>
      <c r="O845" s="9"/>
      <c r="T845" s="9"/>
    </row>
    <row r="846" spans="9:20" ht="14.25" customHeight="1" x14ac:dyDescent="0.35">
      <c r="I846" s="9"/>
      <c r="J846" s="9"/>
      <c r="K846" s="9"/>
      <c r="L846" s="9"/>
      <c r="M846" s="9"/>
      <c r="N846" s="9"/>
      <c r="O846" s="9"/>
      <c r="T846" s="9"/>
    </row>
    <row r="847" spans="9:20" ht="14.25" customHeight="1" x14ac:dyDescent="0.35">
      <c r="I847" s="9"/>
      <c r="J847" s="9"/>
      <c r="K847" s="9"/>
      <c r="L847" s="9"/>
      <c r="M847" s="9"/>
      <c r="N847" s="9"/>
      <c r="O847" s="9"/>
      <c r="T847" s="9"/>
    </row>
    <row r="848" spans="9:20" ht="14.25" customHeight="1" x14ac:dyDescent="0.35">
      <c r="I848" s="9"/>
      <c r="J848" s="9"/>
      <c r="K848" s="9"/>
      <c r="L848" s="9"/>
      <c r="M848" s="9"/>
      <c r="N848" s="9"/>
      <c r="O848" s="9"/>
      <c r="T848" s="9"/>
    </row>
    <row r="849" spans="9:20" ht="14.25" customHeight="1" x14ac:dyDescent="0.35">
      <c r="I849" s="9"/>
      <c r="J849" s="9"/>
      <c r="K849" s="9"/>
      <c r="L849" s="9"/>
      <c r="M849" s="9"/>
      <c r="N849" s="9"/>
      <c r="O849" s="9"/>
      <c r="T849" s="9"/>
    </row>
    <row r="850" spans="9:20" ht="14.25" customHeight="1" x14ac:dyDescent="0.35">
      <c r="I850" s="9"/>
      <c r="J850" s="9"/>
      <c r="K850" s="9"/>
      <c r="L850" s="9"/>
      <c r="M850" s="9"/>
      <c r="N850" s="9"/>
      <c r="O850" s="9"/>
      <c r="T850" s="9"/>
    </row>
    <row r="851" spans="9:20" ht="14.25" customHeight="1" x14ac:dyDescent="0.35">
      <c r="I851" s="9"/>
      <c r="J851" s="9"/>
      <c r="K851" s="9"/>
      <c r="L851" s="9"/>
      <c r="M851" s="9"/>
      <c r="N851" s="9"/>
      <c r="O851" s="9"/>
      <c r="T851" s="9"/>
    </row>
    <row r="852" spans="9:20" ht="14.25" customHeight="1" x14ac:dyDescent="0.35">
      <c r="I852" s="9"/>
      <c r="J852" s="9"/>
      <c r="K852" s="9"/>
      <c r="L852" s="9"/>
      <c r="M852" s="9"/>
      <c r="N852" s="9"/>
      <c r="O852" s="9"/>
      <c r="T852" s="9"/>
    </row>
    <row r="853" spans="9:20" ht="14.25" customHeight="1" x14ac:dyDescent="0.35">
      <c r="I853" s="9"/>
      <c r="J853" s="9"/>
      <c r="K853" s="9"/>
      <c r="L853" s="9"/>
      <c r="M853" s="9"/>
      <c r="N853" s="9"/>
      <c r="O853" s="9"/>
      <c r="T853" s="9"/>
    </row>
    <row r="854" spans="9:20" ht="14.25" customHeight="1" x14ac:dyDescent="0.35">
      <c r="I854" s="9"/>
      <c r="J854" s="9"/>
      <c r="K854" s="9"/>
      <c r="L854" s="9"/>
      <c r="M854" s="9"/>
      <c r="N854" s="9"/>
      <c r="O854" s="9"/>
      <c r="T854" s="9"/>
    </row>
    <row r="855" spans="9:20" ht="14.25" customHeight="1" x14ac:dyDescent="0.35">
      <c r="I855" s="9"/>
      <c r="J855" s="9"/>
      <c r="K855" s="9"/>
      <c r="L855" s="9"/>
      <c r="M855" s="9"/>
      <c r="N855" s="9"/>
      <c r="O855" s="9"/>
      <c r="T855" s="9"/>
    </row>
    <row r="856" spans="9:20" ht="14.25" customHeight="1" x14ac:dyDescent="0.35">
      <c r="I856" s="9"/>
      <c r="J856" s="9"/>
      <c r="K856" s="9"/>
      <c r="L856" s="9"/>
      <c r="M856" s="9"/>
      <c r="N856" s="9"/>
      <c r="O856" s="9"/>
      <c r="T856" s="9"/>
    </row>
    <row r="857" spans="9:20" ht="14.25" customHeight="1" x14ac:dyDescent="0.35">
      <c r="I857" s="9"/>
      <c r="J857" s="9"/>
      <c r="K857" s="9"/>
      <c r="L857" s="9"/>
      <c r="M857" s="9"/>
      <c r="N857" s="9"/>
      <c r="O857" s="9"/>
      <c r="T857" s="9"/>
    </row>
    <row r="858" spans="9:20" ht="14.25" customHeight="1" x14ac:dyDescent="0.35">
      <c r="I858" s="9"/>
      <c r="J858" s="9"/>
      <c r="K858" s="9"/>
      <c r="L858" s="9"/>
      <c r="M858" s="9"/>
      <c r="N858" s="9"/>
      <c r="O858" s="9"/>
      <c r="T858" s="9"/>
    </row>
    <row r="859" spans="9:20" ht="14.25" customHeight="1" x14ac:dyDescent="0.35">
      <c r="I859" s="9"/>
      <c r="J859" s="9"/>
      <c r="K859" s="9"/>
      <c r="L859" s="9"/>
      <c r="M859" s="9"/>
      <c r="N859" s="9"/>
      <c r="O859" s="9"/>
      <c r="T859" s="9"/>
    </row>
    <row r="860" spans="9:20" ht="14.25" customHeight="1" x14ac:dyDescent="0.35">
      <c r="I860" s="9"/>
      <c r="J860" s="9"/>
      <c r="K860" s="9"/>
      <c r="L860" s="9"/>
      <c r="M860" s="9"/>
      <c r="N860" s="9"/>
      <c r="O860" s="9"/>
      <c r="T860" s="9"/>
    </row>
    <row r="861" spans="9:20" ht="14.25" customHeight="1" x14ac:dyDescent="0.35">
      <c r="I861" s="9"/>
      <c r="J861" s="9"/>
      <c r="K861" s="9"/>
      <c r="L861" s="9"/>
      <c r="M861" s="9"/>
      <c r="N861" s="9"/>
      <c r="O861" s="9"/>
      <c r="T861" s="9"/>
    </row>
    <row r="862" spans="9:20" ht="14.25" customHeight="1" x14ac:dyDescent="0.35">
      <c r="I862" s="9"/>
      <c r="J862" s="9"/>
      <c r="K862" s="9"/>
      <c r="L862" s="9"/>
      <c r="M862" s="9"/>
      <c r="N862" s="9"/>
      <c r="O862" s="9"/>
      <c r="T862" s="9"/>
    </row>
    <row r="863" spans="9:20" ht="14.25" customHeight="1" x14ac:dyDescent="0.35">
      <c r="I863" s="9"/>
      <c r="J863" s="9"/>
      <c r="K863" s="9"/>
      <c r="L863" s="9"/>
      <c r="M863" s="9"/>
      <c r="N863" s="9"/>
      <c r="O863" s="9"/>
      <c r="T863" s="9"/>
    </row>
    <row r="864" spans="9:20" ht="14.25" customHeight="1" x14ac:dyDescent="0.35">
      <c r="I864" s="9"/>
      <c r="J864" s="9"/>
      <c r="K864" s="9"/>
      <c r="L864" s="9"/>
      <c r="M864" s="9"/>
      <c r="N864" s="9"/>
      <c r="O864" s="9"/>
      <c r="T864" s="9"/>
    </row>
    <row r="865" spans="9:20" ht="14.25" customHeight="1" x14ac:dyDescent="0.35">
      <c r="I865" s="9"/>
      <c r="J865" s="9"/>
      <c r="K865" s="9"/>
      <c r="L865" s="9"/>
      <c r="M865" s="9"/>
      <c r="N865" s="9"/>
      <c r="O865" s="9"/>
      <c r="T865" s="9"/>
    </row>
    <row r="866" spans="9:20" ht="14.25" customHeight="1" x14ac:dyDescent="0.35">
      <c r="I866" s="9"/>
      <c r="J866" s="9"/>
      <c r="K866" s="9"/>
      <c r="L866" s="9"/>
      <c r="M866" s="9"/>
      <c r="N866" s="9"/>
      <c r="O866" s="9"/>
      <c r="T866" s="9"/>
    </row>
    <row r="867" spans="9:20" ht="14.25" customHeight="1" x14ac:dyDescent="0.35">
      <c r="I867" s="9"/>
      <c r="J867" s="9"/>
      <c r="K867" s="9"/>
      <c r="L867" s="9"/>
      <c r="M867" s="9"/>
      <c r="N867" s="9"/>
      <c r="O867" s="9"/>
      <c r="T867" s="9"/>
    </row>
    <row r="868" spans="9:20" ht="14.25" customHeight="1" x14ac:dyDescent="0.35">
      <c r="I868" s="9"/>
      <c r="J868" s="9"/>
      <c r="K868" s="9"/>
      <c r="L868" s="9"/>
      <c r="M868" s="9"/>
      <c r="N868" s="9"/>
      <c r="O868" s="9"/>
      <c r="T868" s="9"/>
    </row>
    <row r="869" spans="9:20" ht="14.25" customHeight="1" x14ac:dyDescent="0.35">
      <c r="I869" s="9"/>
      <c r="J869" s="9"/>
      <c r="K869" s="9"/>
      <c r="L869" s="9"/>
      <c r="M869" s="9"/>
      <c r="N869" s="9"/>
      <c r="O869" s="9"/>
      <c r="T869" s="9"/>
    </row>
    <row r="870" spans="9:20" ht="14.25" customHeight="1" x14ac:dyDescent="0.35">
      <c r="I870" s="9"/>
      <c r="J870" s="9"/>
      <c r="K870" s="9"/>
      <c r="L870" s="9"/>
      <c r="M870" s="9"/>
      <c r="N870" s="9"/>
      <c r="O870" s="9"/>
      <c r="T870" s="9"/>
    </row>
    <row r="871" spans="9:20" ht="14.25" customHeight="1" x14ac:dyDescent="0.35">
      <c r="I871" s="9"/>
      <c r="J871" s="9"/>
      <c r="K871" s="9"/>
      <c r="L871" s="9"/>
      <c r="M871" s="9"/>
      <c r="N871" s="9"/>
      <c r="O871" s="9"/>
      <c r="T871" s="9"/>
    </row>
    <row r="872" spans="9:20" ht="14.25" customHeight="1" x14ac:dyDescent="0.35">
      <c r="I872" s="9"/>
      <c r="J872" s="9"/>
      <c r="K872" s="9"/>
      <c r="L872" s="9"/>
      <c r="M872" s="9"/>
      <c r="N872" s="9"/>
      <c r="O872" s="9"/>
      <c r="T872" s="9"/>
    </row>
    <row r="873" spans="9:20" ht="14.25" customHeight="1" x14ac:dyDescent="0.35">
      <c r="I873" s="9"/>
      <c r="J873" s="9"/>
      <c r="K873" s="9"/>
      <c r="L873" s="9"/>
      <c r="M873" s="9"/>
      <c r="N873" s="9"/>
      <c r="O873" s="9"/>
      <c r="T873" s="9"/>
    </row>
    <row r="874" spans="9:20" ht="14.25" customHeight="1" x14ac:dyDescent="0.35">
      <c r="I874" s="9"/>
      <c r="J874" s="9"/>
      <c r="K874" s="9"/>
      <c r="L874" s="9"/>
      <c r="M874" s="9"/>
      <c r="N874" s="9"/>
      <c r="O874" s="9"/>
      <c r="T874" s="9"/>
    </row>
    <row r="875" spans="9:20" ht="14.25" customHeight="1" x14ac:dyDescent="0.35">
      <c r="I875" s="9"/>
      <c r="J875" s="9"/>
      <c r="K875" s="9"/>
      <c r="L875" s="9"/>
      <c r="M875" s="9"/>
      <c r="N875" s="9"/>
      <c r="O875" s="9"/>
      <c r="T875" s="9"/>
    </row>
    <row r="876" spans="9:20" ht="14.25" customHeight="1" x14ac:dyDescent="0.35">
      <c r="I876" s="9"/>
      <c r="J876" s="9"/>
      <c r="K876" s="9"/>
      <c r="L876" s="9"/>
      <c r="M876" s="9"/>
      <c r="N876" s="9"/>
      <c r="O876" s="9"/>
      <c r="T876" s="9"/>
    </row>
    <row r="877" spans="9:20" ht="14.25" customHeight="1" x14ac:dyDescent="0.35">
      <c r="I877" s="9"/>
      <c r="J877" s="9"/>
      <c r="K877" s="9"/>
      <c r="L877" s="9"/>
      <c r="M877" s="9"/>
      <c r="N877" s="9"/>
      <c r="O877" s="9"/>
      <c r="T877" s="9"/>
    </row>
    <row r="878" spans="9:20" ht="14.25" customHeight="1" x14ac:dyDescent="0.35">
      <c r="I878" s="9"/>
      <c r="J878" s="9"/>
      <c r="K878" s="9"/>
      <c r="L878" s="9"/>
      <c r="M878" s="9"/>
      <c r="N878" s="9"/>
      <c r="O878" s="9"/>
      <c r="T878" s="9"/>
    </row>
    <row r="879" spans="9:20" ht="14.25" customHeight="1" x14ac:dyDescent="0.35">
      <c r="I879" s="9"/>
      <c r="J879" s="9"/>
      <c r="K879" s="9"/>
      <c r="L879" s="9"/>
      <c r="M879" s="9"/>
      <c r="N879" s="9"/>
      <c r="O879" s="9"/>
      <c r="T879" s="9"/>
    </row>
    <row r="880" spans="9:20" ht="14.25" customHeight="1" x14ac:dyDescent="0.35">
      <c r="I880" s="9"/>
      <c r="J880" s="9"/>
      <c r="K880" s="9"/>
      <c r="L880" s="9"/>
      <c r="M880" s="9"/>
      <c r="N880" s="9"/>
      <c r="O880" s="9"/>
      <c r="T880" s="9"/>
    </row>
    <row r="881" spans="9:20" ht="14.25" customHeight="1" x14ac:dyDescent="0.35">
      <c r="I881" s="9"/>
      <c r="J881" s="9"/>
      <c r="K881" s="9"/>
      <c r="L881" s="9"/>
      <c r="M881" s="9"/>
      <c r="N881" s="9"/>
      <c r="O881" s="9"/>
      <c r="T881" s="9"/>
    </row>
    <row r="882" spans="9:20" ht="14.25" customHeight="1" x14ac:dyDescent="0.35">
      <c r="I882" s="9"/>
      <c r="J882" s="9"/>
      <c r="K882" s="9"/>
      <c r="L882" s="9"/>
      <c r="M882" s="9"/>
      <c r="N882" s="9"/>
      <c r="O882" s="9"/>
      <c r="T882" s="9"/>
    </row>
    <row r="883" spans="9:20" ht="14.25" customHeight="1" x14ac:dyDescent="0.35">
      <c r="I883" s="9"/>
      <c r="J883" s="9"/>
      <c r="K883" s="9"/>
      <c r="L883" s="9"/>
      <c r="M883" s="9"/>
      <c r="N883" s="9"/>
      <c r="O883" s="9"/>
      <c r="T883" s="9"/>
    </row>
    <row r="884" spans="9:20" ht="14.25" customHeight="1" x14ac:dyDescent="0.35">
      <c r="I884" s="9"/>
      <c r="J884" s="9"/>
      <c r="K884" s="9"/>
      <c r="L884" s="9"/>
      <c r="M884" s="9"/>
      <c r="N884" s="9"/>
      <c r="O884" s="9"/>
      <c r="T884" s="9"/>
    </row>
    <row r="885" spans="9:20" ht="14.25" customHeight="1" x14ac:dyDescent="0.35">
      <c r="I885" s="9"/>
      <c r="J885" s="9"/>
      <c r="K885" s="9"/>
      <c r="L885" s="9"/>
      <c r="M885" s="9"/>
      <c r="N885" s="9"/>
      <c r="O885" s="9"/>
      <c r="T885" s="9"/>
    </row>
    <row r="886" spans="9:20" ht="14.25" customHeight="1" x14ac:dyDescent="0.35">
      <c r="I886" s="9"/>
      <c r="J886" s="9"/>
      <c r="K886" s="9"/>
      <c r="L886" s="9"/>
      <c r="M886" s="9"/>
      <c r="N886" s="9"/>
      <c r="O886" s="9"/>
      <c r="T886" s="9"/>
    </row>
    <row r="887" spans="9:20" ht="14.25" customHeight="1" x14ac:dyDescent="0.35">
      <c r="I887" s="9"/>
      <c r="J887" s="9"/>
      <c r="K887" s="9"/>
      <c r="L887" s="9"/>
      <c r="M887" s="9"/>
      <c r="N887" s="9"/>
      <c r="O887" s="9"/>
      <c r="T887" s="9"/>
    </row>
    <row r="888" spans="9:20" ht="14.25" customHeight="1" x14ac:dyDescent="0.35">
      <c r="I888" s="9"/>
      <c r="J888" s="9"/>
      <c r="K888" s="9"/>
      <c r="L888" s="9"/>
      <c r="M888" s="9"/>
      <c r="N888" s="9"/>
      <c r="O888" s="9"/>
      <c r="T888" s="9"/>
    </row>
    <row r="889" spans="9:20" ht="14.25" customHeight="1" x14ac:dyDescent="0.35">
      <c r="I889" s="9"/>
      <c r="J889" s="9"/>
      <c r="K889" s="9"/>
      <c r="L889" s="9"/>
      <c r="M889" s="9"/>
      <c r="N889" s="9"/>
      <c r="O889" s="9"/>
      <c r="T889" s="9"/>
    </row>
    <row r="890" spans="9:20" ht="14.25" customHeight="1" x14ac:dyDescent="0.35">
      <c r="I890" s="9"/>
      <c r="J890" s="9"/>
      <c r="K890" s="9"/>
      <c r="L890" s="9"/>
      <c r="M890" s="9"/>
      <c r="N890" s="9"/>
      <c r="O890" s="9"/>
      <c r="T890" s="9"/>
    </row>
    <row r="891" spans="9:20" ht="14.25" customHeight="1" x14ac:dyDescent="0.35">
      <c r="I891" s="9"/>
      <c r="J891" s="9"/>
      <c r="K891" s="9"/>
      <c r="L891" s="9"/>
      <c r="M891" s="9"/>
      <c r="N891" s="9"/>
      <c r="O891" s="9"/>
      <c r="T891" s="9"/>
    </row>
    <row r="892" spans="9:20" ht="14.25" customHeight="1" x14ac:dyDescent="0.35">
      <c r="I892" s="9"/>
      <c r="J892" s="9"/>
      <c r="K892" s="9"/>
      <c r="L892" s="9"/>
      <c r="M892" s="9"/>
      <c r="N892" s="9"/>
      <c r="O892" s="9"/>
      <c r="T892" s="9"/>
    </row>
    <row r="893" spans="9:20" ht="14.25" customHeight="1" x14ac:dyDescent="0.35">
      <c r="I893" s="9"/>
      <c r="J893" s="9"/>
      <c r="K893" s="9"/>
      <c r="L893" s="9"/>
      <c r="M893" s="9"/>
      <c r="N893" s="9"/>
      <c r="O893" s="9"/>
      <c r="T893" s="9"/>
    </row>
    <row r="894" spans="9:20" ht="14.25" customHeight="1" x14ac:dyDescent="0.35">
      <c r="I894" s="9"/>
      <c r="J894" s="9"/>
      <c r="K894" s="9"/>
      <c r="L894" s="9"/>
      <c r="M894" s="9"/>
      <c r="N894" s="9"/>
      <c r="O894" s="9"/>
      <c r="T894" s="9"/>
    </row>
    <row r="895" spans="9:20" ht="14.25" customHeight="1" x14ac:dyDescent="0.35">
      <c r="I895" s="9"/>
      <c r="J895" s="9"/>
      <c r="K895" s="9"/>
      <c r="L895" s="9"/>
      <c r="M895" s="9"/>
      <c r="N895" s="9"/>
      <c r="O895" s="9"/>
      <c r="T895" s="9"/>
    </row>
    <row r="896" spans="9:20" ht="14.25" customHeight="1" x14ac:dyDescent="0.35">
      <c r="I896" s="9"/>
      <c r="J896" s="9"/>
      <c r="K896" s="9"/>
      <c r="L896" s="9"/>
      <c r="M896" s="9"/>
      <c r="N896" s="9"/>
      <c r="O896" s="9"/>
      <c r="T896" s="9"/>
    </row>
    <row r="897" spans="9:20" ht="14.25" customHeight="1" x14ac:dyDescent="0.35">
      <c r="I897" s="9"/>
      <c r="J897" s="9"/>
      <c r="K897" s="9"/>
      <c r="L897" s="9"/>
      <c r="M897" s="9"/>
      <c r="N897" s="9"/>
      <c r="O897" s="9"/>
      <c r="T897" s="9"/>
    </row>
    <row r="898" spans="9:20" ht="14.25" customHeight="1" x14ac:dyDescent="0.35">
      <c r="I898" s="9"/>
      <c r="J898" s="9"/>
      <c r="K898" s="9"/>
      <c r="L898" s="9"/>
      <c r="M898" s="9"/>
      <c r="N898" s="9"/>
      <c r="O898" s="9"/>
      <c r="T898" s="9"/>
    </row>
    <row r="899" spans="9:20" ht="14.25" customHeight="1" x14ac:dyDescent="0.35">
      <c r="I899" s="9"/>
      <c r="J899" s="9"/>
      <c r="K899" s="9"/>
      <c r="L899" s="9"/>
      <c r="M899" s="9"/>
      <c r="N899" s="9"/>
      <c r="O899" s="9"/>
      <c r="T899" s="9"/>
    </row>
    <row r="900" spans="9:20" ht="14.25" customHeight="1" x14ac:dyDescent="0.35">
      <c r="I900" s="9"/>
      <c r="J900" s="9"/>
      <c r="K900" s="9"/>
      <c r="L900" s="9"/>
      <c r="M900" s="9"/>
      <c r="N900" s="9"/>
      <c r="O900" s="9"/>
      <c r="T900" s="9"/>
    </row>
    <row r="901" spans="9:20" ht="14.25" customHeight="1" x14ac:dyDescent="0.35">
      <c r="I901" s="9"/>
      <c r="J901" s="9"/>
      <c r="K901" s="9"/>
      <c r="L901" s="9"/>
      <c r="M901" s="9"/>
      <c r="N901" s="9"/>
      <c r="O901" s="9"/>
      <c r="T901" s="9"/>
    </row>
    <row r="902" spans="9:20" ht="14.25" customHeight="1" x14ac:dyDescent="0.35">
      <c r="I902" s="9"/>
      <c r="J902" s="9"/>
      <c r="K902" s="9"/>
      <c r="L902" s="9"/>
      <c r="M902" s="9"/>
      <c r="N902" s="9"/>
      <c r="O902" s="9"/>
      <c r="T902" s="9"/>
    </row>
    <row r="903" spans="9:20" ht="14.25" customHeight="1" x14ac:dyDescent="0.35">
      <c r="I903" s="9"/>
      <c r="J903" s="9"/>
      <c r="K903" s="9"/>
      <c r="L903" s="9"/>
      <c r="M903" s="9"/>
      <c r="N903" s="9"/>
      <c r="O903" s="9"/>
      <c r="T903" s="9"/>
    </row>
    <row r="904" spans="9:20" ht="14.25" customHeight="1" x14ac:dyDescent="0.35">
      <c r="I904" s="9"/>
      <c r="J904" s="9"/>
      <c r="K904" s="9"/>
      <c r="L904" s="9"/>
      <c r="M904" s="9"/>
      <c r="N904" s="9"/>
      <c r="O904" s="9"/>
      <c r="T904" s="9"/>
    </row>
    <row r="905" spans="9:20" ht="14.25" customHeight="1" x14ac:dyDescent="0.35">
      <c r="I905" s="9"/>
      <c r="J905" s="9"/>
      <c r="K905" s="9"/>
      <c r="L905" s="9"/>
      <c r="M905" s="9"/>
      <c r="N905" s="9"/>
      <c r="O905" s="9"/>
      <c r="T905" s="9"/>
    </row>
    <row r="906" spans="9:20" ht="14.25" customHeight="1" x14ac:dyDescent="0.35">
      <c r="I906" s="9"/>
      <c r="J906" s="9"/>
      <c r="K906" s="9"/>
      <c r="L906" s="9"/>
      <c r="M906" s="9"/>
      <c r="N906" s="9"/>
      <c r="O906" s="9"/>
      <c r="T906" s="9"/>
    </row>
    <row r="907" spans="9:20" ht="14.25" customHeight="1" x14ac:dyDescent="0.35">
      <c r="I907" s="9"/>
      <c r="J907" s="9"/>
      <c r="K907" s="9"/>
      <c r="L907" s="9"/>
      <c r="M907" s="9"/>
      <c r="N907" s="9"/>
      <c r="O907" s="9"/>
      <c r="T907" s="9"/>
    </row>
    <row r="908" spans="9:20" ht="14.25" customHeight="1" x14ac:dyDescent="0.35">
      <c r="I908" s="9"/>
      <c r="J908" s="9"/>
      <c r="K908" s="9"/>
      <c r="L908" s="9"/>
      <c r="M908" s="9"/>
      <c r="N908" s="9"/>
      <c r="O908" s="9"/>
      <c r="T908" s="9"/>
    </row>
    <row r="909" spans="9:20" ht="14.25" customHeight="1" x14ac:dyDescent="0.35">
      <c r="I909" s="9"/>
      <c r="J909" s="9"/>
      <c r="K909" s="9"/>
      <c r="L909" s="9"/>
      <c r="M909" s="9"/>
      <c r="N909" s="9"/>
      <c r="O909" s="9"/>
      <c r="T909" s="9"/>
    </row>
    <row r="910" spans="9:20" ht="14.25" customHeight="1" x14ac:dyDescent="0.35">
      <c r="I910" s="9"/>
      <c r="J910" s="9"/>
      <c r="K910" s="9"/>
      <c r="L910" s="9"/>
      <c r="M910" s="9"/>
      <c r="N910" s="9"/>
      <c r="O910" s="9"/>
      <c r="T910" s="9"/>
    </row>
    <row r="911" spans="9:20" ht="14.25" customHeight="1" x14ac:dyDescent="0.35">
      <c r="I911" s="9"/>
      <c r="J911" s="9"/>
      <c r="K911" s="9"/>
      <c r="L911" s="9"/>
      <c r="M911" s="9"/>
      <c r="N911" s="9"/>
      <c r="O911" s="9"/>
      <c r="T911" s="9"/>
    </row>
    <row r="912" spans="9:20" ht="14.25" customHeight="1" x14ac:dyDescent="0.35">
      <c r="I912" s="9"/>
      <c r="J912" s="9"/>
      <c r="K912" s="9"/>
      <c r="L912" s="9"/>
      <c r="M912" s="9"/>
      <c r="N912" s="9"/>
      <c r="O912" s="9"/>
      <c r="T912" s="9"/>
    </row>
    <row r="913" spans="9:20" ht="14.25" customHeight="1" x14ac:dyDescent="0.35">
      <c r="I913" s="9"/>
      <c r="J913" s="9"/>
      <c r="K913" s="9"/>
      <c r="L913" s="9"/>
      <c r="M913" s="9"/>
      <c r="N913" s="9"/>
      <c r="O913" s="9"/>
      <c r="T913" s="9"/>
    </row>
    <row r="914" spans="9:20" ht="14.25" customHeight="1" x14ac:dyDescent="0.35">
      <c r="I914" s="9"/>
      <c r="J914" s="9"/>
      <c r="K914" s="9"/>
      <c r="L914" s="9"/>
      <c r="M914" s="9"/>
      <c r="N914" s="9"/>
      <c r="O914" s="9"/>
      <c r="T914" s="9"/>
    </row>
    <row r="915" spans="9:20" ht="14.25" customHeight="1" x14ac:dyDescent="0.35">
      <c r="I915" s="9"/>
      <c r="J915" s="9"/>
      <c r="K915" s="9"/>
      <c r="L915" s="9"/>
      <c r="M915" s="9"/>
      <c r="N915" s="9"/>
      <c r="O915" s="9"/>
      <c r="T915" s="9"/>
    </row>
    <row r="916" spans="9:20" ht="14.25" customHeight="1" x14ac:dyDescent="0.35">
      <c r="I916" s="9"/>
      <c r="J916" s="9"/>
      <c r="K916" s="9"/>
      <c r="L916" s="9"/>
      <c r="M916" s="9"/>
      <c r="N916" s="9"/>
      <c r="O916" s="9"/>
      <c r="T916" s="9"/>
    </row>
    <row r="917" spans="9:20" ht="14.25" customHeight="1" x14ac:dyDescent="0.35">
      <c r="I917" s="9"/>
      <c r="J917" s="9"/>
      <c r="K917" s="9"/>
      <c r="L917" s="9"/>
      <c r="M917" s="9"/>
      <c r="N917" s="9"/>
      <c r="O917" s="9"/>
      <c r="T917" s="9"/>
    </row>
    <row r="918" spans="9:20" ht="14.25" customHeight="1" x14ac:dyDescent="0.35">
      <c r="I918" s="9"/>
      <c r="J918" s="9"/>
      <c r="K918" s="9"/>
      <c r="L918" s="9"/>
      <c r="M918" s="9"/>
      <c r="N918" s="9"/>
      <c r="O918" s="9"/>
      <c r="T918" s="9"/>
    </row>
    <row r="919" spans="9:20" ht="14.25" customHeight="1" x14ac:dyDescent="0.35">
      <c r="I919" s="9"/>
      <c r="J919" s="9"/>
      <c r="K919" s="9"/>
      <c r="L919" s="9"/>
      <c r="M919" s="9"/>
      <c r="N919" s="9"/>
      <c r="O919" s="9"/>
      <c r="T919" s="9"/>
    </row>
    <row r="920" spans="9:20" ht="14.25" customHeight="1" x14ac:dyDescent="0.35">
      <c r="I920" s="9"/>
      <c r="J920" s="9"/>
      <c r="K920" s="9"/>
      <c r="L920" s="9"/>
      <c r="M920" s="9"/>
      <c r="N920" s="9"/>
      <c r="O920" s="9"/>
      <c r="T920" s="9"/>
    </row>
    <row r="921" spans="9:20" ht="14.25" customHeight="1" x14ac:dyDescent="0.35">
      <c r="I921" s="9"/>
      <c r="J921" s="9"/>
      <c r="K921" s="9"/>
      <c r="L921" s="9"/>
      <c r="M921" s="9"/>
      <c r="N921" s="9"/>
      <c r="O921" s="9"/>
      <c r="T921" s="9"/>
    </row>
    <row r="922" spans="9:20" ht="14.25" customHeight="1" x14ac:dyDescent="0.35">
      <c r="I922" s="9"/>
      <c r="J922" s="9"/>
      <c r="K922" s="9"/>
      <c r="L922" s="9"/>
      <c r="M922" s="9"/>
      <c r="N922" s="9"/>
      <c r="O922" s="9"/>
      <c r="T922" s="9"/>
    </row>
    <row r="923" spans="9:20" ht="14.25" customHeight="1" x14ac:dyDescent="0.35">
      <c r="I923" s="9"/>
      <c r="J923" s="9"/>
      <c r="K923" s="9"/>
      <c r="L923" s="9"/>
      <c r="M923" s="9"/>
      <c r="N923" s="9"/>
      <c r="O923" s="9"/>
      <c r="T923" s="9"/>
    </row>
    <row r="924" spans="9:20" ht="14.25" customHeight="1" x14ac:dyDescent="0.35">
      <c r="I924" s="9"/>
      <c r="J924" s="9"/>
      <c r="K924" s="9"/>
      <c r="L924" s="9"/>
      <c r="M924" s="9"/>
      <c r="N924" s="9"/>
      <c r="O924" s="9"/>
      <c r="T924" s="9"/>
    </row>
    <row r="925" spans="9:20" ht="14.25" customHeight="1" x14ac:dyDescent="0.35">
      <c r="I925" s="9"/>
      <c r="J925" s="9"/>
      <c r="K925" s="9"/>
      <c r="L925" s="9"/>
      <c r="M925" s="9"/>
      <c r="N925" s="9"/>
      <c r="O925" s="9"/>
      <c r="T925" s="9"/>
    </row>
    <row r="926" spans="9:20" ht="14.25" customHeight="1" x14ac:dyDescent="0.35">
      <c r="I926" s="9"/>
      <c r="J926" s="9"/>
      <c r="K926" s="9"/>
      <c r="L926" s="9"/>
      <c r="M926" s="9"/>
      <c r="N926" s="9"/>
      <c r="O926" s="9"/>
      <c r="T926" s="9"/>
    </row>
    <row r="927" spans="9:20" ht="14.25" customHeight="1" x14ac:dyDescent="0.35">
      <c r="I927" s="9"/>
      <c r="J927" s="9"/>
      <c r="K927" s="9"/>
      <c r="L927" s="9"/>
      <c r="M927" s="9"/>
      <c r="N927" s="9"/>
      <c r="O927" s="9"/>
      <c r="T927" s="9"/>
    </row>
    <row r="928" spans="9:20" ht="14.25" customHeight="1" x14ac:dyDescent="0.35">
      <c r="I928" s="9"/>
      <c r="J928" s="9"/>
      <c r="K928" s="9"/>
      <c r="L928" s="9"/>
      <c r="M928" s="9"/>
      <c r="N928" s="9"/>
      <c r="O928" s="9"/>
      <c r="T928" s="9"/>
    </row>
    <row r="929" spans="9:20" ht="14.25" customHeight="1" x14ac:dyDescent="0.35">
      <c r="I929" s="9"/>
      <c r="J929" s="9"/>
      <c r="K929" s="9"/>
      <c r="L929" s="9"/>
      <c r="M929" s="9"/>
      <c r="N929" s="9"/>
      <c r="O929" s="9"/>
      <c r="T929" s="9"/>
    </row>
    <row r="930" spans="9:20" ht="14.25" customHeight="1" x14ac:dyDescent="0.35">
      <c r="I930" s="9"/>
      <c r="J930" s="9"/>
      <c r="K930" s="9"/>
      <c r="L930" s="9"/>
      <c r="M930" s="9"/>
      <c r="N930" s="9"/>
      <c r="O930" s="9"/>
      <c r="T930" s="9"/>
    </row>
    <row r="931" spans="9:20" ht="14.25" customHeight="1" x14ac:dyDescent="0.35">
      <c r="I931" s="9"/>
      <c r="J931" s="9"/>
      <c r="K931" s="9"/>
      <c r="L931" s="9"/>
      <c r="M931" s="9"/>
      <c r="N931" s="9"/>
      <c r="O931" s="9"/>
      <c r="T931" s="9"/>
    </row>
    <row r="932" spans="9:20" ht="14.25" customHeight="1" x14ac:dyDescent="0.35">
      <c r="I932" s="9"/>
      <c r="J932" s="9"/>
      <c r="K932" s="9"/>
      <c r="L932" s="9"/>
      <c r="M932" s="9"/>
      <c r="N932" s="9"/>
      <c r="O932" s="9"/>
      <c r="T932" s="9"/>
    </row>
    <row r="933" spans="9:20" ht="14.25" customHeight="1" x14ac:dyDescent="0.35">
      <c r="I933" s="9"/>
      <c r="J933" s="9"/>
      <c r="K933" s="9"/>
      <c r="L933" s="9"/>
      <c r="M933" s="9"/>
      <c r="N933" s="9"/>
      <c r="O933" s="9"/>
      <c r="T933" s="9"/>
    </row>
    <row r="934" spans="9:20" ht="14.25" customHeight="1" x14ac:dyDescent="0.35">
      <c r="I934" s="9"/>
      <c r="J934" s="9"/>
      <c r="K934" s="9"/>
      <c r="L934" s="9"/>
      <c r="M934" s="9"/>
      <c r="N934" s="9"/>
      <c r="O934" s="9"/>
      <c r="T934" s="9"/>
    </row>
    <row r="935" spans="9:20" ht="14.25" customHeight="1" x14ac:dyDescent="0.35">
      <c r="I935" s="9"/>
      <c r="J935" s="9"/>
      <c r="K935" s="9"/>
      <c r="L935" s="9"/>
      <c r="M935" s="9"/>
      <c r="N935" s="9"/>
      <c r="O935" s="9"/>
      <c r="T935" s="9"/>
    </row>
    <row r="936" spans="9:20" ht="14.25" customHeight="1" x14ac:dyDescent="0.35">
      <c r="I936" s="9"/>
      <c r="J936" s="9"/>
      <c r="K936" s="9"/>
      <c r="L936" s="9"/>
      <c r="M936" s="9"/>
      <c r="N936" s="9"/>
      <c r="O936" s="9"/>
      <c r="T936" s="9"/>
    </row>
    <row r="937" spans="9:20" ht="14.25" customHeight="1" x14ac:dyDescent="0.35">
      <c r="I937" s="9"/>
      <c r="J937" s="9"/>
      <c r="K937" s="9"/>
      <c r="L937" s="9"/>
      <c r="M937" s="9"/>
      <c r="N937" s="9"/>
      <c r="O937" s="9"/>
      <c r="T937" s="9"/>
    </row>
    <row r="938" spans="9:20" ht="14.25" customHeight="1" x14ac:dyDescent="0.35">
      <c r="I938" s="9"/>
      <c r="J938" s="9"/>
      <c r="K938" s="9"/>
      <c r="L938" s="9"/>
      <c r="M938" s="9"/>
      <c r="N938" s="9"/>
      <c r="O938" s="9"/>
      <c r="T938" s="9"/>
    </row>
    <row r="939" spans="9:20" ht="14.25" customHeight="1" x14ac:dyDescent="0.35">
      <c r="I939" s="9"/>
      <c r="J939" s="9"/>
      <c r="K939" s="9"/>
      <c r="L939" s="9"/>
      <c r="M939" s="9"/>
      <c r="N939" s="9"/>
      <c r="O939" s="9"/>
      <c r="T939" s="9"/>
    </row>
    <row r="940" spans="9:20" ht="14.25" customHeight="1" x14ac:dyDescent="0.35">
      <c r="I940" s="9"/>
      <c r="J940" s="9"/>
      <c r="K940" s="9"/>
      <c r="L940" s="9"/>
      <c r="M940" s="9"/>
      <c r="N940" s="9"/>
      <c r="O940" s="9"/>
      <c r="T940" s="9"/>
    </row>
    <row r="941" spans="9:20" ht="14.25" customHeight="1" x14ac:dyDescent="0.35">
      <c r="I941" s="9"/>
      <c r="J941" s="9"/>
      <c r="K941" s="9"/>
      <c r="L941" s="9"/>
      <c r="M941" s="9"/>
      <c r="N941" s="9"/>
      <c r="O941" s="9"/>
      <c r="T941" s="9"/>
    </row>
    <row r="942" spans="9:20" ht="14.25" customHeight="1" x14ac:dyDescent="0.35">
      <c r="I942" s="9"/>
      <c r="J942" s="9"/>
      <c r="K942" s="9"/>
      <c r="L942" s="9"/>
      <c r="M942" s="9"/>
      <c r="N942" s="9"/>
      <c r="O942" s="9"/>
      <c r="T942" s="9"/>
    </row>
    <row r="943" spans="9:20" ht="14.25" customHeight="1" x14ac:dyDescent="0.35">
      <c r="I943" s="9"/>
      <c r="J943" s="9"/>
      <c r="K943" s="9"/>
      <c r="L943" s="9"/>
      <c r="M943" s="9"/>
      <c r="N943" s="9"/>
      <c r="O943" s="9"/>
      <c r="T943" s="9"/>
    </row>
    <row r="944" spans="9:20" ht="14.25" customHeight="1" x14ac:dyDescent="0.35">
      <c r="I944" s="9"/>
      <c r="J944" s="9"/>
      <c r="K944" s="9"/>
      <c r="L944" s="9"/>
      <c r="M944" s="9"/>
      <c r="N944" s="9"/>
      <c r="O944" s="9"/>
      <c r="T944" s="9"/>
    </row>
    <row r="945" spans="9:20" ht="14.25" customHeight="1" x14ac:dyDescent="0.35">
      <c r="I945" s="9"/>
      <c r="J945" s="9"/>
      <c r="K945" s="9"/>
      <c r="L945" s="9"/>
      <c r="M945" s="9"/>
      <c r="N945" s="9"/>
      <c r="O945" s="9"/>
      <c r="T945" s="9"/>
    </row>
    <row r="946" spans="9:20" ht="14.25" customHeight="1" x14ac:dyDescent="0.35">
      <c r="I946" s="9"/>
      <c r="J946" s="9"/>
      <c r="K946" s="9"/>
      <c r="L946" s="9"/>
      <c r="M946" s="9"/>
      <c r="N946" s="9"/>
      <c r="O946" s="9"/>
      <c r="T946" s="9"/>
    </row>
    <row r="947" spans="9:20" ht="14.25" customHeight="1" x14ac:dyDescent="0.35">
      <c r="I947" s="9"/>
      <c r="J947" s="9"/>
      <c r="K947" s="9"/>
      <c r="L947" s="9"/>
      <c r="M947" s="9"/>
      <c r="N947" s="9"/>
      <c r="O947" s="9"/>
      <c r="T947" s="9"/>
    </row>
    <row r="948" spans="9:20" ht="14.25" customHeight="1" x14ac:dyDescent="0.35">
      <c r="I948" s="9"/>
      <c r="J948" s="9"/>
      <c r="K948" s="9"/>
      <c r="L948" s="9"/>
      <c r="M948" s="9"/>
      <c r="N948" s="9"/>
      <c r="O948" s="9"/>
      <c r="T948" s="9"/>
    </row>
    <row r="949" spans="9:20" ht="14.25" customHeight="1" x14ac:dyDescent="0.35">
      <c r="I949" s="9"/>
      <c r="J949" s="9"/>
      <c r="K949" s="9"/>
      <c r="L949" s="9"/>
      <c r="M949" s="9"/>
      <c r="N949" s="9"/>
      <c r="O949" s="9"/>
      <c r="T949" s="9"/>
    </row>
    <row r="950" spans="9:20" ht="14.25" customHeight="1" x14ac:dyDescent="0.35">
      <c r="I950" s="9"/>
      <c r="J950" s="9"/>
      <c r="K950" s="9"/>
      <c r="L950" s="9"/>
      <c r="M950" s="9"/>
      <c r="N950" s="9"/>
      <c r="O950" s="9"/>
      <c r="T950" s="9"/>
    </row>
    <row r="951" spans="9:20" ht="14.25" customHeight="1" x14ac:dyDescent="0.35">
      <c r="I951" s="9"/>
      <c r="J951" s="9"/>
      <c r="K951" s="9"/>
      <c r="L951" s="9"/>
      <c r="M951" s="9"/>
      <c r="N951" s="9"/>
      <c r="O951" s="9"/>
      <c r="T951" s="9"/>
    </row>
    <row r="952" spans="9:20" ht="14.25" customHeight="1" x14ac:dyDescent="0.35">
      <c r="I952" s="9"/>
      <c r="J952" s="9"/>
      <c r="K952" s="9"/>
      <c r="L952" s="9"/>
      <c r="M952" s="9"/>
      <c r="N952" s="9"/>
      <c r="O952" s="9"/>
      <c r="T952" s="9"/>
    </row>
    <row r="953" spans="9:20" ht="14.25" customHeight="1" x14ac:dyDescent="0.35">
      <c r="I953" s="9"/>
      <c r="J953" s="9"/>
      <c r="K953" s="9"/>
      <c r="L953" s="9"/>
      <c r="M953" s="9"/>
      <c r="N953" s="9"/>
      <c r="O953" s="9"/>
      <c r="T953" s="9"/>
    </row>
    <row r="954" spans="9:20" ht="14.25" customHeight="1" x14ac:dyDescent="0.35">
      <c r="I954" s="9"/>
      <c r="J954" s="9"/>
      <c r="K954" s="9"/>
      <c r="L954" s="9"/>
      <c r="M954" s="9"/>
      <c r="N954" s="9"/>
      <c r="O954" s="9"/>
      <c r="T954" s="9"/>
    </row>
    <row r="955" spans="9:20" ht="14.25" customHeight="1" x14ac:dyDescent="0.35">
      <c r="I955" s="9"/>
      <c r="J955" s="9"/>
      <c r="K955" s="9"/>
      <c r="L955" s="9"/>
      <c r="M955" s="9"/>
      <c r="N955" s="9"/>
      <c r="O955" s="9"/>
      <c r="T955" s="9"/>
    </row>
    <row r="956" spans="9:20" ht="14.25" customHeight="1" x14ac:dyDescent="0.35">
      <c r="I956" s="9"/>
      <c r="J956" s="9"/>
      <c r="K956" s="9"/>
      <c r="L956" s="9"/>
      <c r="M956" s="9"/>
      <c r="N956" s="9"/>
      <c r="O956" s="9"/>
      <c r="T956" s="9"/>
    </row>
    <row r="957" spans="9:20" ht="14.25" customHeight="1" x14ac:dyDescent="0.35">
      <c r="I957" s="9"/>
      <c r="J957" s="9"/>
      <c r="K957" s="9"/>
      <c r="L957" s="9"/>
      <c r="M957" s="9"/>
      <c r="N957" s="9"/>
      <c r="O957" s="9"/>
      <c r="T957" s="9"/>
    </row>
    <row r="958" spans="9:20" ht="14.25" customHeight="1" x14ac:dyDescent="0.35">
      <c r="I958" s="9"/>
      <c r="J958" s="9"/>
      <c r="K958" s="9"/>
      <c r="L958" s="9"/>
      <c r="M958" s="9"/>
      <c r="N958" s="9"/>
      <c r="O958" s="9"/>
      <c r="T958" s="9"/>
    </row>
    <row r="959" spans="9:20" ht="14.25" customHeight="1" x14ac:dyDescent="0.35">
      <c r="I959" s="9"/>
      <c r="J959" s="9"/>
      <c r="K959" s="9"/>
      <c r="L959" s="9"/>
      <c r="M959" s="9"/>
      <c r="N959" s="9"/>
      <c r="O959" s="9"/>
      <c r="T959" s="9"/>
    </row>
    <row r="960" spans="9:20" ht="14.25" customHeight="1" x14ac:dyDescent="0.35">
      <c r="I960" s="9"/>
      <c r="J960" s="9"/>
      <c r="K960" s="9"/>
      <c r="L960" s="9"/>
      <c r="M960" s="9"/>
      <c r="N960" s="9"/>
      <c r="O960" s="9"/>
      <c r="T960" s="9"/>
    </row>
    <row r="961" spans="9:20" ht="14.25" customHeight="1" x14ac:dyDescent="0.35">
      <c r="I961" s="9"/>
      <c r="J961" s="9"/>
      <c r="K961" s="9"/>
      <c r="L961" s="9"/>
      <c r="M961" s="9"/>
      <c r="N961" s="9"/>
      <c r="O961" s="9"/>
      <c r="T961" s="9"/>
    </row>
    <row r="962" spans="9:20" ht="14.25" customHeight="1" x14ac:dyDescent="0.35">
      <c r="I962" s="9"/>
      <c r="J962" s="9"/>
      <c r="K962" s="9"/>
      <c r="L962" s="9"/>
      <c r="M962" s="9"/>
      <c r="N962" s="9"/>
      <c r="O962" s="9"/>
      <c r="T962" s="9"/>
    </row>
    <row r="963" spans="9:20" ht="14.25" customHeight="1" x14ac:dyDescent="0.35">
      <c r="I963" s="9"/>
      <c r="J963" s="9"/>
      <c r="K963" s="9"/>
      <c r="L963" s="9"/>
      <c r="M963" s="9"/>
      <c r="N963" s="9"/>
      <c r="O963" s="9"/>
      <c r="T963" s="9"/>
    </row>
    <row r="964" spans="9:20" ht="14.25" customHeight="1" x14ac:dyDescent="0.35">
      <c r="I964" s="9"/>
      <c r="J964" s="9"/>
      <c r="K964" s="9"/>
      <c r="L964" s="9"/>
      <c r="M964" s="9"/>
      <c r="N964" s="9"/>
      <c r="O964" s="9"/>
      <c r="T964" s="9"/>
    </row>
    <row r="965" spans="9:20" ht="14.25" customHeight="1" x14ac:dyDescent="0.35">
      <c r="I965" s="9"/>
      <c r="J965" s="9"/>
      <c r="K965" s="9"/>
      <c r="L965" s="9"/>
      <c r="M965" s="9"/>
      <c r="N965" s="9"/>
      <c r="O965" s="9"/>
      <c r="T965" s="9"/>
    </row>
    <row r="966" spans="9:20" ht="14.25" customHeight="1" x14ac:dyDescent="0.35">
      <c r="I966" s="9"/>
      <c r="J966" s="9"/>
      <c r="K966" s="9"/>
      <c r="L966" s="9"/>
      <c r="M966" s="9"/>
      <c r="N966" s="9"/>
      <c r="O966" s="9"/>
      <c r="T966" s="9"/>
    </row>
    <row r="967" spans="9:20" ht="14.25" customHeight="1" x14ac:dyDescent="0.35">
      <c r="I967" s="9"/>
      <c r="J967" s="9"/>
      <c r="K967" s="9"/>
      <c r="L967" s="9"/>
      <c r="M967" s="9"/>
      <c r="N967" s="9"/>
      <c r="O967" s="9"/>
      <c r="T967" s="9"/>
    </row>
    <row r="968" spans="9:20" ht="14.25" customHeight="1" x14ac:dyDescent="0.35">
      <c r="I968" s="9"/>
      <c r="J968" s="9"/>
      <c r="K968" s="9"/>
      <c r="L968" s="9"/>
      <c r="M968" s="9"/>
      <c r="N968" s="9"/>
      <c r="O968" s="9"/>
      <c r="T968" s="9"/>
    </row>
    <row r="969" spans="9:20" ht="14.25" customHeight="1" x14ac:dyDescent="0.35">
      <c r="I969" s="9"/>
      <c r="J969" s="9"/>
      <c r="K969" s="9"/>
      <c r="L969" s="9"/>
      <c r="M969" s="9"/>
      <c r="N969" s="9"/>
      <c r="O969" s="9"/>
      <c r="T969" s="9"/>
    </row>
    <row r="970" spans="9:20" ht="14.25" customHeight="1" x14ac:dyDescent="0.35">
      <c r="I970" s="9"/>
      <c r="J970" s="9"/>
      <c r="K970" s="9"/>
      <c r="L970" s="9"/>
      <c r="M970" s="9"/>
      <c r="N970" s="9"/>
      <c r="O970" s="9"/>
      <c r="T970" s="9"/>
    </row>
    <row r="971" spans="9:20" ht="14.25" customHeight="1" x14ac:dyDescent="0.35">
      <c r="I971" s="9"/>
      <c r="J971" s="9"/>
      <c r="K971" s="9"/>
      <c r="L971" s="9"/>
      <c r="M971" s="9"/>
      <c r="N971" s="9"/>
      <c r="O971" s="9"/>
      <c r="T971" s="9"/>
    </row>
    <row r="972" spans="9:20" ht="14.25" customHeight="1" x14ac:dyDescent="0.35">
      <c r="I972" s="9"/>
      <c r="J972" s="9"/>
      <c r="K972" s="9"/>
      <c r="L972" s="9"/>
      <c r="M972" s="9"/>
      <c r="N972" s="9"/>
      <c r="O972" s="9"/>
      <c r="T972" s="9"/>
    </row>
    <row r="973" spans="9:20" ht="14.25" customHeight="1" x14ac:dyDescent="0.35">
      <c r="I973" s="9"/>
      <c r="J973" s="9"/>
      <c r="K973" s="9"/>
      <c r="L973" s="9"/>
      <c r="M973" s="9"/>
      <c r="N973" s="9"/>
      <c r="O973" s="9"/>
      <c r="T973" s="9"/>
    </row>
    <row r="974" spans="9:20" ht="14.25" customHeight="1" x14ac:dyDescent="0.35">
      <c r="I974" s="9"/>
      <c r="J974" s="9"/>
      <c r="K974" s="9"/>
      <c r="L974" s="9"/>
      <c r="M974" s="9"/>
      <c r="N974" s="9"/>
      <c r="O974" s="9"/>
      <c r="T974" s="9"/>
    </row>
    <row r="975" spans="9:20" ht="14.25" customHeight="1" x14ac:dyDescent="0.35">
      <c r="I975" s="9"/>
      <c r="J975" s="9"/>
      <c r="K975" s="9"/>
      <c r="L975" s="9"/>
      <c r="M975" s="9"/>
      <c r="N975" s="9"/>
      <c r="O975" s="9"/>
      <c r="T975" s="9"/>
    </row>
    <row r="976" spans="9:20" ht="14.25" customHeight="1" x14ac:dyDescent="0.35">
      <c r="I976" s="9"/>
      <c r="J976" s="9"/>
      <c r="K976" s="9"/>
      <c r="L976" s="9"/>
      <c r="M976" s="9"/>
      <c r="N976" s="9"/>
      <c r="O976" s="9"/>
      <c r="T976" s="9"/>
    </row>
    <row r="977" spans="9:20" ht="14.25" customHeight="1" x14ac:dyDescent="0.35">
      <c r="I977" s="9"/>
      <c r="J977" s="9"/>
      <c r="K977" s="9"/>
      <c r="L977" s="9"/>
      <c r="M977" s="9"/>
      <c r="N977" s="9"/>
      <c r="O977" s="9"/>
      <c r="T977" s="9"/>
    </row>
    <row r="978" spans="9:20" ht="14.25" customHeight="1" x14ac:dyDescent="0.35">
      <c r="I978" s="9"/>
      <c r="J978" s="9"/>
      <c r="K978" s="9"/>
      <c r="L978" s="9"/>
      <c r="M978" s="9"/>
      <c r="N978" s="9"/>
      <c r="O978" s="9"/>
      <c r="T978" s="9"/>
    </row>
    <row r="979" spans="9:20" ht="14.25" customHeight="1" x14ac:dyDescent="0.35">
      <c r="I979" s="9"/>
      <c r="J979" s="9"/>
      <c r="K979" s="9"/>
      <c r="L979" s="9"/>
      <c r="M979" s="9"/>
      <c r="N979" s="9"/>
      <c r="O979" s="9"/>
      <c r="T979" s="9"/>
    </row>
    <row r="980" spans="9:20" ht="14.25" customHeight="1" x14ac:dyDescent="0.35">
      <c r="I980" s="9"/>
      <c r="J980" s="9"/>
      <c r="K980" s="9"/>
      <c r="L980" s="9"/>
      <c r="M980" s="9"/>
      <c r="N980" s="9"/>
      <c r="O980" s="9"/>
      <c r="T980" s="9"/>
    </row>
    <row r="981" spans="9:20" ht="14.25" customHeight="1" x14ac:dyDescent="0.35">
      <c r="I981" s="9"/>
      <c r="J981" s="9"/>
      <c r="K981" s="9"/>
      <c r="L981" s="9"/>
      <c r="M981" s="9"/>
      <c r="N981" s="9"/>
      <c r="O981" s="9"/>
      <c r="T981" s="9"/>
    </row>
    <row r="982" spans="9:20" ht="14.25" customHeight="1" x14ac:dyDescent="0.35">
      <c r="I982" s="9"/>
      <c r="J982" s="9"/>
      <c r="K982" s="9"/>
      <c r="L982" s="9"/>
      <c r="M982" s="9"/>
      <c r="N982" s="9"/>
      <c r="O982" s="9"/>
      <c r="T982" s="9"/>
    </row>
    <row r="983" spans="9:20" ht="14.25" customHeight="1" x14ac:dyDescent="0.35">
      <c r="I983" s="9"/>
      <c r="J983" s="9"/>
      <c r="K983" s="9"/>
      <c r="L983" s="9"/>
      <c r="M983" s="9"/>
      <c r="N983" s="9"/>
      <c r="O983" s="9"/>
      <c r="T983" s="9"/>
    </row>
    <row r="984" spans="9:20" ht="14.25" customHeight="1" x14ac:dyDescent="0.35">
      <c r="I984" s="9"/>
      <c r="J984" s="9"/>
      <c r="K984" s="9"/>
      <c r="L984" s="9"/>
      <c r="M984" s="9"/>
      <c r="N984" s="9"/>
      <c r="O984" s="9"/>
      <c r="T984" s="9"/>
    </row>
    <row r="985" spans="9:20" ht="14.25" customHeight="1" x14ac:dyDescent="0.35">
      <c r="I985" s="9"/>
      <c r="J985" s="9"/>
      <c r="K985" s="9"/>
      <c r="L985" s="9"/>
      <c r="M985" s="9"/>
      <c r="N985" s="9"/>
      <c r="O985" s="9"/>
      <c r="T985" s="9"/>
    </row>
    <row r="986" spans="9:20" ht="14.25" customHeight="1" x14ac:dyDescent="0.35">
      <c r="I986" s="9"/>
      <c r="J986" s="9"/>
      <c r="K986" s="9"/>
      <c r="L986" s="9"/>
      <c r="M986" s="9"/>
      <c r="N986" s="9"/>
      <c r="O986" s="9"/>
      <c r="T986" s="9"/>
    </row>
    <row r="987" spans="9:20" ht="14.25" customHeight="1" x14ac:dyDescent="0.35">
      <c r="I987" s="9"/>
      <c r="J987" s="9"/>
      <c r="K987" s="9"/>
      <c r="L987" s="9"/>
      <c r="M987" s="9"/>
      <c r="N987" s="9"/>
      <c r="O987" s="9"/>
      <c r="T987" s="9"/>
    </row>
    <row r="988" spans="9:20" ht="14.25" customHeight="1" x14ac:dyDescent="0.35">
      <c r="I988" s="9"/>
      <c r="J988" s="9"/>
      <c r="K988" s="9"/>
      <c r="L988" s="9"/>
      <c r="M988" s="9"/>
      <c r="N988" s="9"/>
      <c r="O988" s="9"/>
      <c r="T988" s="9"/>
    </row>
    <row r="989" spans="9:20" ht="14.25" customHeight="1" x14ac:dyDescent="0.35">
      <c r="I989" s="9"/>
      <c r="J989" s="9"/>
      <c r="K989" s="9"/>
      <c r="L989" s="9"/>
      <c r="M989" s="9"/>
      <c r="N989" s="9"/>
      <c r="O989" s="9"/>
      <c r="T989" s="9"/>
    </row>
    <row r="990" spans="9:20" ht="14.25" customHeight="1" x14ac:dyDescent="0.35">
      <c r="I990" s="9"/>
      <c r="J990" s="9"/>
      <c r="K990" s="9"/>
      <c r="L990" s="9"/>
      <c r="M990" s="9"/>
      <c r="N990" s="9"/>
      <c r="O990" s="9"/>
      <c r="T990" s="9"/>
    </row>
    <row r="991" spans="9:20" ht="14.25" customHeight="1" x14ac:dyDescent="0.35">
      <c r="I991" s="9"/>
      <c r="J991" s="9"/>
      <c r="K991" s="9"/>
      <c r="L991" s="9"/>
      <c r="M991" s="9"/>
      <c r="N991" s="9"/>
      <c r="O991" s="9"/>
      <c r="T991" s="9"/>
    </row>
    <row r="992" spans="9:20" ht="14.25" customHeight="1" x14ac:dyDescent="0.35">
      <c r="I992" s="9"/>
      <c r="J992" s="9"/>
      <c r="K992" s="9"/>
      <c r="L992" s="9"/>
      <c r="M992" s="9"/>
      <c r="N992" s="9"/>
      <c r="O992" s="9"/>
      <c r="T992" s="9"/>
    </row>
    <row r="993" spans="9:20" ht="14.25" customHeight="1" x14ac:dyDescent="0.35">
      <c r="I993" s="9"/>
      <c r="J993" s="9"/>
      <c r="K993" s="9"/>
      <c r="L993" s="9"/>
      <c r="M993" s="9"/>
      <c r="N993" s="9"/>
      <c r="O993" s="9"/>
      <c r="T993" s="9"/>
    </row>
    <row r="994" spans="9:20" ht="14.25" customHeight="1" x14ac:dyDescent="0.35">
      <c r="I994" s="9"/>
      <c r="J994" s="9"/>
      <c r="K994" s="9"/>
      <c r="L994" s="9"/>
      <c r="M994" s="9"/>
      <c r="N994" s="9"/>
      <c r="O994" s="9"/>
      <c r="T994" s="9"/>
    </row>
    <row r="995" spans="9:20" ht="14.25" customHeight="1" x14ac:dyDescent="0.35">
      <c r="I995" s="9"/>
      <c r="J995" s="9"/>
      <c r="K995" s="9"/>
      <c r="L995" s="9"/>
      <c r="M995" s="9"/>
      <c r="N995" s="9"/>
      <c r="O995" s="9"/>
      <c r="T995" s="9"/>
    </row>
    <row r="996" spans="9:20" ht="14.25" customHeight="1" x14ac:dyDescent="0.35">
      <c r="I996" s="9"/>
      <c r="J996" s="9"/>
      <c r="K996" s="9"/>
      <c r="L996" s="9"/>
      <c r="M996" s="9"/>
      <c r="N996" s="9"/>
      <c r="O996" s="9"/>
      <c r="T996" s="9"/>
    </row>
    <row r="997" spans="9:20" ht="14.25" customHeight="1" x14ac:dyDescent="0.35">
      <c r="I997" s="9"/>
      <c r="J997" s="9"/>
      <c r="K997" s="9"/>
      <c r="L997" s="9"/>
      <c r="M997" s="9"/>
      <c r="N997" s="9"/>
      <c r="O997" s="9"/>
      <c r="T997" s="9"/>
    </row>
    <row r="998" spans="9:20" ht="14.25" customHeight="1" x14ac:dyDescent="0.35">
      <c r="I998" s="9"/>
      <c r="J998" s="9"/>
      <c r="K998" s="9"/>
      <c r="L998" s="9"/>
      <c r="M998" s="9"/>
      <c r="N998" s="9"/>
      <c r="O998" s="9"/>
      <c r="T998" s="9"/>
    </row>
    <row r="999" spans="9:20" ht="14.25" customHeight="1" x14ac:dyDescent="0.35">
      <c r="I999" s="9"/>
      <c r="J999" s="9"/>
      <c r="K999" s="9"/>
      <c r="L999" s="9"/>
      <c r="M999" s="9"/>
      <c r="N999" s="9"/>
      <c r="O999" s="9"/>
      <c r="T999" s="9"/>
    </row>
    <row r="1000" spans="9:20" ht="14.25" customHeight="1" x14ac:dyDescent="0.35">
      <c r="I1000" s="9"/>
      <c r="J1000" s="9"/>
      <c r="K1000" s="9"/>
      <c r="L1000" s="9"/>
      <c r="M1000" s="9"/>
      <c r="N1000" s="9"/>
      <c r="O1000" s="9"/>
      <c r="T1000" s="9"/>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9"/>
  <sheetViews>
    <sheetView workbookViewId="0">
      <pane ySplit="1" topLeftCell="A280" activePane="bottomLeft" state="frozen"/>
      <selection pane="bottomLeft" sqref="A1:T1048576"/>
    </sheetView>
  </sheetViews>
  <sheetFormatPr defaultColWidth="12.6640625" defaultRowHeight="15" customHeight="1" x14ac:dyDescent="0.35"/>
  <cols>
    <col min="1" max="1" width="10.1640625" style="22" customWidth="1"/>
    <col min="2" max="2" width="8.5" style="18" customWidth="1"/>
    <col min="3" max="3" width="10.9140625" style="18" customWidth="1"/>
    <col min="4" max="6" width="11" style="18" customWidth="1"/>
    <col min="7" max="8" width="7.6640625" style="18" customWidth="1"/>
    <col min="9" max="15" width="8" style="18" customWidth="1"/>
    <col min="16" max="19" width="7.6640625" style="18" customWidth="1"/>
    <col min="20" max="20" width="8" style="18" customWidth="1"/>
    <col min="21" max="21" width="7.6640625" style="18" customWidth="1"/>
    <col min="22" max="25" width="7.6640625" customWidth="1"/>
  </cols>
  <sheetData>
    <row r="1" spans="1:20" ht="14.25" customHeight="1" x14ac:dyDescent="0.35">
      <c r="A1" s="9" t="s">
        <v>0</v>
      </c>
      <c r="B1" s="17" t="s">
        <v>1</v>
      </c>
      <c r="C1" s="9" t="s">
        <v>2</v>
      </c>
      <c r="D1" s="9" t="s">
        <v>3</v>
      </c>
      <c r="E1" s="9" t="s">
        <v>4</v>
      </c>
      <c r="F1" s="9" t="s">
        <v>5</v>
      </c>
      <c r="G1" s="9" t="s">
        <v>6</v>
      </c>
      <c r="H1" s="9" t="s">
        <v>7</v>
      </c>
      <c r="I1" s="10" t="s">
        <v>8</v>
      </c>
      <c r="J1" s="10" t="s">
        <v>9</v>
      </c>
      <c r="K1" s="10" t="s">
        <v>10</v>
      </c>
      <c r="L1" s="10" t="s">
        <v>11</v>
      </c>
      <c r="M1" s="10" t="s">
        <v>12</v>
      </c>
      <c r="N1" s="10" t="s">
        <v>13</v>
      </c>
      <c r="O1" s="10" t="s">
        <v>14</v>
      </c>
      <c r="P1" s="9" t="s">
        <v>15</v>
      </c>
      <c r="Q1" s="9" t="s">
        <v>16</v>
      </c>
      <c r="R1" s="9" t="s">
        <v>17</v>
      </c>
      <c r="S1" s="9" t="s">
        <v>18</v>
      </c>
      <c r="T1" s="10" t="s">
        <v>19</v>
      </c>
    </row>
    <row r="2" spans="1:20" ht="14.25" customHeight="1" x14ac:dyDescent="0.35">
      <c r="A2" s="9" t="s">
        <v>20</v>
      </c>
      <c r="B2" s="17" t="s">
        <v>234</v>
      </c>
      <c r="C2" s="17">
        <v>0</v>
      </c>
      <c r="D2" s="17">
        <v>0</v>
      </c>
      <c r="E2" s="17">
        <v>0</v>
      </c>
      <c r="F2" s="17">
        <v>0</v>
      </c>
      <c r="G2" s="17">
        <v>0</v>
      </c>
      <c r="H2" s="17">
        <v>0</v>
      </c>
      <c r="I2" s="17">
        <v>0</v>
      </c>
      <c r="J2" s="17">
        <v>0</v>
      </c>
      <c r="K2" s="17">
        <v>0</v>
      </c>
      <c r="L2" s="17">
        <v>0</v>
      </c>
      <c r="M2" s="17">
        <v>0</v>
      </c>
      <c r="N2" s="17">
        <v>0</v>
      </c>
      <c r="O2" s="17">
        <v>0</v>
      </c>
      <c r="P2" s="17">
        <v>0</v>
      </c>
      <c r="Q2" s="17">
        <v>0</v>
      </c>
      <c r="R2" s="17">
        <f t="shared" ref="R2:R212" si="0">IF(T2="",0,IF(T2&lt;50,1-T2/100,25/T2))</f>
        <v>0</v>
      </c>
      <c r="S2" s="17">
        <v>0</v>
      </c>
      <c r="T2" s="17"/>
    </row>
    <row r="3" spans="1:20" ht="14.25" customHeight="1" x14ac:dyDescent="0.35">
      <c r="A3" s="9" t="s">
        <v>22</v>
      </c>
      <c r="B3" s="17" t="s">
        <v>234</v>
      </c>
      <c r="C3" s="17">
        <v>0</v>
      </c>
      <c r="D3" s="17">
        <v>0</v>
      </c>
      <c r="E3" s="17">
        <v>0</v>
      </c>
      <c r="F3" s="17">
        <v>0</v>
      </c>
      <c r="G3" s="17">
        <v>0</v>
      </c>
      <c r="H3" s="17">
        <v>0</v>
      </c>
      <c r="I3" s="17">
        <v>0</v>
      </c>
      <c r="J3" s="17">
        <v>0</v>
      </c>
      <c r="K3" s="17">
        <v>0</v>
      </c>
      <c r="L3" s="17">
        <v>0</v>
      </c>
      <c r="M3" s="17">
        <v>0</v>
      </c>
      <c r="N3" s="17">
        <v>0</v>
      </c>
      <c r="O3" s="17">
        <v>0</v>
      </c>
      <c r="P3" s="17">
        <v>0</v>
      </c>
      <c r="Q3" s="17">
        <v>0</v>
      </c>
      <c r="R3" s="17">
        <f t="shared" si="0"/>
        <v>0</v>
      </c>
      <c r="S3" s="17">
        <v>0</v>
      </c>
      <c r="T3" s="17"/>
    </row>
    <row r="4" spans="1:20" ht="14.25" customHeight="1" x14ac:dyDescent="0.35">
      <c r="A4" s="9" t="s">
        <v>23</v>
      </c>
      <c r="B4" s="17" t="s">
        <v>234</v>
      </c>
      <c r="C4" s="17">
        <v>0</v>
      </c>
      <c r="D4" s="17">
        <v>0</v>
      </c>
      <c r="E4" s="17">
        <v>0</v>
      </c>
      <c r="F4" s="17">
        <v>0</v>
      </c>
      <c r="G4" s="17">
        <v>0</v>
      </c>
      <c r="H4" s="17">
        <v>0</v>
      </c>
      <c r="I4" s="17">
        <v>0</v>
      </c>
      <c r="J4" s="17">
        <v>0</v>
      </c>
      <c r="K4" s="17">
        <v>0</v>
      </c>
      <c r="L4" s="17">
        <v>0</v>
      </c>
      <c r="M4" s="17">
        <v>0</v>
      </c>
      <c r="N4" s="17">
        <v>0</v>
      </c>
      <c r="O4" s="17">
        <v>0</v>
      </c>
      <c r="P4" s="17">
        <v>0</v>
      </c>
      <c r="Q4" s="17">
        <v>0</v>
      </c>
      <c r="R4" s="17">
        <f t="shared" si="0"/>
        <v>0</v>
      </c>
      <c r="S4" s="17">
        <v>0</v>
      </c>
      <c r="T4" s="17"/>
    </row>
    <row r="5" spans="1:20" ht="14.25" customHeight="1" x14ac:dyDescent="0.35">
      <c r="A5" s="9" t="s">
        <v>24</v>
      </c>
      <c r="B5" s="17" t="s">
        <v>234</v>
      </c>
      <c r="C5" s="17">
        <v>0</v>
      </c>
      <c r="D5" s="17">
        <v>0</v>
      </c>
      <c r="E5" s="17">
        <v>0</v>
      </c>
      <c r="F5" s="17">
        <v>0</v>
      </c>
      <c r="G5" s="17">
        <v>0</v>
      </c>
      <c r="H5" s="17">
        <v>0</v>
      </c>
      <c r="I5" s="17">
        <v>0</v>
      </c>
      <c r="J5" s="17">
        <v>0</v>
      </c>
      <c r="K5" s="17">
        <v>0</v>
      </c>
      <c r="L5" s="17">
        <v>0</v>
      </c>
      <c r="M5" s="17">
        <v>0</v>
      </c>
      <c r="N5" s="17">
        <v>0</v>
      </c>
      <c r="O5" s="17">
        <v>0</v>
      </c>
      <c r="P5" s="17">
        <v>0</v>
      </c>
      <c r="Q5" s="17">
        <v>0</v>
      </c>
      <c r="R5" s="17">
        <f t="shared" si="0"/>
        <v>0</v>
      </c>
      <c r="S5" s="17">
        <v>0</v>
      </c>
      <c r="T5" s="17"/>
    </row>
    <row r="6" spans="1:20" ht="14.25" customHeight="1" x14ac:dyDescent="0.35">
      <c r="A6" s="9" t="s">
        <v>25</v>
      </c>
      <c r="B6" s="17" t="s">
        <v>234</v>
      </c>
      <c r="C6" s="17">
        <v>0</v>
      </c>
      <c r="D6" s="17">
        <v>0</v>
      </c>
      <c r="E6" s="17">
        <v>0</v>
      </c>
      <c r="F6" s="17">
        <v>0</v>
      </c>
      <c r="G6" s="17">
        <v>0</v>
      </c>
      <c r="H6" s="17">
        <v>0</v>
      </c>
      <c r="I6" s="17">
        <v>0</v>
      </c>
      <c r="J6" s="17">
        <v>0</v>
      </c>
      <c r="K6" s="17">
        <v>0</v>
      </c>
      <c r="L6" s="17">
        <v>0</v>
      </c>
      <c r="M6" s="17">
        <v>0</v>
      </c>
      <c r="N6" s="17">
        <v>0</v>
      </c>
      <c r="O6" s="17">
        <v>0</v>
      </c>
      <c r="P6" s="17">
        <v>0</v>
      </c>
      <c r="Q6" s="17">
        <v>0</v>
      </c>
      <c r="R6" s="17">
        <f t="shared" si="0"/>
        <v>0</v>
      </c>
      <c r="S6" s="17">
        <v>0</v>
      </c>
      <c r="T6" s="17"/>
    </row>
    <row r="7" spans="1:20" ht="14.25" customHeight="1" x14ac:dyDescent="0.35">
      <c r="A7" s="9" t="s">
        <v>26</v>
      </c>
      <c r="B7" s="17" t="s">
        <v>234</v>
      </c>
      <c r="C7" s="17">
        <v>0</v>
      </c>
      <c r="D7" s="17">
        <v>0</v>
      </c>
      <c r="E7" s="17">
        <v>0</v>
      </c>
      <c r="F7" s="17">
        <v>0</v>
      </c>
      <c r="G7" s="17">
        <v>0</v>
      </c>
      <c r="H7" s="17">
        <v>0</v>
      </c>
      <c r="I7" s="17">
        <v>0</v>
      </c>
      <c r="J7" s="17">
        <v>0</v>
      </c>
      <c r="K7" s="17">
        <v>0</v>
      </c>
      <c r="L7" s="17">
        <v>0</v>
      </c>
      <c r="M7" s="17">
        <v>0</v>
      </c>
      <c r="N7" s="17">
        <v>0</v>
      </c>
      <c r="O7" s="17">
        <v>0</v>
      </c>
      <c r="P7" s="17">
        <v>0</v>
      </c>
      <c r="Q7" s="17">
        <v>0</v>
      </c>
      <c r="R7" s="17">
        <f t="shared" si="0"/>
        <v>0</v>
      </c>
      <c r="S7" s="17">
        <v>0</v>
      </c>
      <c r="T7" s="17"/>
    </row>
    <row r="8" spans="1:20" ht="14.25" customHeight="1" x14ac:dyDescent="0.35">
      <c r="A8" s="9" t="s">
        <v>27</v>
      </c>
      <c r="B8" s="17" t="s">
        <v>234</v>
      </c>
      <c r="C8" s="17">
        <v>0</v>
      </c>
      <c r="D8" s="17">
        <v>0</v>
      </c>
      <c r="E8" s="17">
        <v>0</v>
      </c>
      <c r="F8" s="17">
        <v>0</v>
      </c>
      <c r="G8" s="17">
        <v>0</v>
      </c>
      <c r="H8" s="17">
        <v>0</v>
      </c>
      <c r="I8" s="17">
        <v>0</v>
      </c>
      <c r="J8" s="17">
        <v>0</v>
      </c>
      <c r="K8" s="17">
        <v>0</v>
      </c>
      <c r="L8" s="17">
        <v>0</v>
      </c>
      <c r="M8" s="17">
        <v>0</v>
      </c>
      <c r="N8" s="17">
        <v>0</v>
      </c>
      <c r="O8" s="17">
        <v>0</v>
      </c>
      <c r="P8" s="17">
        <v>0</v>
      </c>
      <c r="Q8" s="17">
        <v>0</v>
      </c>
      <c r="R8" s="17">
        <f t="shared" si="0"/>
        <v>0</v>
      </c>
      <c r="S8" s="17">
        <v>0</v>
      </c>
      <c r="T8" s="17"/>
    </row>
    <row r="9" spans="1:20" ht="14.25" customHeight="1" x14ac:dyDescent="0.35">
      <c r="A9" s="9" t="s">
        <v>28</v>
      </c>
      <c r="B9" s="17" t="s">
        <v>234</v>
      </c>
      <c r="C9" s="17">
        <v>0</v>
      </c>
      <c r="D9" s="17">
        <v>0</v>
      </c>
      <c r="E9" s="17">
        <v>0</v>
      </c>
      <c r="F9" s="17">
        <v>0</v>
      </c>
      <c r="G9" s="17">
        <v>0</v>
      </c>
      <c r="H9" s="17">
        <v>0</v>
      </c>
      <c r="I9" s="17">
        <v>0</v>
      </c>
      <c r="J9" s="17">
        <v>0</v>
      </c>
      <c r="K9" s="17">
        <v>0</v>
      </c>
      <c r="L9" s="17">
        <v>0</v>
      </c>
      <c r="M9" s="17">
        <v>0</v>
      </c>
      <c r="N9" s="17">
        <v>0</v>
      </c>
      <c r="O9" s="17">
        <v>0</v>
      </c>
      <c r="P9" s="17">
        <v>0</v>
      </c>
      <c r="Q9" s="17">
        <v>0</v>
      </c>
      <c r="R9" s="17">
        <f t="shared" si="0"/>
        <v>0</v>
      </c>
      <c r="S9" s="17">
        <v>0</v>
      </c>
      <c r="T9" s="17"/>
    </row>
    <row r="10" spans="1:20" ht="14.25" customHeight="1" x14ac:dyDescent="0.35">
      <c r="A10" s="9" t="s">
        <v>29</v>
      </c>
      <c r="B10" s="17" t="s">
        <v>234</v>
      </c>
      <c r="C10" s="17">
        <v>0</v>
      </c>
      <c r="D10" s="17">
        <v>0</v>
      </c>
      <c r="E10" s="17">
        <v>0</v>
      </c>
      <c r="F10" s="17">
        <v>0</v>
      </c>
      <c r="G10" s="17">
        <v>0</v>
      </c>
      <c r="H10" s="17">
        <v>0</v>
      </c>
      <c r="I10" s="17">
        <v>0</v>
      </c>
      <c r="J10" s="17">
        <v>0</v>
      </c>
      <c r="K10" s="17">
        <v>0</v>
      </c>
      <c r="L10" s="17">
        <v>0</v>
      </c>
      <c r="M10" s="17">
        <v>0</v>
      </c>
      <c r="N10" s="17">
        <v>0</v>
      </c>
      <c r="O10" s="17">
        <v>0</v>
      </c>
      <c r="P10" s="17">
        <v>0</v>
      </c>
      <c r="Q10" s="17">
        <v>0</v>
      </c>
      <c r="R10" s="17">
        <f t="shared" si="0"/>
        <v>0</v>
      </c>
      <c r="S10" s="17">
        <v>0</v>
      </c>
      <c r="T10" s="17"/>
    </row>
    <row r="11" spans="1:20" ht="14.25" customHeight="1" x14ac:dyDescent="0.35">
      <c r="A11" s="9" t="s">
        <v>30</v>
      </c>
      <c r="B11" s="17" t="s">
        <v>234</v>
      </c>
      <c r="C11" s="17">
        <v>0</v>
      </c>
      <c r="D11" s="17">
        <v>0</v>
      </c>
      <c r="E11" s="17">
        <v>0</v>
      </c>
      <c r="F11" s="17">
        <v>0</v>
      </c>
      <c r="G11" s="17">
        <v>0</v>
      </c>
      <c r="H11" s="17">
        <v>0</v>
      </c>
      <c r="I11" s="17">
        <v>0</v>
      </c>
      <c r="J11" s="17">
        <v>0</v>
      </c>
      <c r="K11" s="17">
        <v>0</v>
      </c>
      <c r="L11" s="17">
        <v>0</v>
      </c>
      <c r="M11" s="17">
        <v>0</v>
      </c>
      <c r="N11" s="17">
        <v>0</v>
      </c>
      <c r="O11" s="17">
        <v>0</v>
      </c>
      <c r="P11" s="17">
        <v>0</v>
      </c>
      <c r="Q11" s="17">
        <v>0</v>
      </c>
      <c r="R11" s="17">
        <f t="shared" si="0"/>
        <v>0</v>
      </c>
      <c r="S11" s="17">
        <v>0</v>
      </c>
      <c r="T11" s="17"/>
    </row>
    <row r="12" spans="1:20" ht="14.25" customHeight="1" x14ac:dyDescent="0.35">
      <c r="A12" s="9" t="s">
        <v>31</v>
      </c>
      <c r="B12" s="17" t="s">
        <v>234</v>
      </c>
      <c r="C12" s="17">
        <v>0</v>
      </c>
      <c r="D12" s="17">
        <v>0</v>
      </c>
      <c r="E12" s="17">
        <v>0</v>
      </c>
      <c r="F12" s="17">
        <v>0</v>
      </c>
      <c r="G12" s="17">
        <v>0</v>
      </c>
      <c r="H12" s="17">
        <v>0</v>
      </c>
      <c r="I12" s="17">
        <v>0</v>
      </c>
      <c r="J12" s="17">
        <v>0</v>
      </c>
      <c r="K12" s="17">
        <v>0</v>
      </c>
      <c r="L12" s="17">
        <v>0</v>
      </c>
      <c r="M12" s="17">
        <v>0</v>
      </c>
      <c r="N12" s="17">
        <v>0</v>
      </c>
      <c r="O12" s="17">
        <v>0</v>
      </c>
      <c r="P12" s="17">
        <v>0</v>
      </c>
      <c r="Q12" s="17">
        <v>0</v>
      </c>
      <c r="R12" s="17">
        <f t="shared" si="0"/>
        <v>0</v>
      </c>
      <c r="S12" s="17">
        <v>0</v>
      </c>
      <c r="T12" s="17"/>
    </row>
    <row r="13" spans="1:20" ht="14.25" customHeight="1" x14ac:dyDescent="0.35">
      <c r="A13" s="9" t="s">
        <v>32</v>
      </c>
      <c r="B13" s="17" t="s">
        <v>234</v>
      </c>
      <c r="C13" s="17">
        <v>0</v>
      </c>
      <c r="D13" s="17">
        <v>0</v>
      </c>
      <c r="E13" s="17">
        <v>0</v>
      </c>
      <c r="F13" s="17">
        <v>0</v>
      </c>
      <c r="G13" s="17">
        <v>0</v>
      </c>
      <c r="H13" s="17">
        <v>0</v>
      </c>
      <c r="I13" s="17">
        <v>0</v>
      </c>
      <c r="J13" s="17">
        <v>0</v>
      </c>
      <c r="K13" s="17">
        <v>0</v>
      </c>
      <c r="L13" s="17">
        <v>0</v>
      </c>
      <c r="M13" s="17">
        <v>0</v>
      </c>
      <c r="N13" s="17">
        <v>0</v>
      </c>
      <c r="O13" s="17">
        <v>0</v>
      </c>
      <c r="P13" s="17">
        <v>0</v>
      </c>
      <c r="Q13" s="17">
        <v>0</v>
      </c>
      <c r="R13" s="17">
        <f t="shared" si="0"/>
        <v>0</v>
      </c>
      <c r="S13" s="17">
        <v>0</v>
      </c>
      <c r="T13" s="17"/>
    </row>
    <row r="14" spans="1:20" ht="14.25" customHeight="1" x14ac:dyDescent="0.35">
      <c r="A14" s="9" t="s">
        <v>33</v>
      </c>
      <c r="B14" s="17" t="s">
        <v>234</v>
      </c>
      <c r="C14" s="17">
        <v>0</v>
      </c>
      <c r="D14" s="17">
        <v>0</v>
      </c>
      <c r="E14" s="17">
        <v>0</v>
      </c>
      <c r="F14" s="17">
        <v>0</v>
      </c>
      <c r="G14" s="17">
        <v>0</v>
      </c>
      <c r="H14" s="17">
        <v>0</v>
      </c>
      <c r="I14" s="17">
        <v>0</v>
      </c>
      <c r="J14" s="17">
        <v>0</v>
      </c>
      <c r="K14" s="17">
        <v>0</v>
      </c>
      <c r="L14" s="17">
        <v>0</v>
      </c>
      <c r="M14" s="17">
        <v>0</v>
      </c>
      <c r="N14" s="17">
        <v>0</v>
      </c>
      <c r="O14" s="17">
        <v>0</v>
      </c>
      <c r="P14" s="17">
        <v>0</v>
      </c>
      <c r="Q14" s="17">
        <v>0</v>
      </c>
      <c r="R14" s="17">
        <f t="shared" si="0"/>
        <v>0</v>
      </c>
      <c r="S14" s="17">
        <v>0</v>
      </c>
      <c r="T14" s="17"/>
    </row>
    <row r="15" spans="1:20" ht="14.25" customHeight="1" x14ac:dyDescent="0.35">
      <c r="A15" s="9" t="s">
        <v>34</v>
      </c>
      <c r="B15" s="17" t="s">
        <v>234</v>
      </c>
      <c r="C15" s="17">
        <v>0</v>
      </c>
      <c r="D15" s="17">
        <v>0</v>
      </c>
      <c r="E15" s="17">
        <v>0</v>
      </c>
      <c r="F15" s="17">
        <v>0</v>
      </c>
      <c r="G15" s="17">
        <v>0</v>
      </c>
      <c r="H15" s="17">
        <v>0</v>
      </c>
      <c r="I15" s="17">
        <v>0</v>
      </c>
      <c r="J15" s="17">
        <v>0</v>
      </c>
      <c r="K15" s="17">
        <v>0</v>
      </c>
      <c r="L15" s="17">
        <v>0</v>
      </c>
      <c r="M15" s="17">
        <v>0</v>
      </c>
      <c r="N15" s="17">
        <v>0</v>
      </c>
      <c r="O15" s="17">
        <v>0</v>
      </c>
      <c r="P15" s="17">
        <v>0</v>
      </c>
      <c r="Q15" s="17">
        <v>0</v>
      </c>
      <c r="R15" s="17">
        <f t="shared" si="0"/>
        <v>0</v>
      </c>
      <c r="S15" s="17">
        <v>0</v>
      </c>
      <c r="T15" s="17"/>
    </row>
    <row r="16" spans="1:20" ht="14.25" customHeight="1" x14ac:dyDescent="0.35">
      <c r="A16" s="9" t="s">
        <v>35</v>
      </c>
      <c r="B16" s="17" t="s">
        <v>234</v>
      </c>
      <c r="C16" s="17">
        <v>0</v>
      </c>
      <c r="D16" s="17">
        <v>0</v>
      </c>
      <c r="E16" s="17">
        <v>0</v>
      </c>
      <c r="F16" s="17">
        <v>0</v>
      </c>
      <c r="G16" s="17">
        <v>0</v>
      </c>
      <c r="H16" s="17">
        <v>0</v>
      </c>
      <c r="I16" s="17">
        <v>0</v>
      </c>
      <c r="J16" s="17">
        <v>0</v>
      </c>
      <c r="K16" s="17">
        <v>0</v>
      </c>
      <c r="L16" s="17">
        <v>0</v>
      </c>
      <c r="M16" s="17">
        <v>0</v>
      </c>
      <c r="N16" s="17">
        <v>0</v>
      </c>
      <c r="O16" s="17">
        <v>0</v>
      </c>
      <c r="P16" s="17">
        <v>0</v>
      </c>
      <c r="Q16" s="17">
        <v>0</v>
      </c>
      <c r="R16" s="17">
        <f t="shared" si="0"/>
        <v>0</v>
      </c>
      <c r="S16" s="17">
        <v>0</v>
      </c>
      <c r="T16" s="17"/>
    </row>
    <row r="17" spans="1:20" ht="14.25" customHeight="1" x14ac:dyDescent="0.35">
      <c r="A17" s="9" t="s">
        <v>36</v>
      </c>
      <c r="B17" s="17" t="s">
        <v>234</v>
      </c>
      <c r="C17" s="17">
        <v>0</v>
      </c>
      <c r="D17" s="17">
        <v>0</v>
      </c>
      <c r="E17" s="17">
        <v>0</v>
      </c>
      <c r="F17" s="17">
        <v>0</v>
      </c>
      <c r="G17" s="17">
        <v>0</v>
      </c>
      <c r="H17" s="17">
        <v>0</v>
      </c>
      <c r="I17" s="17">
        <v>0</v>
      </c>
      <c r="J17" s="17">
        <v>0</v>
      </c>
      <c r="K17" s="17">
        <v>0</v>
      </c>
      <c r="L17" s="17">
        <v>0</v>
      </c>
      <c r="M17" s="17">
        <v>0</v>
      </c>
      <c r="N17" s="17">
        <v>0</v>
      </c>
      <c r="O17" s="17">
        <v>0</v>
      </c>
      <c r="P17" s="17">
        <v>0</v>
      </c>
      <c r="Q17" s="17">
        <v>0</v>
      </c>
      <c r="R17" s="17">
        <f t="shared" si="0"/>
        <v>0</v>
      </c>
      <c r="S17" s="17">
        <v>0</v>
      </c>
      <c r="T17" s="17"/>
    </row>
    <row r="18" spans="1:20" ht="14.25" customHeight="1" x14ac:dyDescent="0.35">
      <c r="A18" s="9" t="s">
        <v>37</v>
      </c>
      <c r="B18" s="17" t="s">
        <v>234</v>
      </c>
      <c r="C18" s="17">
        <v>0</v>
      </c>
      <c r="D18" s="17">
        <v>0</v>
      </c>
      <c r="E18" s="17">
        <v>0</v>
      </c>
      <c r="F18" s="17">
        <v>0</v>
      </c>
      <c r="G18" s="17">
        <v>0</v>
      </c>
      <c r="H18" s="17">
        <v>0</v>
      </c>
      <c r="I18" s="17">
        <v>0</v>
      </c>
      <c r="J18" s="17">
        <v>0</v>
      </c>
      <c r="K18" s="17">
        <v>0</v>
      </c>
      <c r="L18" s="17">
        <v>0</v>
      </c>
      <c r="M18" s="17">
        <v>0</v>
      </c>
      <c r="N18" s="17">
        <v>0</v>
      </c>
      <c r="O18" s="17">
        <v>0</v>
      </c>
      <c r="P18" s="17">
        <v>0</v>
      </c>
      <c r="Q18" s="17">
        <v>0</v>
      </c>
      <c r="R18" s="17">
        <f t="shared" si="0"/>
        <v>0</v>
      </c>
      <c r="S18" s="17">
        <v>0</v>
      </c>
      <c r="T18" s="17"/>
    </row>
    <row r="19" spans="1:20" ht="14.25" customHeight="1" x14ac:dyDescent="0.35">
      <c r="A19" s="9" t="s">
        <v>38</v>
      </c>
      <c r="B19" s="17" t="s">
        <v>234</v>
      </c>
      <c r="C19" s="17">
        <v>0</v>
      </c>
      <c r="D19" s="17">
        <v>0</v>
      </c>
      <c r="E19" s="17">
        <v>0</v>
      </c>
      <c r="F19" s="17">
        <v>0</v>
      </c>
      <c r="G19" s="17">
        <v>0</v>
      </c>
      <c r="H19" s="17">
        <v>0</v>
      </c>
      <c r="I19" s="17">
        <v>0</v>
      </c>
      <c r="J19" s="17">
        <v>0</v>
      </c>
      <c r="K19" s="17">
        <v>0</v>
      </c>
      <c r="L19" s="17">
        <v>0</v>
      </c>
      <c r="M19" s="17">
        <v>0</v>
      </c>
      <c r="N19" s="17">
        <v>0</v>
      </c>
      <c r="O19" s="17">
        <v>0</v>
      </c>
      <c r="P19" s="17">
        <v>0</v>
      </c>
      <c r="Q19" s="17">
        <v>0</v>
      </c>
      <c r="R19" s="17">
        <f t="shared" si="0"/>
        <v>0</v>
      </c>
      <c r="S19" s="17">
        <v>0</v>
      </c>
      <c r="T19" s="17"/>
    </row>
    <row r="20" spans="1:20" ht="14.25" customHeight="1" x14ac:dyDescent="0.35">
      <c r="A20" s="9" t="s">
        <v>39</v>
      </c>
      <c r="B20" s="17" t="s">
        <v>234</v>
      </c>
      <c r="C20" s="17">
        <v>0</v>
      </c>
      <c r="D20" s="17">
        <v>0</v>
      </c>
      <c r="E20" s="17">
        <v>0</v>
      </c>
      <c r="F20" s="17">
        <v>0</v>
      </c>
      <c r="G20" s="17">
        <v>0</v>
      </c>
      <c r="H20" s="17">
        <v>0</v>
      </c>
      <c r="I20" s="17">
        <v>0</v>
      </c>
      <c r="J20" s="17">
        <v>0</v>
      </c>
      <c r="K20" s="17">
        <v>0</v>
      </c>
      <c r="L20" s="17">
        <v>0</v>
      </c>
      <c r="M20" s="17">
        <v>0</v>
      </c>
      <c r="N20" s="17">
        <v>0</v>
      </c>
      <c r="O20" s="17">
        <v>0</v>
      </c>
      <c r="P20" s="17">
        <v>0</v>
      </c>
      <c r="Q20" s="17">
        <v>0</v>
      </c>
      <c r="R20" s="17">
        <f t="shared" si="0"/>
        <v>0</v>
      </c>
      <c r="S20" s="17">
        <v>0</v>
      </c>
      <c r="T20" s="17"/>
    </row>
    <row r="21" spans="1:20" ht="14.25" customHeight="1" x14ac:dyDescent="0.35">
      <c r="A21" s="9" t="s">
        <v>40</v>
      </c>
      <c r="B21" s="17" t="s">
        <v>234</v>
      </c>
      <c r="C21" s="17">
        <v>0</v>
      </c>
      <c r="D21" s="17">
        <v>0</v>
      </c>
      <c r="E21" s="17">
        <v>0</v>
      </c>
      <c r="F21" s="17">
        <v>0</v>
      </c>
      <c r="G21" s="17">
        <v>0</v>
      </c>
      <c r="H21" s="17">
        <v>0</v>
      </c>
      <c r="I21" s="17">
        <v>0</v>
      </c>
      <c r="J21" s="17">
        <v>0</v>
      </c>
      <c r="K21" s="17">
        <v>0</v>
      </c>
      <c r="L21" s="17">
        <v>0</v>
      </c>
      <c r="M21" s="17">
        <v>0</v>
      </c>
      <c r="N21" s="17">
        <v>0</v>
      </c>
      <c r="O21" s="17">
        <v>0</v>
      </c>
      <c r="P21" s="17">
        <v>0</v>
      </c>
      <c r="Q21" s="17">
        <v>0</v>
      </c>
      <c r="R21" s="17">
        <f t="shared" si="0"/>
        <v>0</v>
      </c>
      <c r="S21" s="17">
        <v>0</v>
      </c>
      <c r="T21" s="17"/>
    </row>
    <row r="22" spans="1:20" ht="14.25" customHeight="1" x14ac:dyDescent="0.35">
      <c r="A22" s="9" t="s">
        <v>41</v>
      </c>
      <c r="B22" s="17" t="s">
        <v>234</v>
      </c>
      <c r="C22" s="17">
        <v>0</v>
      </c>
      <c r="D22" s="17">
        <v>0</v>
      </c>
      <c r="E22" s="17">
        <v>0</v>
      </c>
      <c r="F22" s="17">
        <v>0</v>
      </c>
      <c r="G22" s="17">
        <v>0</v>
      </c>
      <c r="H22" s="17">
        <v>0</v>
      </c>
      <c r="I22" s="17">
        <v>0</v>
      </c>
      <c r="J22" s="17">
        <v>0</v>
      </c>
      <c r="K22" s="17">
        <v>0</v>
      </c>
      <c r="L22" s="17">
        <v>0</v>
      </c>
      <c r="M22" s="17">
        <v>0</v>
      </c>
      <c r="N22" s="17">
        <v>0</v>
      </c>
      <c r="O22" s="17">
        <v>0</v>
      </c>
      <c r="P22" s="17">
        <v>0</v>
      </c>
      <c r="Q22" s="17">
        <v>0</v>
      </c>
      <c r="R22" s="17">
        <f t="shared" si="0"/>
        <v>0</v>
      </c>
      <c r="S22" s="17">
        <v>0</v>
      </c>
      <c r="T22" s="17"/>
    </row>
    <row r="23" spans="1:20" ht="14.25" customHeight="1" x14ac:dyDescent="0.35">
      <c r="A23" s="9" t="s">
        <v>42</v>
      </c>
      <c r="B23" s="17" t="s">
        <v>234</v>
      </c>
      <c r="C23" s="17">
        <v>0</v>
      </c>
      <c r="D23" s="17">
        <v>0</v>
      </c>
      <c r="E23" s="17">
        <v>0</v>
      </c>
      <c r="F23" s="17">
        <v>0</v>
      </c>
      <c r="G23" s="17">
        <v>0</v>
      </c>
      <c r="H23" s="17">
        <v>0</v>
      </c>
      <c r="I23" s="17">
        <v>0</v>
      </c>
      <c r="J23" s="17">
        <v>0</v>
      </c>
      <c r="K23" s="17">
        <v>0</v>
      </c>
      <c r="L23" s="17">
        <v>0</v>
      </c>
      <c r="M23" s="17">
        <v>0</v>
      </c>
      <c r="N23" s="17">
        <v>0</v>
      </c>
      <c r="O23" s="17">
        <v>0</v>
      </c>
      <c r="P23" s="17">
        <v>0</v>
      </c>
      <c r="Q23" s="17">
        <v>0</v>
      </c>
      <c r="R23" s="17">
        <f t="shared" si="0"/>
        <v>0</v>
      </c>
      <c r="S23" s="17">
        <v>0</v>
      </c>
      <c r="T23" s="17"/>
    </row>
    <row r="24" spans="1:20" ht="14.25" customHeight="1" x14ac:dyDescent="0.35">
      <c r="A24" s="9" t="s">
        <v>43</v>
      </c>
      <c r="B24" s="17" t="s">
        <v>234</v>
      </c>
      <c r="C24" s="17">
        <v>0</v>
      </c>
      <c r="D24" s="17">
        <v>0</v>
      </c>
      <c r="E24" s="17">
        <v>0</v>
      </c>
      <c r="F24" s="17">
        <v>0</v>
      </c>
      <c r="G24" s="17">
        <v>0</v>
      </c>
      <c r="H24" s="17">
        <v>0</v>
      </c>
      <c r="I24" s="17">
        <v>0</v>
      </c>
      <c r="J24" s="17">
        <v>0</v>
      </c>
      <c r="K24" s="17">
        <v>0</v>
      </c>
      <c r="L24" s="17">
        <v>0</v>
      </c>
      <c r="M24" s="17">
        <v>0</v>
      </c>
      <c r="N24" s="17">
        <v>0</v>
      </c>
      <c r="O24" s="17">
        <v>0</v>
      </c>
      <c r="P24" s="17">
        <v>0</v>
      </c>
      <c r="Q24" s="17">
        <v>0</v>
      </c>
      <c r="R24" s="17">
        <f t="shared" si="0"/>
        <v>0</v>
      </c>
      <c r="S24" s="17">
        <v>0</v>
      </c>
      <c r="T24" s="17"/>
    </row>
    <row r="25" spans="1:20" ht="14.25" customHeight="1" x14ac:dyDescent="0.35">
      <c r="A25" s="9" t="s">
        <v>44</v>
      </c>
      <c r="B25" s="17" t="s">
        <v>234</v>
      </c>
      <c r="C25" s="17">
        <v>0</v>
      </c>
      <c r="D25" s="17">
        <v>0</v>
      </c>
      <c r="E25" s="17">
        <v>0</v>
      </c>
      <c r="F25" s="17">
        <v>0</v>
      </c>
      <c r="G25" s="17">
        <v>0</v>
      </c>
      <c r="H25" s="17">
        <v>0</v>
      </c>
      <c r="I25" s="17">
        <v>0</v>
      </c>
      <c r="J25" s="17">
        <v>0</v>
      </c>
      <c r="K25" s="17">
        <v>0</v>
      </c>
      <c r="L25" s="17">
        <v>0</v>
      </c>
      <c r="M25" s="17">
        <v>0</v>
      </c>
      <c r="N25" s="17">
        <v>0</v>
      </c>
      <c r="O25" s="17">
        <v>0</v>
      </c>
      <c r="P25" s="17">
        <v>0</v>
      </c>
      <c r="Q25" s="17">
        <v>0</v>
      </c>
      <c r="R25" s="17">
        <f t="shared" si="0"/>
        <v>0</v>
      </c>
      <c r="S25" s="17">
        <v>0</v>
      </c>
      <c r="T25" s="17"/>
    </row>
    <row r="26" spans="1:20" ht="14.25" customHeight="1" x14ac:dyDescent="0.35">
      <c r="A26" s="9" t="s">
        <v>45</v>
      </c>
      <c r="B26" s="17" t="s">
        <v>234</v>
      </c>
      <c r="C26" s="17">
        <v>0</v>
      </c>
      <c r="D26" s="17">
        <v>0</v>
      </c>
      <c r="E26" s="17">
        <v>0</v>
      </c>
      <c r="F26" s="17">
        <v>0</v>
      </c>
      <c r="G26" s="17">
        <v>0</v>
      </c>
      <c r="H26" s="17">
        <v>0</v>
      </c>
      <c r="I26" s="17">
        <v>0</v>
      </c>
      <c r="J26" s="17">
        <v>0</v>
      </c>
      <c r="K26" s="17">
        <v>0</v>
      </c>
      <c r="L26" s="17">
        <v>0</v>
      </c>
      <c r="M26" s="17">
        <v>0</v>
      </c>
      <c r="N26" s="17">
        <v>0</v>
      </c>
      <c r="O26" s="17">
        <v>0</v>
      </c>
      <c r="P26" s="17">
        <v>0</v>
      </c>
      <c r="Q26" s="17">
        <v>0</v>
      </c>
      <c r="R26" s="17">
        <f t="shared" si="0"/>
        <v>0</v>
      </c>
      <c r="S26" s="17">
        <v>0</v>
      </c>
      <c r="T26" s="17"/>
    </row>
    <row r="27" spans="1:20" ht="14.25" customHeight="1" x14ac:dyDescent="0.35">
      <c r="A27" s="9" t="s">
        <v>46</v>
      </c>
      <c r="B27" s="17" t="s">
        <v>234</v>
      </c>
      <c r="C27" s="17">
        <v>0</v>
      </c>
      <c r="D27" s="17">
        <v>0</v>
      </c>
      <c r="E27" s="17">
        <v>0</v>
      </c>
      <c r="F27" s="17">
        <v>0</v>
      </c>
      <c r="G27" s="17">
        <v>0</v>
      </c>
      <c r="H27" s="17">
        <v>0</v>
      </c>
      <c r="I27" s="17">
        <v>0</v>
      </c>
      <c r="J27" s="17">
        <v>0</v>
      </c>
      <c r="K27" s="17">
        <v>0</v>
      </c>
      <c r="L27" s="17">
        <v>0</v>
      </c>
      <c r="M27" s="17">
        <v>0</v>
      </c>
      <c r="N27" s="17">
        <v>0</v>
      </c>
      <c r="O27" s="17">
        <v>0</v>
      </c>
      <c r="P27" s="17">
        <v>0</v>
      </c>
      <c r="Q27" s="17">
        <v>0</v>
      </c>
      <c r="R27" s="17">
        <f t="shared" si="0"/>
        <v>0</v>
      </c>
      <c r="S27" s="17">
        <v>0</v>
      </c>
      <c r="T27" s="17"/>
    </row>
    <row r="28" spans="1:20" ht="14.25" customHeight="1" x14ac:dyDescent="0.35">
      <c r="A28" s="9" t="s">
        <v>47</v>
      </c>
      <c r="B28" s="17" t="s">
        <v>234</v>
      </c>
      <c r="C28" s="17">
        <v>0</v>
      </c>
      <c r="D28" s="17">
        <v>0</v>
      </c>
      <c r="E28" s="17">
        <v>0</v>
      </c>
      <c r="F28" s="17">
        <v>0</v>
      </c>
      <c r="G28" s="17">
        <v>0</v>
      </c>
      <c r="H28" s="17">
        <v>0</v>
      </c>
      <c r="I28" s="17">
        <v>0</v>
      </c>
      <c r="J28" s="17">
        <v>0</v>
      </c>
      <c r="K28" s="17">
        <v>0</v>
      </c>
      <c r="L28" s="17">
        <v>0</v>
      </c>
      <c r="M28" s="17">
        <v>0</v>
      </c>
      <c r="N28" s="17">
        <v>0</v>
      </c>
      <c r="O28" s="17">
        <v>0</v>
      </c>
      <c r="P28" s="17">
        <v>0</v>
      </c>
      <c r="Q28" s="17">
        <v>0</v>
      </c>
      <c r="R28" s="17">
        <f t="shared" si="0"/>
        <v>0</v>
      </c>
      <c r="S28" s="17">
        <v>0</v>
      </c>
      <c r="T28" s="17"/>
    </row>
    <row r="29" spans="1:20" ht="14.25" customHeight="1" x14ac:dyDescent="0.35">
      <c r="A29" s="9" t="s">
        <v>48</v>
      </c>
      <c r="B29" s="17" t="s">
        <v>234</v>
      </c>
      <c r="C29" s="17">
        <v>0</v>
      </c>
      <c r="D29" s="17">
        <v>0</v>
      </c>
      <c r="E29" s="17">
        <v>0</v>
      </c>
      <c r="F29" s="17">
        <v>0</v>
      </c>
      <c r="G29" s="17">
        <v>0</v>
      </c>
      <c r="H29" s="17">
        <v>0</v>
      </c>
      <c r="I29" s="17">
        <v>0</v>
      </c>
      <c r="J29" s="17">
        <v>0</v>
      </c>
      <c r="K29" s="17">
        <v>0</v>
      </c>
      <c r="L29" s="17">
        <v>0</v>
      </c>
      <c r="M29" s="17">
        <v>0</v>
      </c>
      <c r="N29" s="17">
        <v>0</v>
      </c>
      <c r="O29" s="17">
        <v>0</v>
      </c>
      <c r="P29" s="17">
        <v>0</v>
      </c>
      <c r="Q29" s="17">
        <v>0</v>
      </c>
      <c r="R29" s="17">
        <f t="shared" si="0"/>
        <v>0</v>
      </c>
      <c r="S29" s="17">
        <v>0</v>
      </c>
      <c r="T29" s="17"/>
    </row>
    <row r="30" spans="1:20" ht="14.25" customHeight="1" x14ac:dyDescent="0.35">
      <c r="A30" s="9" t="s">
        <v>49</v>
      </c>
      <c r="B30" s="17" t="s">
        <v>234</v>
      </c>
      <c r="C30" s="17">
        <v>0</v>
      </c>
      <c r="D30" s="17">
        <v>0</v>
      </c>
      <c r="E30" s="17">
        <v>0</v>
      </c>
      <c r="F30" s="17">
        <v>0</v>
      </c>
      <c r="G30" s="17">
        <v>0</v>
      </c>
      <c r="H30" s="17">
        <v>0</v>
      </c>
      <c r="I30" s="17">
        <v>0</v>
      </c>
      <c r="J30" s="17">
        <v>0</v>
      </c>
      <c r="K30" s="17">
        <v>0</v>
      </c>
      <c r="L30" s="17">
        <v>0</v>
      </c>
      <c r="M30" s="17">
        <v>0</v>
      </c>
      <c r="N30" s="17">
        <v>0</v>
      </c>
      <c r="O30" s="17">
        <v>0</v>
      </c>
      <c r="P30" s="17">
        <v>0</v>
      </c>
      <c r="Q30" s="17">
        <v>0</v>
      </c>
      <c r="R30" s="17">
        <f t="shared" si="0"/>
        <v>0</v>
      </c>
      <c r="S30" s="17">
        <v>0</v>
      </c>
      <c r="T30" s="17"/>
    </row>
    <row r="31" spans="1:20" ht="14.25" customHeight="1" x14ac:dyDescent="0.35">
      <c r="A31" s="9" t="s">
        <v>50</v>
      </c>
      <c r="B31" s="17" t="s">
        <v>234</v>
      </c>
      <c r="C31" s="17">
        <v>0</v>
      </c>
      <c r="D31" s="17">
        <v>0</v>
      </c>
      <c r="E31" s="17">
        <v>0</v>
      </c>
      <c r="F31" s="17">
        <v>0</v>
      </c>
      <c r="G31" s="17">
        <v>0</v>
      </c>
      <c r="H31" s="17">
        <v>0</v>
      </c>
      <c r="I31" s="17">
        <v>0</v>
      </c>
      <c r="J31" s="17">
        <v>0</v>
      </c>
      <c r="K31" s="17">
        <v>0</v>
      </c>
      <c r="L31" s="17">
        <v>0</v>
      </c>
      <c r="M31" s="17">
        <v>0</v>
      </c>
      <c r="N31" s="17">
        <v>0</v>
      </c>
      <c r="O31" s="17">
        <v>0</v>
      </c>
      <c r="P31" s="17">
        <v>0</v>
      </c>
      <c r="Q31" s="17">
        <v>0</v>
      </c>
      <c r="R31" s="17">
        <f t="shared" si="0"/>
        <v>0</v>
      </c>
      <c r="S31" s="17">
        <v>0</v>
      </c>
      <c r="T31" s="17"/>
    </row>
    <row r="32" spans="1:20" ht="14.25" customHeight="1" x14ac:dyDescent="0.35">
      <c r="A32" s="9" t="s">
        <v>51</v>
      </c>
      <c r="B32" s="17" t="s">
        <v>234</v>
      </c>
      <c r="C32" s="17">
        <v>0</v>
      </c>
      <c r="D32" s="17">
        <v>0</v>
      </c>
      <c r="E32" s="17">
        <v>0</v>
      </c>
      <c r="F32" s="17">
        <v>0</v>
      </c>
      <c r="G32" s="17">
        <v>0</v>
      </c>
      <c r="H32" s="17">
        <v>0</v>
      </c>
      <c r="I32" s="17">
        <v>0</v>
      </c>
      <c r="J32" s="17">
        <v>0</v>
      </c>
      <c r="K32" s="17">
        <v>0</v>
      </c>
      <c r="L32" s="17">
        <v>0</v>
      </c>
      <c r="M32" s="17">
        <v>0</v>
      </c>
      <c r="N32" s="17">
        <v>0</v>
      </c>
      <c r="O32" s="17">
        <v>0</v>
      </c>
      <c r="P32" s="17">
        <v>0</v>
      </c>
      <c r="Q32" s="17">
        <v>0</v>
      </c>
      <c r="R32" s="17">
        <f t="shared" si="0"/>
        <v>0</v>
      </c>
      <c r="S32" s="17">
        <v>0</v>
      </c>
      <c r="T32" s="17"/>
    </row>
    <row r="33" spans="1:20" ht="14.25" customHeight="1" x14ac:dyDescent="0.35">
      <c r="A33" s="9" t="s">
        <v>52</v>
      </c>
      <c r="B33" s="17" t="s">
        <v>234</v>
      </c>
      <c r="C33" s="17">
        <v>0</v>
      </c>
      <c r="D33" s="17">
        <v>0</v>
      </c>
      <c r="E33" s="17">
        <v>0</v>
      </c>
      <c r="F33" s="17">
        <v>0</v>
      </c>
      <c r="G33" s="17">
        <v>0</v>
      </c>
      <c r="H33" s="17">
        <v>0</v>
      </c>
      <c r="I33" s="17">
        <v>0</v>
      </c>
      <c r="J33" s="17">
        <v>0</v>
      </c>
      <c r="K33" s="17">
        <v>0</v>
      </c>
      <c r="L33" s="17">
        <v>0</v>
      </c>
      <c r="M33" s="17">
        <v>0</v>
      </c>
      <c r="N33" s="17">
        <v>0</v>
      </c>
      <c r="O33" s="17">
        <v>0</v>
      </c>
      <c r="P33" s="17">
        <v>0</v>
      </c>
      <c r="Q33" s="17">
        <v>0</v>
      </c>
      <c r="R33" s="17">
        <f t="shared" si="0"/>
        <v>0</v>
      </c>
      <c r="S33" s="17">
        <v>0</v>
      </c>
      <c r="T33" s="17"/>
    </row>
    <row r="34" spans="1:20" ht="14.25" customHeight="1" x14ac:dyDescent="0.35">
      <c r="A34" s="9" t="s">
        <v>53</v>
      </c>
      <c r="B34" s="17" t="s">
        <v>234</v>
      </c>
      <c r="C34" s="17">
        <v>0</v>
      </c>
      <c r="D34" s="17">
        <v>0</v>
      </c>
      <c r="E34" s="17">
        <v>0</v>
      </c>
      <c r="F34" s="17">
        <v>0</v>
      </c>
      <c r="G34" s="17">
        <v>0</v>
      </c>
      <c r="H34" s="17">
        <v>0</v>
      </c>
      <c r="I34" s="17">
        <v>0</v>
      </c>
      <c r="J34" s="17">
        <v>0</v>
      </c>
      <c r="K34" s="17">
        <v>0</v>
      </c>
      <c r="L34" s="17">
        <v>0</v>
      </c>
      <c r="M34" s="17">
        <v>0</v>
      </c>
      <c r="N34" s="17">
        <v>0</v>
      </c>
      <c r="O34" s="17">
        <v>0</v>
      </c>
      <c r="P34" s="17">
        <v>0</v>
      </c>
      <c r="Q34" s="17">
        <v>0</v>
      </c>
      <c r="R34" s="17">
        <f t="shared" si="0"/>
        <v>0</v>
      </c>
      <c r="S34" s="17">
        <v>0</v>
      </c>
      <c r="T34" s="17"/>
    </row>
    <row r="35" spans="1:20" ht="14.25" customHeight="1" x14ac:dyDescent="0.35">
      <c r="A35" s="9" t="s">
        <v>54</v>
      </c>
      <c r="B35" s="17" t="s">
        <v>234</v>
      </c>
      <c r="C35" s="17">
        <v>0</v>
      </c>
      <c r="D35" s="17">
        <v>0</v>
      </c>
      <c r="E35" s="17">
        <v>0</v>
      </c>
      <c r="F35" s="17">
        <v>0</v>
      </c>
      <c r="G35" s="17">
        <v>0</v>
      </c>
      <c r="H35" s="17">
        <v>0</v>
      </c>
      <c r="I35" s="17">
        <v>0</v>
      </c>
      <c r="J35" s="17">
        <v>0</v>
      </c>
      <c r="K35" s="17">
        <v>0</v>
      </c>
      <c r="L35" s="17">
        <v>0</v>
      </c>
      <c r="M35" s="17">
        <v>0</v>
      </c>
      <c r="N35" s="17">
        <v>0</v>
      </c>
      <c r="O35" s="17">
        <v>0</v>
      </c>
      <c r="P35" s="17">
        <v>0</v>
      </c>
      <c r="Q35" s="17">
        <v>0</v>
      </c>
      <c r="R35" s="17">
        <f t="shared" si="0"/>
        <v>0</v>
      </c>
      <c r="S35" s="17">
        <v>0</v>
      </c>
      <c r="T35" s="17"/>
    </row>
    <row r="36" spans="1:20" ht="14.25" customHeight="1" x14ac:dyDescent="0.35">
      <c r="A36" s="9" t="s">
        <v>55</v>
      </c>
      <c r="B36" s="17" t="s">
        <v>234</v>
      </c>
      <c r="C36" s="17">
        <v>0</v>
      </c>
      <c r="D36" s="17">
        <v>0</v>
      </c>
      <c r="E36" s="17">
        <v>0</v>
      </c>
      <c r="F36" s="17">
        <v>0</v>
      </c>
      <c r="G36" s="17">
        <v>0</v>
      </c>
      <c r="H36" s="17">
        <v>0</v>
      </c>
      <c r="I36" s="17">
        <v>0</v>
      </c>
      <c r="J36" s="17">
        <v>0</v>
      </c>
      <c r="K36" s="17">
        <v>0</v>
      </c>
      <c r="L36" s="17">
        <v>0</v>
      </c>
      <c r="M36" s="17">
        <v>0</v>
      </c>
      <c r="N36" s="17">
        <v>0</v>
      </c>
      <c r="O36" s="17">
        <v>0</v>
      </c>
      <c r="P36" s="17">
        <v>0</v>
      </c>
      <c r="Q36" s="17">
        <v>0</v>
      </c>
      <c r="R36" s="17">
        <f t="shared" si="0"/>
        <v>0</v>
      </c>
      <c r="S36" s="17">
        <v>0</v>
      </c>
      <c r="T36" s="17"/>
    </row>
    <row r="37" spans="1:20" ht="14.25" customHeight="1" x14ac:dyDescent="0.35">
      <c r="A37" s="9" t="s">
        <v>56</v>
      </c>
      <c r="B37" s="17" t="s">
        <v>234</v>
      </c>
      <c r="C37" s="17">
        <v>0</v>
      </c>
      <c r="D37" s="17">
        <v>0</v>
      </c>
      <c r="E37" s="17">
        <v>0</v>
      </c>
      <c r="F37" s="17">
        <v>0</v>
      </c>
      <c r="G37" s="17">
        <v>0</v>
      </c>
      <c r="H37" s="17">
        <v>0</v>
      </c>
      <c r="I37" s="17">
        <v>0</v>
      </c>
      <c r="J37" s="17">
        <v>0</v>
      </c>
      <c r="K37" s="17">
        <v>0</v>
      </c>
      <c r="L37" s="17">
        <v>0</v>
      </c>
      <c r="M37" s="17">
        <v>0</v>
      </c>
      <c r="N37" s="17">
        <v>0</v>
      </c>
      <c r="O37" s="17">
        <v>0</v>
      </c>
      <c r="P37" s="17">
        <v>0</v>
      </c>
      <c r="Q37" s="17">
        <v>0</v>
      </c>
      <c r="R37" s="17">
        <f t="shared" si="0"/>
        <v>0</v>
      </c>
      <c r="S37" s="17">
        <v>0</v>
      </c>
      <c r="T37" s="17"/>
    </row>
    <row r="38" spans="1:20" ht="14.25" customHeight="1" x14ac:dyDescent="0.35">
      <c r="A38" s="9" t="s">
        <v>57</v>
      </c>
      <c r="B38" s="17" t="s">
        <v>234</v>
      </c>
      <c r="C38" s="17">
        <v>0</v>
      </c>
      <c r="D38" s="17">
        <v>0</v>
      </c>
      <c r="E38" s="17">
        <v>0</v>
      </c>
      <c r="F38" s="17">
        <v>0</v>
      </c>
      <c r="G38" s="17">
        <v>0</v>
      </c>
      <c r="H38" s="17">
        <v>0</v>
      </c>
      <c r="I38" s="17">
        <v>0</v>
      </c>
      <c r="J38" s="17">
        <v>0</v>
      </c>
      <c r="K38" s="17">
        <v>0</v>
      </c>
      <c r="L38" s="17">
        <v>0</v>
      </c>
      <c r="M38" s="17">
        <v>0</v>
      </c>
      <c r="N38" s="17">
        <v>0</v>
      </c>
      <c r="O38" s="17">
        <v>0</v>
      </c>
      <c r="P38" s="17">
        <v>0</v>
      </c>
      <c r="Q38" s="17">
        <v>0</v>
      </c>
      <c r="R38" s="17">
        <f t="shared" si="0"/>
        <v>0</v>
      </c>
      <c r="S38" s="17">
        <v>0</v>
      </c>
      <c r="T38" s="17"/>
    </row>
    <row r="39" spans="1:20" ht="14.25" customHeight="1" x14ac:dyDescent="0.35">
      <c r="A39" s="9" t="s">
        <v>58</v>
      </c>
      <c r="B39" s="17" t="s">
        <v>234</v>
      </c>
      <c r="C39" s="17">
        <v>0</v>
      </c>
      <c r="D39" s="17">
        <v>0</v>
      </c>
      <c r="E39" s="17">
        <v>0</v>
      </c>
      <c r="F39" s="17">
        <v>0</v>
      </c>
      <c r="G39" s="17">
        <v>0</v>
      </c>
      <c r="H39" s="17">
        <v>0</v>
      </c>
      <c r="I39" s="17">
        <v>0</v>
      </c>
      <c r="J39" s="17">
        <v>0</v>
      </c>
      <c r="K39" s="17">
        <v>0</v>
      </c>
      <c r="L39" s="17">
        <v>0</v>
      </c>
      <c r="M39" s="17">
        <v>0</v>
      </c>
      <c r="N39" s="17">
        <v>0</v>
      </c>
      <c r="O39" s="17">
        <v>0</v>
      </c>
      <c r="P39" s="17">
        <v>0</v>
      </c>
      <c r="Q39" s="17">
        <v>0</v>
      </c>
      <c r="R39" s="17">
        <f t="shared" si="0"/>
        <v>0</v>
      </c>
      <c r="S39" s="17">
        <v>0</v>
      </c>
      <c r="T39" s="17"/>
    </row>
    <row r="40" spans="1:20" ht="14.25" customHeight="1" x14ac:dyDescent="0.35">
      <c r="A40" s="9" t="s">
        <v>59</v>
      </c>
      <c r="B40" s="17" t="s">
        <v>234</v>
      </c>
      <c r="C40" s="17">
        <v>0</v>
      </c>
      <c r="D40" s="17">
        <v>0</v>
      </c>
      <c r="E40" s="17">
        <v>0</v>
      </c>
      <c r="F40" s="17">
        <v>0</v>
      </c>
      <c r="G40" s="17">
        <v>0</v>
      </c>
      <c r="H40" s="17">
        <v>0</v>
      </c>
      <c r="I40" s="17">
        <v>0</v>
      </c>
      <c r="J40" s="17">
        <v>0</v>
      </c>
      <c r="K40" s="17">
        <v>0</v>
      </c>
      <c r="L40" s="17">
        <v>0</v>
      </c>
      <c r="M40" s="17">
        <v>0</v>
      </c>
      <c r="N40" s="17">
        <v>0</v>
      </c>
      <c r="O40" s="17">
        <v>0</v>
      </c>
      <c r="P40" s="17">
        <v>0</v>
      </c>
      <c r="Q40" s="17">
        <v>0</v>
      </c>
      <c r="R40" s="17">
        <f t="shared" si="0"/>
        <v>0</v>
      </c>
      <c r="S40" s="17">
        <v>0</v>
      </c>
      <c r="T40" s="17"/>
    </row>
    <row r="41" spans="1:20" ht="14.25" customHeight="1" x14ac:dyDescent="0.35">
      <c r="A41" s="9" t="s">
        <v>60</v>
      </c>
      <c r="B41" s="17" t="s">
        <v>234</v>
      </c>
      <c r="C41" s="17">
        <v>0</v>
      </c>
      <c r="D41" s="17">
        <v>0</v>
      </c>
      <c r="E41" s="17">
        <v>0</v>
      </c>
      <c r="F41" s="17">
        <v>0</v>
      </c>
      <c r="G41" s="17">
        <v>1</v>
      </c>
      <c r="H41" s="17">
        <v>0</v>
      </c>
      <c r="I41" s="17">
        <v>0</v>
      </c>
      <c r="J41" s="17">
        <v>0</v>
      </c>
      <c r="K41" s="17">
        <v>0</v>
      </c>
      <c r="L41" s="17">
        <v>0</v>
      </c>
      <c r="M41" s="17">
        <v>0</v>
      </c>
      <c r="N41" s="17">
        <v>0</v>
      </c>
      <c r="O41" s="17">
        <v>0</v>
      </c>
      <c r="P41" s="17">
        <v>0</v>
      </c>
      <c r="Q41" s="17">
        <v>0</v>
      </c>
      <c r="R41" s="17">
        <f t="shared" si="0"/>
        <v>0</v>
      </c>
      <c r="S41" s="17">
        <v>0</v>
      </c>
      <c r="T41" s="17"/>
    </row>
    <row r="42" spans="1:20" ht="14.25" customHeight="1" x14ac:dyDescent="0.35">
      <c r="A42" s="9" t="s">
        <v>61</v>
      </c>
      <c r="B42" s="17" t="s">
        <v>234</v>
      </c>
      <c r="C42" s="17">
        <v>0</v>
      </c>
      <c r="D42" s="17">
        <v>0</v>
      </c>
      <c r="E42" s="17">
        <v>0</v>
      </c>
      <c r="F42" s="17">
        <v>0</v>
      </c>
      <c r="G42" s="17">
        <v>1</v>
      </c>
      <c r="H42" s="17">
        <v>0</v>
      </c>
      <c r="I42" s="17">
        <v>0</v>
      </c>
      <c r="J42" s="17">
        <v>0</v>
      </c>
      <c r="K42" s="17">
        <v>0</v>
      </c>
      <c r="L42" s="17">
        <v>0</v>
      </c>
      <c r="M42" s="17">
        <v>0</v>
      </c>
      <c r="N42" s="17">
        <v>0</v>
      </c>
      <c r="O42" s="17">
        <v>0</v>
      </c>
      <c r="P42" s="17">
        <v>0</v>
      </c>
      <c r="Q42" s="17">
        <v>0</v>
      </c>
      <c r="R42" s="17">
        <f t="shared" si="0"/>
        <v>0</v>
      </c>
      <c r="S42" s="17">
        <v>0</v>
      </c>
      <c r="T42" s="17"/>
    </row>
    <row r="43" spans="1:20" ht="14.25" customHeight="1" x14ac:dyDescent="0.35">
      <c r="A43" s="9" t="s">
        <v>62</v>
      </c>
      <c r="B43" s="17" t="s">
        <v>234</v>
      </c>
      <c r="C43" s="17">
        <v>0</v>
      </c>
      <c r="D43" s="17">
        <v>0</v>
      </c>
      <c r="E43" s="17">
        <v>0</v>
      </c>
      <c r="F43" s="17">
        <v>0</v>
      </c>
      <c r="G43" s="17">
        <v>1</v>
      </c>
      <c r="H43" s="17">
        <v>0</v>
      </c>
      <c r="I43" s="17">
        <v>0</v>
      </c>
      <c r="J43" s="17">
        <v>0</v>
      </c>
      <c r="K43" s="17">
        <v>0</v>
      </c>
      <c r="L43" s="17">
        <v>0</v>
      </c>
      <c r="M43" s="17">
        <v>0</v>
      </c>
      <c r="N43" s="17">
        <v>0</v>
      </c>
      <c r="O43" s="17">
        <v>0</v>
      </c>
      <c r="P43" s="17">
        <v>0</v>
      </c>
      <c r="Q43" s="17">
        <v>0</v>
      </c>
      <c r="R43" s="17">
        <f t="shared" si="0"/>
        <v>0</v>
      </c>
      <c r="S43" s="17">
        <v>0</v>
      </c>
      <c r="T43" s="17"/>
    </row>
    <row r="44" spans="1:20" ht="14.25" customHeight="1" x14ac:dyDescent="0.35">
      <c r="A44" s="9" t="s">
        <v>63</v>
      </c>
      <c r="B44" s="17" t="s">
        <v>234</v>
      </c>
      <c r="C44" s="17">
        <v>0</v>
      </c>
      <c r="D44" s="17">
        <v>0</v>
      </c>
      <c r="E44" s="17">
        <v>0</v>
      </c>
      <c r="F44" s="17">
        <v>0</v>
      </c>
      <c r="G44" s="17">
        <v>1</v>
      </c>
      <c r="H44" s="17">
        <v>0</v>
      </c>
      <c r="I44" s="17">
        <v>0</v>
      </c>
      <c r="J44" s="17">
        <v>0</v>
      </c>
      <c r="K44" s="17">
        <v>0</v>
      </c>
      <c r="L44" s="17">
        <v>0</v>
      </c>
      <c r="M44" s="17">
        <v>0</v>
      </c>
      <c r="N44" s="17">
        <v>0</v>
      </c>
      <c r="O44" s="17">
        <v>0</v>
      </c>
      <c r="P44" s="17">
        <v>0</v>
      </c>
      <c r="Q44" s="17">
        <v>0</v>
      </c>
      <c r="R44" s="17">
        <f t="shared" si="0"/>
        <v>0</v>
      </c>
      <c r="S44" s="17">
        <v>0</v>
      </c>
      <c r="T44" s="17"/>
    </row>
    <row r="45" spans="1:20" ht="14.25" customHeight="1" x14ac:dyDescent="0.35">
      <c r="A45" s="9" t="s">
        <v>64</v>
      </c>
      <c r="B45" s="17" t="s">
        <v>234</v>
      </c>
      <c r="C45" s="17">
        <v>0</v>
      </c>
      <c r="D45" s="17">
        <v>0</v>
      </c>
      <c r="E45" s="17">
        <v>0</v>
      </c>
      <c r="F45" s="17">
        <v>0</v>
      </c>
      <c r="G45" s="17">
        <v>1</v>
      </c>
      <c r="H45" s="17">
        <v>0</v>
      </c>
      <c r="I45" s="17">
        <v>0</v>
      </c>
      <c r="J45" s="17">
        <v>0</v>
      </c>
      <c r="K45" s="17">
        <v>0</v>
      </c>
      <c r="L45" s="17">
        <v>0</v>
      </c>
      <c r="M45" s="17">
        <v>0</v>
      </c>
      <c r="N45" s="17">
        <v>0</v>
      </c>
      <c r="O45" s="17">
        <v>0</v>
      </c>
      <c r="P45" s="17">
        <v>0</v>
      </c>
      <c r="Q45" s="17">
        <v>0</v>
      </c>
      <c r="R45" s="17">
        <f t="shared" si="0"/>
        <v>0</v>
      </c>
      <c r="S45" s="17">
        <v>0</v>
      </c>
      <c r="T45" s="17"/>
    </row>
    <row r="46" spans="1:20" ht="14.25" customHeight="1" x14ac:dyDescent="0.35">
      <c r="A46" s="9" t="s">
        <v>65</v>
      </c>
      <c r="B46" s="17" t="s">
        <v>234</v>
      </c>
      <c r="C46" s="17">
        <v>0</v>
      </c>
      <c r="D46" s="17">
        <v>0</v>
      </c>
      <c r="E46" s="17">
        <v>0</v>
      </c>
      <c r="F46" s="17">
        <v>0</v>
      </c>
      <c r="G46" s="17">
        <v>0</v>
      </c>
      <c r="H46" s="17">
        <v>0</v>
      </c>
      <c r="I46" s="17">
        <v>0</v>
      </c>
      <c r="J46" s="17">
        <v>0</v>
      </c>
      <c r="K46" s="17">
        <v>0</v>
      </c>
      <c r="L46" s="17">
        <v>0</v>
      </c>
      <c r="M46" s="17">
        <v>0</v>
      </c>
      <c r="N46" s="17">
        <v>0</v>
      </c>
      <c r="O46" s="17">
        <v>0</v>
      </c>
      <c r="P46" s="17">
        <v>0</v>
      </c>
      <c r="Q46" s="17">
        <v>0</v>
      </c>
      <c r="R46" s="17">
        <f t="shared" si="0"/>
        <v>0</v>
      </c>
      <c r="S46" s="17">
        <v>0</v>
      </c>
      <c r="T46" s="17"/>
    </row>
    <row r="47" spans="1:20" ht="14.25" customHeight="1" x14ac:dyDescent="0.35">
      <c r="A47" s="9" t="s">
        <v>66</v>
      </c>
      <c r="B47" s="17" t="s">
        <v>234</v>
      </c>
      <c r="C47" s="17">
        <v>0</v>
      </c>
      <c r="D47" s="17">
        <v>0</v>
      </c>
      <c r="E47" s="17">
        <v>0</v>
      </c>
      <c r="F47" s="17">
        <v>0</v>
      </c>
      <c r="G47" s="17">
        <v>0</v>
      </c>
      <c r="H47" s="17">
        <v>0</v>
      </c>
      <c r="I47" s="17">
        <v>0</v>
      </c>
      <c r="J47" s="17">
        <v>0</v>
      </c>
      <c r="K47" s="17">
        <v>0</v>
      </c>
      <c r="L47" s="17">
        <v>0</v>
      </c>
      <c r="M47" s="17">
        <v>0</v>
      </c>
      <c r="N47" s="17">
        <v>0</v>
      </c>
      <c r="O47" s="17">
        <v>0</v>
      </c>
      <c r="P47" s="17">
        <v>0</v>
      </c>
      <c r="Q47" s="17">
        <v>0</v>
      </c>
      <c r="R47" s="17">
        <f t="shared" si="0"/>
        <v>0</v>
      </c>
      <c r="S47" s="17">
        <v>0</v>
      </c>
      <c r="T47" s="17"/>
    </row>
    <row r="48" spans="1:20" ht="14.25" customHeight="1" x14ac:dyDescent="0.35">
      <c r="A48" s="9" t="s">
        <v>67</v>
      </c>
      <c r="B48" s="17" t="s">
        <v>234</v>
      </c>
      <c r="C48" s="17">
        <v>0</v>
      </c>
      <c r="D48" s="17">
        <v>0</v>
      </c>
      <c r="E48" s="17">
        <v>0</v>
      </c>
      <c r="F48" s="17">
        <v>0</v>
      </c>
      <c r="G48" s="17">
        <v>0</v>
      </c>
      <c r="H48" s="17">
        <v>0</v>
      </c>
      <c r="I48" s="17">
        <v>0</v>
      </c>
      <c r="J48" s="17">
        <v>0</v>
      </c>
      <c r="K48" s="17">
        <v>0</v>
      </c>
      <c r="L48" s="17">
        <v>0</v>
      </c>
      <c r="M48" s="17">
        <v>0</v>
      </c>
      <c r="N48" s="17">
        <v>0</v>
      </c>
      <c r="O48" s="17">
        <v>0</v>
      </c>
      <c r="P48" s="17">
        <v>0</v>
      </c>
      <c r="Q48" s="17">
        <v>0</v>
      </c>
      <c r="R48" s="17">
        <f t="shared" si="0"/>
        <v>0</v>
      </c>
      <c r="S48" s="17">
        <v>0</v>
      </c>
      <c r="T48" s="17"/>
    </row>
    <row r="49" spans="1:20" ht="14.25" customHeight="1" x14ac:dyDescent="0.35">
      <c r="A49" s="9" t="s">
        <v>68</v>
      </c>
      <c r="B49" s="17" t="s">
        <v>234</v>
      </c>
      <c r="C49" s="17">
        <v>0</v>
      </c>
      <c r="D49" s="17">
        <v>0</v>
      </c>
      <c r="E49" s="17">
        <v>0</v>
      </c>
      <c r="F49" s="17">
        <v>0</v>
      </c>
      <c r="G49" s="17">
        <v>0</v>
      </c>
      <c r="H49" s="17">
        <v>0</v>
      </c>
      <c r="I49" s="17">
        <v>0</v>
      </c>
      <c r="J49" s="17">
        <v>0</v>
      </c>
      <c r="K49" s="17">
        <v>0</v>
      </c>
      <c r="L49" s="17">
        <v>0</v>
      </c>
      <c r="M49" s="17">
        <v>0</v>
      </c>
      <c r="N49" s="17">
        <v>0</v>
      </c>
      <c r="O49" s="17">
        <v>0</v>
      </c>
      <c r="P49" s="17">
        <v>0</v>
      </c>
      <c r="Q49" s="17">
        <v>0</v>
      </c>
      <c r="R49" s="17">
        <f t="shared" si="0"/>
        <v>0</v>
      </c>
      <c r="S49" s="17">
        <v>0</v>
      </c>
      <c r="T49" s="17"/>
    </row>
    <row r="50" spans="1:20" ht="14.25" customHeight="1" x14ac:dyDescent="0.35">
      <c r="A50" s="9" t="s">
        <v>69</v>
      </c>
      <c r="B50" s="17" t="s">
        <v>234</v>
      </c>
      <c r="C50" s="17">
        <v>0</v>
      </c>
      <c r="D50" s="17">
        <v>0</v>
      </c>
      <c r="E50" s="17">
        <v>0</v>
      </c>
      <c r="F50" s="17">
        <v>0</v>
      </c>
      <c r="G50" s="17">
        <v>0</v>
      </c>
      <c r="H50" s="17">
        <v>0</v>
      </c>
      <c r="I50" s="17">
        <v>0</v>
      </c>
      <c r="J50" s="17">
        <v>0</v>
      </c>
      <c r="K50" s="17">
        <v>0</v>
      </c>
      <c r="L50" s="17">
        <v>0</v>
      </c>
      <c r="M50" s="17">
        <v>0</v>
      </c>
      <c r="N50" s="17">
        <v>0</v>
      </c>
      <c r="O50" s="17">
        <v>0</v>
      </c>
      <c r="P50" s="17">
        <v>0</v>
      </c>
      <c r="Q50" s="17">
        <v>0</v>
      </c>
      <c r="R50" s="17">
        <f t="shared" si="0"/>
        <v>0</v>
      </c>
      <c r="S50" s="17">
        <v>0</v>
      </c>
      <c r="T50" s="17"/>
    </row>
    <row r="51" spans="1:20" ht="14.25" customHeight="1" x14ac:dyDescent="0.35">
      <c r="A51" s="9" t="s">
        <v>70</v>
      </c>
      <c r="B51" s="17" t="s">
        <v>234</v>
      </c>
      <c r="C51" s="17">
        <v>0</v>
      </c>
      <c r="D51" s="17">
        <v>0</v>
      </c>
      <c r="E51" s="17">
        <v>0.5</v>
      </c>
      <c r="F51" s="17">
        <v>0</v>
      </c>
      <c r="G51" s="17">
        <v>0</v>
      </c>
      <c r="H51" s="17">
        <v>0</v>
      </c>
      <c r="I51" s="17">
        <v>0</v>
      </c>
      <c r="J51" s="17">
        <v>0</v>
      </c>
      <c r="K51" s="17">
        <v>0</v>
      </c>
      <c r="L51" s="17">
        <v>0</v>
      </c>
      <c r="M51" s="17">
        <v>0</v>
      </c>
      <c r="N51" s="17">
        <v>0</v>
      </c>
      <c r="O51" s="17">
        <v>0</v>
      </c>
      <c r="P51" s="17">
        <v>0</v>
      </c>
      <c r="Q51" s="17">
        <v>0</v>
      </c>
      <c r="R51" s="17">
        <f t="shared" si="0"/>
        <v>0</v>
      </c>
      <c r="S51" s="17">
        <v>0</v>
      </c>
      <c r="T51" s="17"/>
    </row>
    <row r="52" spans="1:20" ht="14.25" customHeight="1" x14ac:dyDescent="0.35">
      <c r="A52" s="9" t="s">
        <v>71</v>
      </c>
      <c r="B52" s="17" t="s">
        <v>234</v>
      </c>
      <c r="C52" s="17">
        <v>0</v>
      </c>
      <c r="D52" s="17">
        <v>0</v>
      </c>
      <c r="E52" s="17">
        <v>0.5</v>
      </c>
      <c r="F52" s="17">
        <v>0</v>
      </c>
      <c r="G52" s="17">
        <v>0</v>
      </c>
      <c r="H52" s="17">
        <v>1</v>
      </c>
      <c r="I52" s="17">
        <v>0</v>
      </c>
      <c r="J52" s="17">
        <v>0</v>
      </c>
      <c r="K52" s="17">
        <v>0</v>
      </c>
      <c r="L52" s="17">
        <v>0</v>
      </c>
      <c r="M52" s="17">
        <v>0</v>
      </c>
      <c r="N52" s="17">
        <v>0.5</v>
      </c>
      <c r="O52" s="17">
        <v>0</v>
      </c>
      <c r="P52" s="17">
        <v>0</v>
      </c>
      <c r="Q52" s="17">
        <v>0</v>
      </c>
      <c r="R52" s="17">
        <f t="shared" si="0"/>
        <v>0.1</v>
      </c>
      <c r="S52" s="17">
        <v>0</v>
      </c>
      <c r="T52" s="17">
        <v>250</v>
      </c>
    </row>
    <row r="53" spans="1:20" ht="14.25" customHeight="1" x14ac:dyDescent="0.35">
      <c r="A53" s="9" t="s">
        <v>72</v>
      </c>
      <c r="B53" s="17" t="s">
        <v>234</v>
      </c>
      <c r="C53" s="17">
        <v>0</v>
      </c>
      <c r="D53" s="17">
        <v>0</v>
      </c>
      <c r="E53" s="17">
        <v>0.5</v>
      </c>
      <c r="F53" s="17">
        <v>0</v>
      </c>
      <c r="G53" s="17">
        <v>0</v>
      </c>
      <c r="H53" s="17">
        <v>1</v>
      </c>
      <c r="I53" s="17">
        <v>0</v>
      </c>
      <c r="J53" s="17">
        <v>0</v>
      </c>
      <c r="K53" s="17">
        <v>0</v>
      </c>
      <c r="L53" s="17">
        <v>0</v>
      </c>
      <c r="M53" s="17">
        <v>0</v>
      </c>
      <c r="N53" s="17">
        <v>0.5</v>
      </c>
      <c r="O53" s="17">
        <v>0</v>
      </c>
      <c r="P53" s="17">
        <v>1</v>
      </c>
      <c r="Q53" s="17">
        <v>0</v>
      </c>
      <c r="R53" s="17">
        <f t="shared" si="0"/>
        <v>0.1</v>
      </c>
      <c r="S53" s="17">
        <v>0</v>
      </c>
      <c r="T53" s="17">
        <v>250</v>
      </c>
    </row>
    <row r="54" spans="1:20" ht="14.25" customHeight="1" x14ac:dyDescent="0.35">
      <c r="A54" s="9" t="s">
        <v>73</v>
      </c>
      <c r="B54" s="17" t="s">
        <v>234</v>
      </c>
      <c r="C54" s="17">
        <v>0</v>
      </c>
      <c r="D54" s="17">
        <v>0</v>
      </c>
      <c r="E54" s="17">
        <v>0.5</v>
      </c>
      <c r="F54" s="17">
        <v>0</v>
      </c>
      <c r="G54" s="17">
        <v>0</v>
      </c>
      <c r="H54" s="17">
        <v>1</v>
      </c>
      <c r="I54" s="17">
        <v>0</v>
      </c>
      <c r="J54" s="17">
        <v>0</v>
      </c>
      <c r="K54" s="17">
        <v>0.5</v>
      </c>
      <c r="L54" s="17">
        <v>1</v>
      </c>
      <c r="M54" s="17">
        <v>0</v>
      </c>
      <c r="N54" s="17">
        <v>0.5</v>
      </c>
      <c r="O54" s="17">
        <v>1</v>
      </c>
      <c r="P54" s="17">
        <v>1</v>
      </c>
      <c r="Q54" s="17">
        <v>0</v>
      </c>
      <c r="R54" s="17">
        <f t="shared" si="0"/>
        <v>0.1</v>
      </c>
      <c r="S54" s="17">
        <v>0</v>
      </c>
      <c r="T54" s="17">
        <v>250</v>
      </c>
    </row>
    <row r="55" spans="1:20" ht="14.25" customHeight="1" x14ac:dyDescent="0.35">
      <c r="A55" s="9" t="s">
        <v>74</v>
      </c>
      <c r="B55" s="17" t="s">
        <v>234</v>
      </c>
      <c r="C55" s="17">
        <v>0</v>
      </c>
      <c r="D55" s="17">
        <v>0</v>
      </c>
      <c r="E55" s="17">
        <v>0.5</v>
      </c>
      <c r="F55" s="17">
        <v>0</v>
      </c>
      <c r="G55" s="17">
        <v>1</v>
      </c>
      <c r="H55" s="17">
        <v>1</v>
      </c>
      <c r="I55" s="17">
        <v>0</v>
      </c>
      <c r="J55" s="17">
        <v>0</v>
      </c>
      <c r="K55" s="17">
        <v>0.5</v>
      </c>
      <c r="L55" s="17">
        <v>1</v>
      </c>
      <c r="M55" s="17">
        <v>0</v>
      </c>
      <c r="N55" s="17">
        <v>0.5</v>
      </c>
      <c r="O55" s="17">
        <v>1</v>
      </c>
      <c r="P55" s="17">
        <v>1</v>
      </c>
      <c r="Q55" s="17">
        <v>0</v>
      </c>
      <c r="R55" s="17">
        <f t="shared" si="0"/>
        <v>0.1</v>
      </c>
      <c r="S55" s="17">
        <v>0</v>
      </c>
      <c r="T55" s="17">
        <v>250</v>
      </c>
    </row>
    <row r="56" spans="1:20" ht="14.25" customHeight="1" x14ac:dyDescent="0.35">
      <c r="A56" s="9" t="s">
        <v>75</v>
      </c>
      <c r="B56" s="17" t="s">
        <v>234</v>
      </c>
      <c r="C56" s="17">
        <v>0</v>
      </c>
      <c r="D56" s="17">
        <v>0</v>
      </c>
      <c r="E56" s="17">
        <v>0.5</v>
      </c>
      <c r="F56" s="17">
        <v>0</v>
      </c>
      <c r="G56" s="17">
        <v>1</v>
      </c>
      <c r="H56" s="17">
        <v>1</v>
      </c>
      <c r="I56" s="17">
        <v>0</v>
      </c>
      <c r="J56" s="17">
        <v>0</v>
      </c>
      <c r="K56" s="17">
        <v>0.5</v>
      </c>
      <c r="L56" s="17">
        <v>1</v>
      </c>
      <c r="M56" s="17">
        <v>0</v>
      </c>
      <c r="N56" s="17">
        <v>0.5</v>
      </c>
      <c r="O56" s="17">
        <v>1</v>
      </c>
      <c r="P56" s="17">
        <v>1</v>
      </c>
      <c r="Q56" s="17">
        <v>0</v>
      </c>
      <c r="R56" s="17">
        <f t="shared" si="0"/>
        <v>0.1</v>
      </c>
      <c r="S56" s="17">
        <v>0</v>
      </c>
      <c r="T56" s="17">
        <v>250</v>
      </c>
    </row>
    <row r="57" spans="1:20" ht="14.25" customHeight="1" x14ac:dyDescent="0.35">
      <c r="A57" s="9" t="s">
        <v>76</v>
      </c>
      <c r="B57" s="17" t="s">
        <v>234</v>
      </c>
      <c r="C57" s="17">
        <v>0.5</v>
      </c>
      <c r="D57" s="17">
        <v>0</v>
      </c>
      <c r="E57" s="17">
        <v>0.5</v>
      </c>
      <c r="F57" s="17">
        <v>0</v>
      </c>
      <c r="G57" s="17">
        <v>1</v>
      </c>
      <c r="H57" s="17">
        <v>1</v>
      </c>
      <c r="I57" s="17">
        <v>0</v>
      </c>
      <c r="J57" s="17">
        <v>0</v>
      </c>
      <c r="K57" s="17">
        <v>0.5</v>
      </c>
      <c r="L57" s="17">
        <v>1</v>
      </c>
      <c r="M57" s="17">
        <v>1</v>
      </c>
      <c r="N57" s="17">
        <v>0.5</v>
      </c>
      <c r="O57" s="17">
        <v>1</v>
      </c>
      <c r="P57" s="17">
        <v>1</v>
      </c>
      <c r="Q57" s="17">
        <v>0</v>
      </c>
      <c r="R57" s="17">
        <f t="shared" si="0"/>
        <v>0.1</v>
      </c>
      <c r="S57" s="17">
        <v>0</v>
      </c>
      <c r="T57" s="17">
        <v>250</v>
      </c>
    </row>
    <row r="58" spans="1:20" ht="14.25" customHeight="1" x14ac:dyDescent="0.35">
      <c r="A58" s="9" t="s">
        <v>77</v>
      </c>
      <c r="B58" s="17" t="s">
        <v>234</v>
      </c>
      <c r="C58" s="17">
        <v>0.5</v>
      </c>
      <c r="D58" s="17">
        <v>0</v>
      </c>
      <c r="E58" s="17">
        <v>0.5</v>
      </c>
      <c r="F58" s="17">
        <v>0</v>
      </c>
      <c r="G58" s="17">
        <v>1</v>
      </c>
      <c r="H58" s="17">
        <v>1</v>
      </c>
      <c r="I58" s="17">
        <v>0</v>
      </c>
      <c r="J58" s="17">
        <v>0</v>
      </c>
      <c r="K58" s="17">
        <v>0.5</v>
      </c>
      <c r="L58" s="17">
        <v>1</v>
      </c>
      <c r="M58" s="17">
        <v>1</v>
      </c>
      <c r="N58" s="17">
        <v>0.5</v>
      </c>
      <c r="O58" s="17">
        <v>1</v>
      </c>
      <c r="P58" s="17">
        <v>1</v>
      </c>
      <c r="Q58" s="17">
        <v>0</v>
      </c>
      <c r="R58" s="17">
        <f t="shared" si="0"/>
        <v>0.1</v>
      </c>
      <c r="S58" s="17">
        <v>0</v>
      </c>
      <c r="T58" s="17">
        <v>250</v>
      </c>
    </row>
    <row r="59" spans="1:20" ht="14.25" customHeight="1" x14ac:dyDescent="0.35">
      <c r="A59" s="9" t="s">
        <v>78</v>
      </c>
      <c r="B59" s="17" t="s">
        <v>234</v>
      </c>
      <c r="C59" s="17">
        <v>0.5</v>
      </c>
      <c r="D59" s="17">
        <v>0</v>
      </c>
      <c r="E59" s="17">
        <v>0.5</v>
      </c>
      <c r="F59" s="17">
        <v>0</v>
      </c>
      <c r="G59" s="17">
        <v>1</v>
      </c>
      <c r="H59" s="17">
        <v>1</v>
      </c>
      <c r="I59" s="17">
        <v>0</v>
      </c>
      <c r="J59" s="17">
        <v>0</v>
      </c>
      <c r="K59" s="17">
        <v>0.5</v>
      </c>
      <c r="L59" s="17">
        <v>1</v>
      </c>
      <c r="M59" s="17">
        <v>1</v>
      </c>
      <c r="N59" s="17">
        <v>0.5</v>
      </c>
      <c r="O59" s="17">
        <v>1</v>
      </c>
      <c r="P59" s="17">
        <v>1</v>
      </c>
      <c r="Q59" s="17">
        <v>0</v>
      </c>
      <c r="R59" s="17">
        <f t="shared" si="0"/>
        <v>0.1</v>
      </c>
      <c r="S59" s="17">
        <v>0</v>
      </c>
      <c r="T59" s="17">
        <v>250</v>
      </c>
    </row>
    <row r="60" spans="1:20" ht="14.25" customHeight="1" x14ac:dyDescent="0.35">
      <c r="A60" s="9" t="s">
        <v>79</v>
      </c>
      <c r="B60" s="17" t="s">
        <v>234</v>
      </c>
      <c r="C60" s="17">
        <v>1</v>
      </c>
      <c r="D60" s="17">
        <v>0</v>
      </c>
      <c r="E60" s="17">
        <v>0.5</v>
      </c>
      <c r="F60" s="17">
        <v>0</v>
      </c>
      <c r="G60" s="17">
        <v>1</v>
      </c>
      <c r="H60" s="17">
        <v>1</v>
      </c>
      <c r="I60" s="17">
        <v>0</v>
      </c>
      <c r="J60" s="17">
        <v>0</v>
      </c>
      <c r="K60" s="17">
        <v>0.5</v>
      </c>
      <c r="L60" s="17">
        <v>1</v>
      </c>
      <c r="M60" s="17">
        <v>1</v>
      </c>
      <c r="N60" s="17">
        <v>1</v>
      </c>
      <c r="O60" s="17">
        <v>1</v>
      </c>
      <c r="P60" s="17">
        <v>1</v>
      </c>
      <c r="Q60" s="17">
        <v>0</v>
      </c>
      <c r="R60" s="17">
        <f t="shared" si="0"/>
        <v>1</v>
      </c>
      <c r="S60" s="17">
        <v>0</v>
      </c>
      <c r="T60" s="17">
        <v>0</v>
      </c>
    </row>
    <row r="61" spans="1:20" ht="14.25" customHeight="1" x14ac:dyDescent="0.35">
      <c r="A61" s="9" t="s">
        <v>80</v>
      </c>
      <c r="B61" s="17" t="s">
        <v>234</v>
      </c>
      <c r="C61" s="17">
        <v>1</v>
      </c>
      <c r="D61" s="17">
        <v>0</v>
      </c>
      <c r="E61" s="17">
        <v>0.5</v>
      </c>
      <c r="F61" s="17">
        <v>0</v>
      </c>
      <c r="G61" s="17">
        <v>1</v>
      </c>
      <c r="H61" s="17">
        <v>1</v>
      </c>
      <c r="I61" s="17">
        <v>0</v>
      </c>
      <c r="J61" s="17">
        <v>0</v>
      </c>
      <c r="K61" s="17">
        <v>0.5</v>
      </c>
      <c r="L61" s="17">
        <v>1</v>
      </c>
      <c r="M61" s="17">
        <v>1</v>
      </c>
      <c r="N61" s="17">
        <v>1</v>
      </c>
      <c r="O61" s="17">
        <v>1</v>
      </c>
      <c r="P61" s="17">
        <v>1</v>
      </c>
      <c r="Q61" s="17">
        <v>0</v>
      </c>
      <c r="R61" s="17">
        <f t="shared" si="0"/>
        <v>1</v>
      </c>
      <c r="S61" s="17">
        <v>0</v>
      </c>
      <c r="T61" s="17">
        <v>0</v>
      </c>
    </row>
    <row r="62" spans="1:20" ht="14.25" customHeight="1" x14ac:dyDescent="0.35">
      <c r="A62" s="9" t="s">
        <v>81</v>
      </c>
      <c r="B62" s="17" t="s">
        <v>234</v>
      </c>
      <c r="C62" s="17">
        <v>1</v>
      </c>
      <c r="D62" s="17">
        <v>0</v>
      </c>
      <c r="E62" s="17">
        <v>0.5</v>
      </c>
      <c r="F62" s="17">
        <v>0</v>
      </c>
      <c r="G62" s="17">
        <v>1</v>
      </c>
      <c r="H62" s="17">
        <v>1</v>
      </c>
      <c r="I62" s="17">
        <v>1</v>
      </c>
      <c r="J62" s="17">
        <v>1</v>
      </c>
      <c r="K62" s="17">
        <v>1</v>
      </c>
      <c r="L62" s="17">
        <v>1</v>
      </c>
      <c r="M62" s="17">
        <v>1</v>
      </c>
      <c r="N62" s="17">
        <v>1</v>
      </c>
      <c r="O62" s="17">
        <v>1</v>
      </c>
      <c r="P62" s="17">
        <v>1</v>
      </c>
      <c r="Q62" s="17">
        <v>0</v>
      </c>
      <c r="R62" s="17">
        <f t="shared" si="0"/>
        <v>1</v>
      </c>
      <c r="S62" s="17">
        <v>0</v>
      </c>
      <c r="T62" s="17">
        <v>0</v>
      </c>
    </row>
    <row r="63" spans="1:20" ht="14.25" customHeight="1" x14ac:dyDescent="0.35">
      <c r="A63" s="9" t="s">
        <v>82</v>
      </c>
      <c r="B63" s="17" t="s">
        <v>234</v>
      </c>
      <c r="C63" s="17">
        <v>1</v>
      </c>
      <c r="D63" s="17">
        <v>0</v>
      </c>
      <c r="E63" s="17">
        <v>0.5</v>
      </c>
      <c r="F63" s="17">
        <v>0</v>
      </c>
      <c r="G63" s="17">
        <v>1</v>
      </c>
      <c r="H63" s="17">
        <v>1</v>
      </c>
      <c r="I63" s="17">
        <v>1</v>
      </c>
      <c r="J63" s="17">
        <v>1</v>
      </c>
      <c r="K63" s="17">
        <v>1</v>
      </c>
      <c r="L63" s="17">
        <v>1</v>
      </c>
      <c r="M63" s="17">
        <v>1</v>
      </c>
      <c r="N63" s="17">
        <v>1</v>
      </c>
      <c r="O63" s="17">
        <v>1</v>
      </c>
      <c r="P63" s="17">
        <v>1</v>
      </c>
      <c r="Q63" s="17">
        <v>0</v>
      </c>
      <c r="R63" s="17">
        <f t="shared" si="0"/>
        <v>1</v>
      </c>
      <c r="S63" s="17">
        <v>0</v>
      </c>
      <c r="T63" s="17">
        <v>0</v>
      </c>
    </row>
    <row r="64" spans="1:20" ht="14.25" customHeight="1" x14ac:dyDescent="0.35">
      <c r="A64" s="9" t="s">
        <v>83</v>
      </c>
      <c r="B64" s="17" t="s">
        <v>234</v>
      </c>
      <c r="C64" s="17">
        <v>1</v>
      </c>
      <c r="D64" s="17">
        <v>0</v>
      </c>
      <c r="E64" s="17">
        <v>1</v>
      </c>
      <c r="F64" s="17">
        <v>0</v>
      </c>
      <c r="G64" s="17">
        <v>1</v>
      </c>
      <c r="H64" s="17">
        <v>1</v>
      </c>
      <c r="I64" s="17">
        <v>1</v>
      </c>
      <c r="J64" s="17">
        <v>1</v>
      </c>
      <c r="K64" s="17">
        <v>1</v>
      </c>
      <c r="L64" s="17">
        <v>1</v>
      </c>
      <c r="M64" s="17">
        <v>1</v>
      </c>
      <c r="N64" s="17">
        <v>1</v>
      </c>
      <c r="O64" s="17">
        <v>1</v>
      </c>
      <c r="P64" s="17">
        <v>1</v>
      </c>
      <c r="Q64" s="17">
        <v>0</v>
      </c>
      <c r="R64" s="17">
        <f t="shared" si="0"/>
        <v>1</v>
      </c>
      <c r="S64" s="17">
        <v>0</v>
      </c>
      <c r="T64" s="17">
        <v>0</v>
      </c>
    </row>
    <row r="65" spans="1:20" ht="14.25" customHeight="1" x14ac:dyDescent="0.35">
      <c r="A65" s="9" t="s">
        <v>84</v>
      </c>
      <c r="B65" s="17" t="s">
        <v>234</v>
      </c>
      <c r="C65" s="17">
        <v>1</v>
      </c>
      <c r="D65" s="17">
        <v>0</v>
      </c>
      <c r="E65" s="17">
        <v>1</v>
      </c>
      <c r="F65" s="17">
        <v>0</v>
      </c>
      <c r="G65" s="17">
        <v>1</v>
      </c>
      <c r="H65" s="17">
        <v>1</v>
      </c>
      <c r="I65" s="17">
        <v>1</v>
      </c>
      <c r="J65" s="17">
        <v>1</v>
      </c>
      <c r="K65" s="17">
        <v>1</v>
      </c>
      <c r="L65" s="17">
        <v>1</v>
      </c>
      <c r="M65" s="17">
        <v>1</v>
      </c>
      <c r="N65" s="17">
        <v>1</v>
      </c>
      <c r="O65" s="17">
        <v>1</v>
      </c>
      <c r="P65" s="17">
        <v>1</v>
      </c>
      <c r="Q65" s="17">
        <v>0</v>
      </c>
      <c r="R65" s="17">
        <f t="shared" si="0"/>
        <v>1</v>
      </c>
      <c r="S65" s="17">
        <v>0</v>
      </c>
      <c r="T65" s="17">
        <v>0</v>
      </c>
    </row>
    <row r="66" spans="1:20" ht="14.25" customHeight="1" x14ac:dyDescent="0.35">
      <c r="A66" s="9" t="s">
        <v>85</v>
      </c>
      <c r="B66" s="17" t="s">
        <v>234</v>
      </c>
      <c r="C66" s="17">
        <v>1</v>
      </c>
      <c r="D66" s="17">
        <v>0</v>
      </c>
      <c r="E66" s="17">
        <v>1</v>
      </c>
      <c r="F66" s="17">
        <v>0</v>
      </c>
      <c r="G66" s="17">
        <v>1</v>
      </c>
      <c r="H66" s="17">
        <v>1</v>
      </c>
      <c r="I66" s="17">
        <v>1</v>
      </c>
      <c r="J66" s="17">
        <v>1</v>
      </c>
      <c r="K66" s="17">
        <v>1</v>
      </c>
      <c r="L66" s="17">
        <v>1</v>
      </c>
      <c r="M66" s="17">
        <v>1</v>
      </c>
      <c r="N66" s="17">
        <v>1</v>
      </c>
      <c r="O66" s="17">
        <v>1</v>
      </c>
      <c r="P66" s="17">
        <v>1</v>
      </c>
      <c r="Q66" s="17">
        <v>0</v>
      </c>
      <c r="R66" s="17">
        <f t="shared" si="0"/>
        <v>1</v>
      </c>
      <c r="S66" s="17">
        <v>0</v>
      </c>
      <c r="T66" s="17">
        <v>0</v>
      </c>
    </row>
    <row r="67" spans="1:20" ht="14.25" customHeight="1" x14ac:dyDescent="0.35">
      <c r="A67" s="9" t="s">
        <v>86</v>
      </c>
      <c r="B67" s="17" t="s">
        <v>234</v>
      </c>
      <c r="C67" s="17">
        <v>1</v>
      </c>
      <c r="D67" s="17">
        <v>0</v>
      </c>
      <c r="E67" s="17">
        <v>1</v>
      </c>
      <c r="F67" s="17">
        <v>0</v>
      </c>
      <c r="G67" s="17">
        <v>1</v>
      </c>
      <c r="H67" s="17">
        <v>1</v>
      </c>
      <c r="I67" s="17">
        <v>1</v>
      </c>
      <c r="J67" s="17">
        <v>1</v>
      </c>
      <c r="K67" s="17">
        <v>1</v>
      </c>
      <c r="L67" s="17">
        <v>1</v>
      </c>
      <c r="M67" s="17">
        <v>1</v>
      </c>
      <c r="N67" s="17">
        <v>1</v>
      </c>
      <c r="O67" s="17">
        <v>1</v>
      </c>
      <c r="P67" s="17">
        <v>1</v>
      </c>
      <c r="Q67" s="17">
        <v>0</v>
      </c>
      <c r="R67" s="17">
        <f t="shared" si="0"/>
        <v>1</v>
      </c>
      <c r="S67" s="17">
        <v>0</v>
      </c>
      <c r="T67" s="17">
        <v>0</v>
      </c>
    </row>
    <row r="68" spans="1:20" ht="14.25" customHeight="1" x14ac:dyDescent="0.35">
      <c r="A68" s="9" t="s">
        <v>87</v>
      </c>
      <c r="B68" s="17" t="s">
        <v>234</v>
      </c>
      <c r="C68" s="17">
        <v>1</v>
      </c>
      <c r="D68" s="17">
        <v>0</v>
      </c>
      <c r="E68" s="17">
        <v>1</v>
      </c>
      <c r="F68" s="17">
        <v>0</v>
      </c>
      <c r="G68" s="17">
        <v>1</v>
      </c>
      <c r="H68" s="17">
        <v>1</v>
      </c>
      <c r="I68" s="17">
        <v>1</v>
      </c>
      <c r="J68" s="17">
        <v>1</v>
      </c>
      <c r="K68" s="17">
        <v>1</v>
      </c>
      <c r="L68" s="17">
        <v>1</v>
      </c>
      <c r="M68" s="17">
        <v>1</v>
      </c>
      <c r="N68" s="17">
        <v>1</v>
      </c>
      <c r="O68" s="17">
        <v>1</v>
      </c>
      <c r="P68" s="17">
        <v>1</v>
      </c>
      <c r="Q68" s="17">
        <v>0</v>
      </c>
      <c r="R68" s="17">
        <f t="shared" si="0"/>
        <v>1</v>
      </c>
      <c r="S68" s="17">
        <v>0</v>
      </c>
      <c r="T68" s="17">
        <v>0</v>
      </c>
    </row>
    <row r="69" spans="1:20" ht="14.25" customHeight="1" x14ac:dyDescent="0.35">
      <c r="A69" s="9" t="s">
        <v>88</v>
      </c>
      <c r="B69" s="17" t="s">
        <v>234</v>
      </c>
      <c r="C69" s="17">
        <v>1</v>
      </c>
      <c r="D69" s="17">
        <v>0</v>
      </c>
      <c r="E69" s="17">
        <v>1</v>
      </c>
      <c r="F69" s="17">
        <v>0</v>
      </c>
      <c r="G69" s="17">
        <v>1</v>
      </c>
      <c r="H69" s="17">
        <v>1</v>
      </c>
      <c r="I69" s="17">
        <v>1</v>
      </c>
      <c r="J69" s="17">
        <v>1</v>
      </c>
      <c r="K69" s="17">
        <v>1</v>
      </c>
      <c r="L69" s="17">
        <v>1</v>
      </c>
      <c r="M69" s="17">
        <v>1</v>
      </c>
      <c r="N69" s="17">
        <v>1</v>
      </c>
      <c r="O69" s="17">
        <v>1</v>
      </c>
      <c r="P69" s="17">
        <v>1</v>
      </c>
      <c r="Q69" s="17">
        <v>0</v>
      </c>
      <c r="R69" s="17">
        <f t="shared" si="0"/>
        <v>1</v>
      </c>
      <c r="S69" s="17">
        <v>0</v>
      </c>
      <c r="T69" s="17">
        <v>0</v>
      </c>
    </row>
    <row r="70" spans="1:20" ht="14.25" customHeight="1" x14ac:dyDescent="0.35">
      <c r="A70" s="9" t="s">
        <v>89</v>
      </c>
      <c r="B70" s="17" t="s">
        <v>234</v>
      </c>
      <c r="C70" s="17">
        <v>1</v>
      </c>
      <c r="D70" s="17">
        <v>0</v>
      </c>
      <c r="E70" s="17">
        <v>1</v>
      </c>
      <c r="F70" s="17">
        <v>0</v>
      </c>
      <c r="G70" s="17">
        <v>1</v>
      </c>
      <c r="H70" s="17">
        <v>1</v>
      </c>
      <c r="I70" s="17">
        <v>1</v>
      </c>
      <c r="J70" s="17">
        <v>1</v>
      </c>
      <c r="K70" s="17">
        <v>1</v>
      </c>
      <c r="L70" s="17">
        <v>1</v>
      </c>
      <c r="M70" s="17">
        <v>1</v>
      </c>
      <c r="N70" s="17">
        <v>1</v>
      </c>
      <c r="O70" s="17">
        <v>1</v>
      </c>
      <c r="P70" s="17">
        <v>1</v>
      </c>
      <c r="Q70" s="17">
        <v>0</v>
      </c>
      <c r="R70" s="17">
        <f t="shared" si="0"/>
        <v>1</v>
      </c>
      <c r="S70" s="17">
        <v>0</v>
      </c>
      <c r="T70" s="17">
        <v>0</v>
      </c>
    </row>
    <row r="71" spans="1:20" ht="14.25" customHeight="1" x14ac:dyDescent="0.35">
      <c r="A71" s="9" t="s">
        <v>90</v>
      </c>
      <c r="B71" s="17" t="s">
        <v>234</v>
      </c>
      <c r="C71" s="17">
        <v>1</v>
      </c>
      <c r="D71" s="17">
        <v>0</v>
      </c>
      <c r="E71" s="17">
        <v>1</v>
      </c>
      <c r="F71" s="17">
        <v>0</v>
      </c>
      <c r="G71" s="17">
        <v>1</v>
      </c>
      <c r="H71" s="17">
        <v>1</v>
      </c>
      <c r="I71" s="17">
        <v>1</v>
      </c>
      <c r="J71" s="17">
        <v>1</v>
      </c>
      <c r="K71" s="17">
        <v>1</v>
      </c>
      <c r="L71" s="17">
        <v>1</v>
      </c>
      <c r="M71" s="17">
        <v>1</v>
      </c>
      <c r="N71" s="17">
        <v>1</v>
      </c>
      <c r="O71" s="17">
        <v>1</v>
      </c>
      <c r="P71" s="17">
        <v>1</v>
      </c>
      <c r="Q71" s="17">
        <v>0</v>
      </c>
      <c r="R71" s="17">
        <f t="shared" si="0"/>
        <v>1</v>
      </c>
      <c r="S71" s="17">
        <v>0</v>
      </c>
      <c r="T71" s="17">
        <v>0</v>
      </c>
    </row>
    <row r="72" spans="1:20" ht="14.25" customHeight="1" x14ac:dyDescent="0.35">
      <c r="A72" s="9" t="s">
        <v>91</v>
      </c>
      <c r="B72" s="17" t="s">
        <v>234</v>
      </c>
      <c r="C72" s="17">
        <v>1</v>
      </c>
      <c r="D72" s="17">
        <v>0</v>
      </c>
      <c r="E72" s="17">
        <v>1</v>
      </c>
      <c r="F72" s="17">
        <v>0</v>
      </c>
      <c r="G72" s="17">
        <v>1</v>
      </c>
      <c r="H72" s="17">
        <v>1</v>
      </c>
      <c r="I72" s="17">
        <v>1</v>
      </c>
      <c r="J72" s="17">
        <v>1</v>
      </c>
      <c r="K72" s="17">
        <v>1</v>
      </c>
      <c r="L72" s="17">
        <v>1</v>
      </c>
      <c r="M72" s="17">
        <v>1</v>
      </c>
      <c r="N72" s="17">
        <v>1</v>
      </c>
      <c r="O72" s="17">
        <v>1</v>
      </c>
      <c r="P72" s="17">
        <v>1</v>
      </c>
      <c r="Q72" s="17">
        <v>0</v>
      </c>
      <c r="R72" s="17">
        <f t="shared" si="0"/>
        <v>1</v>
      </c>
      <c r="S72" s="17">
        <v>0</v>
      </c>
      <c r="T72" s="17">
        <v>0</v>
      </c>
    </row>
    <row r="73" spans="1:20" ht="14.25" customHeight="1" x14ac:dyDescent="0.35">
      <c r="A73" s="9" t="s">
        <v>92</v>
      </c>
      <c r="B73" s="17" t="s">
        <v>234</v>
      </c>
      <c r="C73" s="17">
        <v>1</v>
      </c>
      <c r="D73" s="17">
        <v>0</v>
      </c>
      <c r="E73" s="17">
        <v>1</v>
      </c>
      <c r="F73" s="17">
        <v>0</v>
      </c>
      <c r="G73" s="17">
        <v>1</v>
      </c>
      <c r="H73" s="17">
        <v>1</v>
      </c>
      <c r="I73" s="17">
        <v>1</v>
      </c>
      <c r="J73" s="17">
        <v>1</v>
      </c>
      <c r="K73" s="17">
        <v>1</v>
      </c>
      <c r="L73" s="17">
        <v>1</v>
      </c>
      <c r="M73" s="17">
        <v>1</v>
      </c>
      <c r="N73" s="17">
        <v>1</v>
      </c>
      <c r="O73" s="17">
        <v>1</v>
      </c>
      <c r="P73" s="17">
        <v>1</v>
      </c>
      <c r="Q73" s="17">
        <v>0</v>
      </c>
      <c r="R73" s="17">
        <f t="shared" si="0"/>
        <v>1</v>
      </c>
      <c r="S73" s="17">
        <v>0</v>
      </c>
      <c r="T73" s="17">
        <v>0</v>
      </c>
    </row>
    <row r="74" spans="1:20" ht="14.25" customHeight="1" x14ac:dyDescent="0.35">
      <c r="A74" s="9" t="s">
        <v>93</v>
      </c>
      <c r="B74" s="17" t="s">
        <v>234</v>
      </c>
      <c r="C74" s="17">
        <v>1</v>
      </c>
      <c r="D74" s="17">
        <v>0</v>
      </c>
      <c r="E74" s="17">
        <v>1</v>
      </c>
      <c r="F74" s="17">
        <v>0</v>
      </c>
      <c r="G74" s="17">
        <v>1</v>
      </c>
      <c r="H74" s="17">
        <v>1</v>
      </c>
      <c r="I74" s="17">
        <v>1</v>
      </c>
      <c r="J74" s="17">
        <v>1</v>
      </c>
      <c r="K74" s="17">
        <v>1</v>
      </c>
      <c r="L74" s="17">
        <v>1</v>
      </c>
      <c r="M74" s="17">
        <v>1</v>
      </c>
      <c r="N74" s="17">
        <v>1</v>
      </c>
      <c r="O74" s="17">
        <v>1</v>
      </c>
      <c r="P74" s="17">
        <v>1</v>
      </c>
      <c r="Q74" s="17">
        <v>0</v>
      </c>
      <c r="R74" s="17">
        <f t="shared" si="0"/>
        <v>1</v>
      </c>
      <c r="S74" s="17">
        <v>0</v>
      </c>
      <c r="T74" s="17">
        <v>0</v>
      </c>
    </row>
    <row r="75" spans="1:20" ht="14.25" customHeight="1" x14ac:dyDescent="0.35">
      <c r="A75" s="9" t="s">
        <v>94</v>
      </c>
      <c r="B75" s="17" t="s">
        <v>234</v>
      </c>
      <c r="C75" s="17">
        <v>1</v>
      </c>
      <c r="D75" s="17">
        <v>0</v>
      </c>
      <c r="E75" s="17">
        <v>1</v>
      </c>
      <c r="F75" s="17">
        <v>0</v>
      </c>
      <c r="G75" s="17">
        <v>1</v>
      </c>
      <c r="H75" s="17">
        <v>1</v>
      </c>
      <c r="I75" s="17">
        <v>1</v>
      </c>
      <c r="J75" s="17">
        <v>1</v>
      </c>
      <c r="K75" s="17">
        <v>1</v>
      </c>
      <c r="L75" s="17">
        <v>1</v>
      </c>
      <c r="M75" s="17">
        <v>1</v>
      </c>
      <c r="N75" s="17">
        <v>1</v>
      </c>
      <c r="O75" s="17">
        <v>1</v>
      </c>
      <c r="P75" s="17">
        <v>1</v>
      </c>
      <c r="Q75" s="17">
        <v>0</v>
      </c>
      <c r="R75" s="17">
        <f t="shared" si="0"/>
        <v>1</v>
      </c>
      <c r="S75" s="17">
        <v>0</v>
      </c>
      <c r="T75" s="17">
        <v>0</v>
      </c>
    </row>
    <row r="76" spans="1:20" ht="14.25" customHeight="1" x14ac:dyDescent="0.35">
      <c r="A76" s="9" t="s">
        <v>95</v>
      </c>
      <c r="B76" s="17" t="s">
        <v>234</v>
      </c>
      <c r="C76" s="17">
        <v>1</v>
      </c>
      <c r="D76" s="17">
        <v>0</v>
      </c>
      <c r="E76" s="17">
        <v>1</v>
      </c>
      <c r="F76" s="17">
        <v>0</v>
      </c>
      <c r="G76" s="17">
        <v>1</v>
      </c>
      <c r="H76" s="17">
        <v>1</v>
      </c>
      <c r="I76" s="17">
        <v>1</v>
      </c>
      <c r="J76" s="17">
        <v>1</v>
      </c>
      <c r="K76" s="17">
        <v>1</v>
      </c>
      <c r="L76" s="17">
        <v>1</v>
      </c>
      <c r="M76" s="17">
        <v>1</v>
      </c>
      <c r="N76" s="17">
        <v>1</v>
      </c>
      <c r="O76" s="17">
        <v>1</v>
      </c>
      <c r="P76" s="17">
        <v>1</v>
      </c>
      <c r="Q76" s="17">
        <v>0</v>
      </c>
      <c r="R76" s="17">
        <f t="shared" si="0"/>
        <v>1</v>
      </c>
      <c r="S76" s="17">
        <v>0</v>
      </c>
      <c r="T76" s="17">
        <v>0</v>
      </c>
    </row>
    <row r="77" spans="1:20" ht="14.25" customHeight="1" x14ac:dyDescent="0.35">
      <c r="A77" s="9" t="s">
        <v>96</v>
      </c>
      <c r="B77" s="17" t="s">
        <v>234</v>
      </c>
      <c r="C77" s="17">
        <v>1</v>
      </c>
      <c r="D77" s="17">
        <v>0</v>
      </c>
      <c r="E77" s="17">
        <v>1</v>
      </c>
      <c r="F77" s="17">
        <v>0</v>
      </c>
      <c r="G77" s="17">
        <v>1</v>
      </c>
      <c r="H77" s="17">
        <v>1</v>
      </c>
      <c r="I77" s="17">
        <v>1</v>
      </c>
      <c r="J77" s="17">
        <v>1</v>
      </c>
      <c r="K77" s="17">
        <v>1</v>
      </c>
      <c r="L77" s="17">
        <v>1</v>
      </c>
      <c r="M77" s="17">
        <v>1</v>
      </c>
      <c r="N77" s="17">
        <v>1</v>
      </c>
      <c r="O77" s="17">
        <v>1</v>
      </c>
      <c r="P77" s="17">
        <v>1</v>
      </c>
      <c r="Q77" s="17">
        <v>0</v>
      </c>
      <c r="R77" s="17">
        <f t="shared" si="0"/>
        <v>1</v>
      </c>
      <c r="S77" s="17">
        <v>0</v>
      </c>
      <c r="T77" s="17">
        <v>0</v>
      </c>
    </row>
    <row r="78" spans="1:20" ht="14.25" customHeight="1" x14ac:dyDescent="0.35">
      <c r="A78" s="9" t="s">
        <v>97</v>
      </c>
      <c r="B78" s="17" t="s">
        <v>234</v>
      </c>
      <c r="C78" s="17">
        <v>1</v>
      </c>
      <c r="D78" s="17">
        <v>0</v>
      </c>
      <c r="E78" s="17">
        <v>1</v>
      </c>
      <c r="F78" s="17">
        <v>0</v>
      </c>
      <c r="G78" s="17">
        <v>1</v>
      </c>
      <c r="H78" s="17">
        <v>1</v>
      </c>
      <c r="I78" s="17">
        <v>1</v>
      </c>
      <c r="J78" s="17">
        <v>1</v>
      </c>
      <c r="K78" s="17">
        <v>1</v>
      </c>
      <c r="L78" s="17">
        <v>1</v>
      </c>
      <c r="M78" s="17">
        <v>1</v>
      </c>
      <c r="N78" s="17">
        <v>1</v>
      </c>
      <c r="O78" s="17">
        <v>1</v>
      </c>
      <c r="P78" s="17">
        <v>1</v>
      </c>
      <c r="Q78" s="17">
        <v>0</v>
      </c>
      <c r="R78" s="17">
        <f t="shared" si="0"/>
        <v>1</v>
      </c>
      <c r="S78" s="17">
        <v>0</v>
      </c>
      <c r="T78" s="17">
        <v>0</v>
      </c>
    </row>
    <row r="79" spans="1:20" ht="14.25" customHeight="1" x14ac:dyDescent="0.35">
      <c r="A79" s="9" t="s">
        <v>98</v>
      </c>
      <c r="B79" s="17" t="s">
        <v>234</v>
      </c>
      <c r="C79" s="17">
        <v>1</v>
      </c>
      <c r="D79" s="17">
        <v>0</v>
      </c>
      <c r="E79" s="17">
        <v>1</v>
      </c>
      <c r="F79" s="17">
        <v>0</v>
      </c>
      <c r="G79" s="17">
        <v>1</v>
      </c>
      <c r="H79" s="17">
        <v>1</v>
      </c>
      <c r="I79" s="17">
        <v>1</v>
      </c>
      <c r="J79" s="17">
        <v>1</v>
      </c>
      <c r="K79" s="17">
        <v>1</v>
      </c>
      <c r="L79" s="17">
        <v>1</v>
      </c>
      <c r="M79" s="17">
        <v>1</v>
      </c>
      <c r="N79" s="17">
        <v>1</v>
      </c>
      <c r="O79" s="17">
        <v>1</v>
      </c>
      <c r="P79" s="17">
        <v>1</v>
      </c>
      <c r="Q79" s="17">
        <v>0</v>
      </c>
      <c r="R79" s="17">
        <f t="shared" si="0"/>
        <v>1</v>
      </c>
      <c r="S79" s="17">
        <v>0</v>
      </c>
      <c r="T79" s="17">
        <v>0</v>
      </c>
    </row>
    <row r="80" spans="1:20" ht="14.25" customHeight="1" x14ac:dyDescent="0.35">
      <c r="A80" s="9" t="s">
        <v>99</v>
      </c>
      <c r="B80" s="17" t="s">
        <v>234</v>
      </c>
      <c r="C80" s="17">
        <v>1</v>
      </c>
      <c r="D80" s="17">
        <v>0</v>
      </c>
      <c r="E80" s="17">
        <v>1</v>
      </c>
      <c r="F80" s="17">
        <v>0</v>
      </c>
      <c r="G80" s="17">
        <v>1</v>
      </c>
      <c r="H80" s="17">
        <v>1</v>
      </c>
      <c r="I80" s="17">
        <v>1</v>
      </c>
      <c r="J80" s="17">
        <v>1</v>
      </c>
      <c r="K80" s="17">
        <v>1</v>
      </c>
      <c r="L80" s="17">
        <v>1</v>
      </c>
      <c r="M80" s="17">
        <v>1</v>
      </c>
      <c r="N80" s="17">
        <v>1</v>
      </c>
      <c r="O80" s="17">
        <v>1</v>
      </c>
      <c r="P80" s="17">
        <v>1</v>
      </c>
      <c r="Q80" s="17">
        <v>0</v>
      </c>
      <c r="R80" s="17">
        <f t="shared" si="0"/>
        <v>1</v>
      </c>
      <c r="S80" s="17">
        <v>0</v>
      </c>
      <c r="T80" s="17">
        <v>0</v>
      </c>
    </row>
    <row r="81" spans="1:20" ht="14.25" customHeight="1" x14ac:dyDescent="0.35">
      <c r="A81" s="9" t="s">
        <v>100</v>
      </c>
      <c r="B81" s="17" t="s">
        <v>234</v>
      </c>
      <c r="C81" s="17">
        <v>1</v>
      </c>
      <c r="D81" s="17">
        <v>0</v>
      </c>
      <c r="E81" s="17">
        <v>1</v>
      </c>
      <c r="F81" s="17">
        <v>0</v>
      </c>
      <c r="G81" s="17">
        <v>1</v>
      </c>
      <c r="H81" s="17">
        <v>1</v>
      </c>
      <c r="I81" s="17">
        <v>1</v>
      </c>
      <c r="J81" s="17">
        <v>1</v>
      </c>
      <c r="K81" s="17">
        <v>1</v>
      </c>
      <c r="L81" s="17">
        <v>1</v>
      </c>
      <c r="M81" s="17">
        <v>1</v>
      </c>
      <c r="N81" s="17">
        <v>1</v>
      </c>
      <c r="O81" s="17">
        <v>1</v>
      </c>
      <c r="P81" s="17">
        <v>1</v>
      </c>
      <c r="Q81" s="17">
        <v>0</v>
      </c>
      <c r="R81" s="17">
        <f t="shared" si="0"/>
        <v>1</v>
      </c>
      <c r="S81" s="17">
        <v>0</v>
      </c>
      <c r="T81" s="17">
        <v>0</v>
      </c>
    </row>
    <row r="82" spans="1:20" ht="14.25" customHeight="1" x14ac:dyDescent="0.35">
      <c r="A82" s="9" t="s">
        <v>101</v>
      </c>
      <c r="B82" s="17" t="s">
        <v>234</v>
      </c>
      <c r="C82" s="17">
        <v>1</v>
      </c>
      <c r="D82" s="17">
        <v>0</v>
      </c>
      <c r="E82" s="17">
        <v>1</v>
      </c>
      <c r="F82" s="17">
        <v>0</v>
      </c>
      <c r="G82" s="17">
        <v>1</v>
      </c>
      <c r="H82" s="17">
        <v>1</v>
      </c>
      <c r="I82" s="17">
        <v>1</v>
      </c>
      <c r="J82" s="17">
        <v>1</v>
      </c>
      <c r="K82" s="17">
        <v>1</v>
      </c>
      <c r="L82" s="17">
        <v>1</v>
      </c>
      <c r="M82" s="17">
        <v>1</v>
      </c>
      <c r="N82" s="17">
        <v>1</v>
      </c>
      <c r="O82" s="17">
        <v>1</v>
      </c>
      <c r="P82" s="17">
        <v>1</v>
      </c>
      <c r="Q82" s="17">
        <v>0</v>
      </c>
      <c r="R82" s="17">
        <f t="shared" si="0"/>
        <v>1</v>
      </c>
      <c r="S82" s="17">
        <v>0</v>
      </c>
      <c r="T82" s="17">
        <v>0</v>
      </c>
    </row>
    <row r="83" spans="1:20" ht="14.25" customHeight="1" x14ac:dyDescent="0.35">
      <c r="A83" s="9" t="s">
        <v>102</v>
      </c>
      <c r="B83" s="17" t="s">
        <v>234</v>
      </c>
      <c r="C83" s="17">
        <v>1</v>
      </c>
      <c r="D83" s="17">
        <v>0</v>
      </c>
      <c r="E83" s="17">
        <v>1</v>
      </c>
      <c r="F83" s="17">
        <v>0</v>
      </c>
      <c r="G83" s="17">
        <v>1</v>
      </c>
      <c r="H83" s="17">
        <v>1</v>
      </c>
      <c r="I83" s="17">
        <v>1</v>
      </c>
      <c r="J83" s="17">
        <v>1</v>
      </c>
      <c r="K83" s="17">
        <v>1</v>
      </c>
      <c r="L83" s="17">
        <v>1</v>
      </c>
      <c r="M83" s="17">
        <v>1</v>
      </c>
      <c r="N83" s="17">
        <v>1</v>
      </c>
      <c r="O83" s="17">
        <v>1</v>
      </c>
      <c r="P83" s="17">
        <v>1</v>
      </c>
      <c r="Q83" s="17">
        <v>0</v>
      </c>
      <c r="R83" s="17">
        <f t="shared" si="0"/>
        <v>1</v>
      </c>
      <c r="S83" s="17">
        <v>0</v>
      </c>
      <c r="T83" s="17">
        <v>0</v>
      </c>
    </row>
    <row r="84" spans="1:20" ht="14.25" customHeight="1" x14ac:dyDescent="0.35">
      <c r="A84" s="9" t="s">
        <v>103</v>
      </c>
      <c r="B84" s="17" t="s">
        <v>234</v>
      </c>
      <c r="C84" s="17">
        <v>1</v>
      </c>
      <c r="D84" s="17">
        <v>0</v>
      </c>
      <c r="E84" s="17">
        <v>1</v>
      </c>
      <c r="F84" s="17">
        <v>0</v>
      </c>
      <c r="G84" s="17">
        <v>1</v>
      </c>
      <c r="H84" s="17">
        <v>1</v>
      </c>
      <c r="I84" s="17">
        <v>1</v>
      </c>
      <c r="J84" s="17">
        <v>1</v>
      </c>
      <c r="K84" s="17">
        <v>1</v>
      </c>
      <c r="L84" s="17">
        <v>1</v>
      </c>
      <c r="M84" s="17">
        <v>1</v>
      </c>
      <c r="N84" s="17">
        <v>1</v>
      </c>
      <c r="O84" s="17">
        <v>1</v>
      </c>
      <c r="P84" s="17">
        <v>1</v>
      </c>
      <c r="Q84" s="17">
        <v>0</v>
      </c>
      <c r="R84" s="17">
        <f t="shared" si="0"/>
        <v>1</v>
      </c>
      <c r="S84" s="17">
        <v>0</v>
      </c>
      <c r="T84" s="17">
        <v>0</v>
      </c>
    </row>
    <row r="85" spans="1:20" ht="14.25" customHeight="1" x14ac:dyDescent="0.35">
      <c r="A85" s="9" t="s">
        <v>104</v>
      </c>
      <c r="B85" s="17" t="s">
        <v>234</v>
      </c>
      <c r="C85" s="17">
        <v>1</v>
      </c>
      <c r="D85" s="17">
        <v>0</v>
      </c>
      <c r="E85" s="17">
        <v>1</v>
      </c>
      <c r="F85" s="17">
        <v>0</v>
      </c>
      <c r="G85" s="17">
        <v>1</v>
      </c>
      <c r="H85" s="17">
        <v>1</v>
      </c>
      <c r="I85" s="17">
        <v>1</v>
      </c>
      <c r="J85" s="17">
        <v>1</v>
      </c>
      <c r="K85" s="17">
        <v>1</v>
      </c>
      <c r="L85" s="17">
        <v>1</v>
      </c>
      <c r="M85" s="17">
        <v>1</v>
      </c>
      <c r="N85" s="17">
        <v>1</v>
      </c>
      <c r="O85" s="17">
        <v>1</v>
      </c>
      <c r="P85" s="17">
        <v>1</v>
      </c>
      <c r="Q85" s="17">
        <v>0</v>
      </c>
      <c r="R85" s="17">
        <f t="shared" si="0"/>
        <v>1</v>
      </c>
      <c r="S85" s="17">
        <v>0</v>
      </c>
      <c r="T85" s="17">
        <v>0</v>
      </c>
    </row>
    <row r="86" spans="1:20" ht="14.25" customHeight="1" x14ac:dyDescent="0.35">
      <c r="A86" s="9" t="s">
        <v>105</v>
      </c>
      <c r="B86" s="17" t="s">
        <v>234</v>
      </c>
      <c r="C86" s="17">
        <v>1</v>
      </c>
      <c r="D86" s="17">
        <v>0</v>
      </c>
      <c r="E86" s="17">
        <v>1</v>
      </c>
      <c r="F86" s="17">
        <v>0</v>
      </c>
      <c r="G86" s="17">
        <v>1</v>
      </c>
      <c r="H86" s="17">
        <v>1</v>
      </c>
      <c r="I86" s="17">
        <v>1</v>
      </c>
      <c r="J86" s="17">
        <v>1</v>
      </c>
      <c r="K86" s="17">
        <v>1</v>
      </c>
      <c r="L86" s="17">
        <v>1</v>
      </c>
      <c r="M86" s="17">
        <v>1</v>
      </c>
      <c r="N86" s="17">
        <v>1</v>
      </c>
      <c r="O86" s="17">
        <v>1</v>
      </c>
      <c r="P86" s="17">
        <v>1</v>
      </c>
      <c r="Q86" s="17">
        <v>0</v>
      </c>
      <c r="R86" s="17">
        <f t="shared" si="0"/>
        <v>1</v>
      </c>
      <c r="S86" s="17">
        <v>0</v>
      </c>
      <c r="T86" s="17">
        <v>0</v>
      </c>
    </row>
    <row r="87" spans="1:20" ht="14.25" customHeight="1" x14ac:dyDescent="0.35">
      <c r="A87" s="9" t="s">
        <v>106</v>
      </c>
      <c r="B87" s="17" t="s">
        <v>234</v>
      </c>
      <c r="C87" s="17">
        <v>1</v>
      </c>
      <c r="D87" s="17">
        <v>0</v>
      </c>
      <c r="E87" s="17">
        <v>1</v>
      </c>
      <c r="F87" s="17">
        <v>0</v>
      </c>
      <c r="G87" s="17">
        <v>1</v>
      </c>
      <c r="H87" s="17">
        <v>1</v>
      </c>
      <c r="I87" s="17">
        <v>1</v>
      </c>
      <c r="J87" s="17">
        <v>1</v>
      </c>
      <c r="K87" s="17">
        <v>1</v>
      </c>
      <c r="L87" s="17">
        <v>1</v>
      </c>
      <c r="M87" s="17">
        <v>1</v>
      </c>
      <c r="N87" s="17">
        <v>1</v>
      </c>
      <c r="O87" s="17">
        <v>1</v>
      </c>
      <c r="P87" s="17">
        <v>1</v>
      </c>
      <c r="Q87" s="17">
        <v>0</v>
      </c>
      <c r="R87" s="17">
        <f t="shared" si="0"/>
        <v>1</v>
      </c>
      <c r="S87" s="17">
        <v>0</v>
      </c>
      <c r="T87" s="17">
        <v>0</v>
      </c>
    </row>
    <row r="88" spans="1:20" ht="14.25" customHeight="1" x14ac:dyDescent="0.35">
      <c r="A88" s="9" t="s">
        <v>107</v>
      </c>
      <c r="B88" s="17" t="s">
        <v>234</v>
      </c>
      <c r="C88" s="17">
        <v>1</v>
      </c>
      <c r="D88" s="17">
        <v>0</v>
      </c>
      <c r="E88" s="17">
        <v>1</v>
      </c>
      <c r="F88" s="17">
        <v>0</v>
      </c>
      <c r="G88" s="17">
        <v>1</v>
      </c>
      <c r="H88" s="17">
        <v>1</v>
      </c>
      <c r="I88" s="17">
        <v>1</v>
      </c>
      <c r="J88" s="17">
        <v>1</v>
      </c>
      <c r="K88" s="17">
        <v>1</v>
      </c>
      <c r="L88" s="17">
        <v>1</v>
      </c>
      <c r="M88" s="17">
        <v>1</v>
      </c>
      <c r="N88" s="17">
        <v>1</v>
      </c>
      <c r="O88" s="17">
        <v>1</v>
      </c>
      <c r="P88" s="17">
        <v>1</v>
      </c>
      <c r="Q88" s="17">
        <v>0</v>
      </c>
      <c r="R88" s="17">
        <f t="shared" si="0"/>
        <v>1</v>
      </c>
      <c r="S88" s="17">
        <v>0</v>
      </c>
      <c r="T88" s="17">
        <v>0</v>
      </c>
    </row>
    <row r="89" spans="1:20" ht="14.25" customHeight="1" x14ac:dyDescent="0.35">
      <c r="A89" s="9" t="s">
        <v>108</v>
      </c>
      <c r="B89" s="17" t="s">
        <v>234</v>
      </c>
      <c r="C89" s="17">
        <v>1</v>
      </c>
      <c r="D89" s="17">
        <v>0</v>
      </c>
      <c r="E89" s="17">
        <v>1</v>
      </c>
      <c r="F89" s="17">
        <v>0</v>
      </c>
      <c r="G89" s="17">
        <v>1</v>
      </c>
      <c r="H89" s="17">
        <v>1</v>
      </c>
      <c r="I89" s="17">
        <v>1</v>
      </c>
      <c r="J89" s="17">
        <v>1</v>
      </c>
      <c r="K89" s="17">
        <v>1</v>
      </c>
      <c r="L89" s="17">
        <v>1</v>
      </c>
      <c r="M89" s="17">
        <v>1</v>
      </c>
      <c r="N89" s="17">
        <v>1</v>
      </c>
      <c r="O89" s="17">
        <v>1</v>
      </c>
      <c r="P89" s="17">
        <v>1</v>
      </c>
      <c r="Q89" s="17">
        <v>0</v>
      </c>
      <c r="R89" s="17">
        <f t="shared" si="0"/>
        <v>1</v>
      </c>
      <c r="S89" s="17">
        <v>0</v>
      </c>
      <c r="T89" s="17">
        <v>0</v>
      </c>
    </row>
    <row r="90" spans="1:20" ht="14.25" customHeight="1" x14ac:dyDescent="0.35">
      <c r="A90" s="9" t="s">
        <v>109</v>
      </c>
      <c r="B90" s="17" t="s">
        <v>234</v>
      </c>
      <c r="C90" s="17">
        <v>1</v>
      </c>
      <c r="D90" s="17">
        <v>0</v>
      </c>
      <c r="E90" s="17">
        <v>1</v>
      </c>
      <c r="F90" s="17">
        <v>0</v>
      </c>
      <c r="G90" s="17">
        <v>1</v>
      </c>
      <c r="H90" s="17">
        <v>1</v>
      </c>
      <c r="I90" s="17">
        <v>1</v>
      </c>
      <c r="J90" s="17">
        <v>1</v>
      </c>
      <c r="K90" s="17">
        <v>1</v>
      </c>
      <c r="L90" s="17">
        <v>1</v>
      </c>
      <c r="M90" s="17">
        <v>1</v>
      </c>
      <c r="N90" s="17">
        <v>1</v>
      </c>
      <c r="O90" s="17">
        <v>1</v>
      </c>
      <c r="P90" s="17">
        <v>1</v>
      </c>
      <c r="Q90" s="17">
        <v>0</v>
      </c>
      <c r="R90" s="17">
        <f t="shared" si="0"/>
        <v>1</v>
      </c>
      <c r="S90" s="17">
        <v>0</v>
      </c>
      <c r="T90" s="17">
        <v>0</v>
      </c>
    </row>
    <row r="91" spans="1:20" ht="14.25" customHeight="1" x14ac:dyDescent="0.35">
      <c r="A91" s="9" t="s">
        <v>110</v>
      </c>
      <c r="B91" s="17" t="s">
        <v>234</v>
      </c>
      <c r="C91" s="17">
        <v>1</v>
      </c>
      <c r="D91" s="17">
        <v>0</v>
      </c>
      <c r="E91" s="17">
        <v>1</v>
      </c>
      <c r="F91" s="17">
        <v>0</v>
      </c>
      <c r="G91" s="17">
        <v>1</v>
      </c>
      <c r="H91" s="17">
        <v>1</v>
      </c>
      <c r="I91" s="17">
        <v>1</v>
      </c>
      <c r="J91" s="17">
        <v>1</v>
      </c>
      <c r="K91" s="17">
        <v>1</v>
      </c>
      <c r="L91" s="17">
        <v>1</v>
      </c>
      <c r="M91" s="17">
        <v>1</v>
      </c>
      <c r="N91" s="17">
        <v>1</v>
      </c>
      <c r="O91" s="17">
        <v>1</v>
      </c>
      <c r="P91" s="17">
        <v>1</v>
      </c>
      <c r="Q91" s="17">
        <v>0</v>
      </c>
      <c r="R91" s="17">
        <f t="shared" si="0"/>
        <v>1</v>
      </c>
      <c r="S91" s="17">
        <v>0</v>
      </c>
      <c r="T91" s="17">
        <v>0</v>
      </c>
    </row>
    <row r="92" spans="1:20" ht="14.25" customHeight="1" x14ac:dyDescent="0.35">
      <c r="A92" s="9" t="s">
        <v>111</v>
      </c>
      <c r="B92" s="17" t="s">
        <v>234</v>
      </c>
      <c r="C92" s="17">
        <v>1</v>
      </c>
      <c r="D92" s="17">
        <v>0</v>
      </c>
      <c r="E92" s="17">
        <v>1</v>
      </c>
      <c r="F92" s="17">
        <v>0</v>
      </c>
      <c r="G92" s="17">
        <v>1</v>
      </c>
      <c r="H92" s="17">
        <v>1</v>
      </c>
      <c r="I92" s="17">
        <v>1</v>
      </c>
      <c r="J92" s="17">
        <v>1</v>
      </c>
      <c r="K92" s="17">
        <v>1</v>
      </c>
      <c r="L92" s="17">
        <v>1</v>
      </c>
      <c r="M92" s="17">
        <v>1</v>
      </c>
      <c r="N92" s="17">
        <v>1</v>
      </c>
      <c r="O92" s="17">
        <v>1</v>
      </c>
      <c r="P92" s="17">
        <v>1</v>
      </c>
      <c r="Q92" s="17">
        <v>0</v>
      </c>
      <c r="R92" s="17">
        <f t="shared" si="0"/>
        <v>1</v>
      </c>
      <c r="S92" s="17">
        <v>0</v>
      </c>
      <c r="T92" s="17">
        <v>0</v>
      </c>
    </row>
    <row r="93" spans="1:20" ht="14.25" customHeight="1" x14ac:dyDescent="0.35">
      <c r="A93" s="9" t="s">
        <v>112</v>
      </c>
      <c r="B93" s="17" t="s">
        <v>234</v>
      </c>
      <c r="C93" s="17">
        <v>1</v>
      </c>
      <c r="D93" s="17">
        <v>0</v>
      </c>
      <c r="E93" s="17">
        <v>1</v>
      </c>
      <c r="F93" s="17">
        <v>0</v>
      </c>
      <c r="G93" s="17">
        <v>1</v>
      </c>
      <c r="H93" s="17">
        <v>1</v>
      </c>
      <c r="I93" s="17">
        <v>1</v>
      </c>
      <c r="J93" s="17">
        <v>1</v>
      </c>
      <c r="K93" s="17">
        <v>1</v>
      </c>
      <c r="L93" s="17">
        <v>1</v>
      </c>
      <c r="M93" s="17">
        <v>1</v>
      </c>
      <c r="N93" s="17">
        <v>1</v>
      </c>
      <c r="O93" s="17">
        <v>1</v>
      </c>
      <c r="P93" s="17">
        <v>1</v>
      </c>
      <c r="Q93" s="17">
        <v>0</v>
      </c>
      <c r="R93" s="17">
        <f t="shared" si="0"/>
        <v>1</v>
      </c>
      <c r="S93" s="17">
        <v>0</v>
      </c>
      <c r="T93" s="17">
        <v>0</v>
      </c>
    </row>
    <row r="94" spans="1:20" ht="14.25" customHeight="1" x14ac:dyDescent="0.35">
      <c r="A94" s="9" t="s">
        <v>113</v>
      </c>
      <c r="B94" s="17" t="s">
        <v>234</v>
      </c>
      <c r="C94" s="17">
        <v>1</v>
      </c>
      <c r="D94" s="17">
        <v>0</v>
      </c>
      <c r="E94" s="17">
        <v>1</v>
      </c>
      <c r="F94" s="17">
        <v>0</v>
      </c>
      <c r="G94" s="17">
        <v>1</v>
      </c>
      <c r="H94" s="17">
        <v>1</v>
      </c>
      <c r="I94" s="17">
        <v>1</v>
      </c>
      <c r="J94" s="17">
        <v>1</v>
      </c>
      <c r="K94" s="17">
        <v>1</v>
      </c>
      <c r="L94" s="17">
        <v>1</v>
      </c>
      <c r="M94" s="17">
        <v>1</v>
      </c>
      <c r="N94" s="17">
        <v>1</v>
      </c>
      <c r="O94" s="17">
        <v>1</v>
      </c>
      <c r="P94" s="17">
        <v>1</v>
      </c>
      <c r="Q94" s="17">
        <v>0</v>
      </c>
      <c r="R94" s="17">
        <f t="shared" si="0"/>
        <v>1</v>
      </c>
      <c r="S94" s="17">
        <v>0</v>
      </c>
      <c r="T94" s="17">
        <v>0</v>
      </c>
    </row>
    <row r="95" spans="1:20" ht="14.25" customHeight="1" x14ac:dyDescent="0.35">
      <c r="A95" s="9" t="s">
        <v>114</v>
      </c>
      <c r="B95" s="17" t="s">
        <v>234</v>
      </c>
      <c r="C95" s="17">
        <v>1</v>
      </c>
      <c r="D95" s="17">
        <v>0</v>
      </c>
      <c r="E95" s="17">
        <v>1</v>
      </c>
      <c r="F95" s="17">
        <v>0</v>
      </c>
      <c r="G95" s="17">
        <v>1</v>
      </c>
      <c r="H95" s="17">
        <v>1</v>
      </c>
      <c r="I95" s="17">
        <v>1</v>
      </c>
      <c r="J95" s="17">
        <v>1</v>
      </c>
      <c r="K95" s="17">
        <v>1</v>
      </c>
      <c r="L95" s="17">
        <v>1</v>
      </c>
      <c r="M95" s="17">
        <v>1</v>
      </c>
      <c r="N95" s="17">
        <v>1</v>
      </c>
      <c r="O95" s="17">
        <v>1</v>
      </c>
      <c r="P95" s="17">
        <v>1</v>
      </c>
      <c r="Q95" s="17">
        <v>0</v>
      </c>
      <c r="R95" s="17">
        <f t="shared" si="0"/>
        <v>1</v>
      </c>
      <c r="S95" s="17">
        <v>0</v>
      </c>
      <c r="T95" s="17">
        <v>0</v>
      </c>
    </row>
    <row r="96" spans="1:20" ht="14.25" customHeight="1" x14ac:dyDescent="0.35">
      <c r="A96" s="9" t="s">
        <v>115</v>
      </c>
      <c r="B96" s="17" t="s">
        <v>234</v>
      </c>
      <c r="C96" s="17">
        <v>1</v>
      </c>
      <c r="D96" s="17">
        <v>0</v>
      </c>
      <c r="E96" s="17">
        <v>1</v>
      </c>
      <c r="F96" s="17">
        <v>0</v>
      </c>
      <c r="G96" s="17">
        <v>1</v>
      </c>
      <c r="H96" s="17">
        <v>1</v>
      </c>
      <c r="I96" s="17">
        <v>1</v>
      </c>
      <c r="J96" s="17">
        <v>1</v>
      </c>
      <c r="K96" s="17">
        <v>1</v>
      </c>
      <c r="L96" s="17">
        <v>1</v>
      </c>
      <c r="M96" s="17">
        <v>1</v>
      </c>
      <c r="N96" s="17">
        <v>1</v>
      </c>
      <c r="O96" s="17">
        <v>1</v>
      </c>
      <c r="P96" s="17">
        <v>1</v>
      </c>
      <c r="Q96" s="17">
        <v>0</v>
      </c>
      <c r="R96" s="17">
        <f t="shared" si="0"/>
        <v>1</v>
      </c>
      <c r="S96" s="17">
        <v>0</v>
      </c>
      <c r="T96" s="17">
        <v>0</v>
      </c>
    </row>
    <row r="97" spans="1:20" ht="14.25" customHeight="1" x14ac:dyDescent="0.35">
      <c r="A97" s="9" t="s">
        <v>116</v>
      </c>
      <c r="B97" s="17" t="s">
        <v>234</v>
      </c>
      <c r="C97" s="17">
        <v>1</v>
      </c>
      <c r="D97" s="17">
        <v>0</v>
      </c>
      <c r="E97" s="17">
        <v>1</v>
      </c>
      <c r="F97" s="17">
        <v>0</v>
      </c>
      <c r="G97" s="17">
        <v>1</v>
      </c>
      <c r="H97" s="17">
        <v>1</v>
      </c>
      <c r="I97" s="17">
        <v>1</v>
      </c>
      <c r="J97" s="17">
        <v>1</v>
      </c>
      <c r="K97" s="17">
        <v>1</v>
      </c>
      <c r="L97" s="17">
        <v>1</v>
      </c>
      <c r="M97" s="17">
        <v>1</v>
      </c>
      <c r="N97" s="17">
        <v>1</v>
      </c>
      <c r="O97" s="17">
        <v>1</v>
      </c>
      <c r="P97" s="17">
        <v>1</v>
      </c>
      <c r="Q97" s="17">
        <v>0</v>
      </c>
      <c r="R97" s="17">
        <f t="shared" si="0"/>
        <v>1</v>
      </c>
      <c r="S97" s="17">
        <v>0</v>
      </c>
      <c r="T97" s="17">
        <v>0</v>
      </c>
    </row>
    <row r="98" spans="1:20" ht="14.25" customHeight="1" x14ac:dyDescent="0.35">
      <c r="A98" s="9" t="s">
        <v>117</v>
      </c>
      <c r="B98" s="17" t="s">
        <v>234</v>
      </c>
      <c r="C98" s="17">
        <v>1</v>
      </c>
      <c r="D98" s="17">
        <v>0</v>
      </c>
      <c r="E98" s="17">
        <v>1</v>
      </c>
      <c r="F98" s="17">
        <v>0</v>
      </c>
      <c r="G98" s="17">
        <v>1</v>
      </c>
      <c r="H98" s="17">
        <v>1</v>
      </c>
      <c r="I98" s="17">
        <v>1</v>
      </c>
      <c r="J98" s="17">
        <v>1</v>
      </c>
      <c r="K98" s="17">
        <v>1</v>
      </c>
      <c r="L98" s="17">
        <v>1</v>
      </c>
      <c r="M98" s="17">
        <v>1</v>
      </c>
      <c r="N98" s="17">
        <v>1</v>
      </c>
      <c r="O98" s="17">
        <v>1</v>
      </c>
      <c r="P98" s="17">
        <v>1</v>
      </c>
      <c r="Q98" s="17">
        <v>0</v>
      </c>
      <c r="R98" s="17">
        <f t="shared" si="0"/>
        <v>1</v>
      </c>
      <c r="S98" s="17">
        <v>0</v>
      </c>
      <c r="T98" s="17">
        <v>0</v>
      </c>
    </row>
    <row r="99" spans="1:20" ht="14.25" customHeight="1" x14ac:dyDescent="0.35">
      <c r="A99" s="9" t="s">
        <v>118</v>
      </c>
      <c r="B99" s="17" t="s">
        <v>234</v>
      </c>
      <c r="C99" s="17">
        <v>1</v>
      </c>
      <c r="D99" s="17">
        <v>0</v>
      </c>
      <c r="E99" s="17">
        <v>1</v>
      </c>
      <c r="F99" s="17">
        <v>0</v>
      </c>
      <c r="G99" s="17">
        <v>1</v>
      </c>
      <c r="H99" s="17">
        <v>1</v>
      </c>
      <c r="I99" s="17">
        <v>1</v>
      </c>
      <c r="J99" s="17">
        <v>1</v>
      </c>
      <c r="K99" s="17">
        <v>1</v>
      </c>
      <c r="L99" s="17">
        <v>1</v>
      </c>
      <c r="M99" s="17">
        <v>1</v>
      </c>
      <c r="N99" s="17">
        <v>1</v>
      </c>
      <c r="O99" s="17">
        <v>1</v>
      </c>
      <c r="P99" s="17">
        <v>1</v>
      </c>
      <c r="Q99" s="17">
        <v>0</v>
      </c>
      <c r="R99" s="17">
        <f t="shared" si="0"/>
        <v>1</v>
      </c>
      <c r="S99" s="17">
        <v>0</v>
      </c>
      <c r="T99" s="17">
        <v>0</v>
      </c>
    </row>
    <row r="100" spans="1:20" ht="14.25" customHeight="1" x14ac:dyDescent="0.35">
      <c r="A100" s="9" t="s">
        <v>119</v>
      </c>
      <c r="B100" s="17" t="s">
        <v>234</v>
      </c>
      <c r="C100" s="17">
        <v>1</v>
      </c>
      <c r="D100" s="17">
        <v>0</v>
      </c>
      <c r="E100" s="17">
        <v>1</v>
      </c>
      <c r="F100" s="17">
        <v>0</v>
      </c>
      <c r="G100" s="17">
        <v>1</v>
      </c>
      <c r="H100" s="17">
        <v>1</v>
      </c>
      <c r="I100" s="17">
        <v>1</v>
      </c>
      <c r="J100" s="17">
        <v>1</v>
      </c>
      <c r="K100" s="17">
        <v>1</v>
      </c>
      <c r="L100" s="17">
        <v>1</v>
      </c>
      <c r="M100" s="17">
        <v>1</v>
      </c>
      <c r="N100" s="17">
        <v>1</v>
      </c>
      <c r="O100" s="17">
        <v>1</v>
      </c>
      <c r="P100" s="17">
        <v>1</v>
      </c>
      <c r="Q100" s="17">
        <v>0</v>
      </c>
      <c r="R100" s="17">
        <f t="shared" si="0"/>
        <v>1</v>
      </c>
      <c r="S100" s="17">
        <v>0</v>
      </c>
      <c r="T100" s="17">
        <v>0</v>
      </c>
    </row>
    <row r="101" spans="1:20" ht="14.25" customHeight="1" x14ac:dyDescent="0.35">
      <c r="A101" s="9" t="s">
        <v>120</v>
      </c>
      <c r="B101" s="17" t="s">
        <v>234</v>
      </c>
      <c r="C101" s="17">
        <v>1</v>
      </c>
      <c r="D101" s="17">
        <v>0</v>
      </c>
      <c r="E101" s="17">
        <v>1</v>
      </c>
      <c r="F101" s="17">
        <v>0</v>
      </c>
      <c r="G101" s="17">
        <v>1</v>
      </c>
      <c r="H101" s="17">
        <v>1</v>
      </c>
      <c r="I101" s="17">
        <v>1</v>
      </c>
      <c r="J101" s="17">
        <v>1</v>
      </c>
      <c r="K101" s="17">
        <v>1</v>
      </c>
      <c r="L101" s="17">
        <v>1</v>
      </c>
      <c r="M101" s="17">
        <v>1</v>
      </c>
      <c r="N101" s="17">
        <v>1</v>
      </c>
      <c r="O101" s="17">
        <v>1</v>
      </c>
      <c r="P101" s="17">
        <v>1</v>
      </c>
      <c r="Q101" s="17">
        <v>0</v>
      </c>
      <c r="R101" s="17">
        <f t="shared" si="0"/>
        <v>1</v>
      </c>
      <c r="S101" s="17">
        <v>0</v>
      </c>
      <c r="T101" s="17">
        <v>0</v>
      </c>
    </row>
    <row r="102" spans="1:20" ht="14.25" customHeight="1" x14ac:dyDescent="0.35">
      <c r="A102" s="9" t="s">
        <v>121</v>
      </c>
      <c r="B102" s="17" t="s">
        <v>234</v>
      </c>
      <c r="C102" s="17">
        <v>1</v>
      </c>
      <c r="D102" s="17">
        <v>0</v>
      </c>
      <c r="E102" s="17">
        <v>1</v>
      </c>
      <c r="F102" s="17">
        <v>0</v>
      </c>
      <c r="G102" s="17">
        <v>1</v>
      </c>
      <c r="H102" s="17">
        <v>1</v>
      </c>
      <c r="I102" s="17">
        <v>1</v>
      </c>
      <c r="J102" s="17">
        <v>1</v>
      </c>
      <c r="K102" s="17">
        <v>1</v>
      </c>
      <c r="L102" s="17">
        <v>1</v>
      </c>
      <c r="M102" s="17">
        <v>1</v>
      </c>
      <c r="N102" s="17">
        <v>1</v>
      </c>
      <c r="O102" s="17">
        <v>1</v>
      </c>
      <c r="P102" s="17">
        <v>1</v>
      </c>
      <c r="Q102" s="17">
        <v>0</v>
      </c>
      <c r="R102" s="17">
        <f t="shared" si="0"/>
        <v>1</v>
      </c>
      <c r="S102" s="17">
        <v>0</v>
      </c>
      <c r="T102" s="17">
        <v>0</v>
      </c>
    </row>
    <row r="103" spans="1:20" ht="14.25" customHeight="1" x14ac:dyDescent="0.35">
      <c r="A103" s="9" t="s">
        <v>122</v>
      </c>
      <c r="B103" s="17" t="s">
        <v>234</v>
      </c>
      <c r="C103" s="17">
        <v>1</v>
      </c>
      <c r="D103" s="17">
        <v>0</v>
      </c>
      <c r="E103" s="17">
        <v>1</v>
      </c>
      <c r="F103" s="17">
        <v>0</v>
      </c>
      <c r="G103" s="17">
        <v>1</v>
      </c>
      <c r="H103" s="17">
        <v>1</v>
      </c>
      <c r="I103" s="17">
        <v>1</v>
      </c>
      <c r="J103" s="17">
        <v>1</v>
      </c>
      <c r="K103" s="17">
        <v>1</v>
      </c>
      <c r="L103" s="17">
        <v>1</v>
      </c>
      <c r="M103" s="17">
        <v>1</v>
      </c>
      <c r="N103" s="17">
        <v>1</v>
      </c>
      <c r="O103" s="17">
        <v>1</v>
      </c>
      <c r="P103" s="17">
        <v>1</v>
      </c>
      <c r="Q103" s="17">
        <v>0</v>
      </c>
      <c r="R103" s="17">
        <f t="shared" si="0"/>
        <v>1</v>
      </c>
      <c r="S103" s="17">
        <v>0</v>
      </c>
      <c r="T103" s="17">
        <v>0</v>
      </c>
    </row>
    <row r="104" spans="1:20" ht="14.25" customHeight="1" x14ac:dyDescent="0.35">
      <c r="A104" s="9" t="s">
        <v>123</v>
      </c>
      <c r="B104" s="17" t="s">
        <v>234</v>
      </c>
      <c r="C104" s="17">
        <v>1</v>
      </c>
      <c r="D104" s="17">
        <v>0</v>
      </c>
      <c r="E104" s="17">
        <v>1</v>
      </c>
      <c r="F104" s="17">
        <v>0</v>
      </c>
      <c r="G104" s="17">
        <v>1</v>
      </c>
      <c r="H104" s="17">
        <v>1</v>
      </c>
      <c r="I104" s="17">
        <v>0.75</v>
      </c>
      <c r="J104" s="17">
        <v>1</v>
      </c>
      <c r="K104" s="17">
        <v>1</v>
      </c>
      <c r="L104" s="17">
        <v>1</v>
      </c>
      <c r="M104" s="17">
        <v>1</v>
      </c>
      <c r="N104" s="17">
        <v>1</v>
      </c>
      <c r="O104" s="17">
        <v>1</v>
      </c>
      <c r="P104" s="17">
        <v>1</v>
      </c>
      <c r="Q104" s="17">
        <v>0</v>
      </c>
      <c r="R104" s="17">
        <f t="shared" si="0"/>
        <v>1</v>
      </c>
      <c r="S104" s="17">
        <v>0</v>
      </c>
      <c r="T104" s="17">
        <v>0</v>
      </c>
    </row>
    <row r="105" spans="1:20" ht="14.25" customHeight="1" x14ac:dyDescent="0.35">
      <c r="A105" s="9" t="s">
        <v>124</v>
      </c>
      <c r="B105" s="17" t="s">
        <v>234</v>
      </c>
      <c r="C105" s="17">
        <v>1</v>
      </c>
      <c r="D105" s="17">
        <v>0</v>
      </c>
      <c r="E105" s="17">
        <v>1</v>
      </c>
      <c r="F105" s="17">
        <v>0</v>
      </c>
      <c r="G105" s="17">
        <v>1</v>
      </c>
      <c r="H105" s="17">
        <v>1</v>
      </c>
      <c r="I105" s="17">
        <v>0.75</v>
      </c>
      <c r="J105" s="17">
        <v>1</v>
      </c>
      <c r="K105" s="17">
        <v>1</v>
      </c>
      <c r="L105" s="17">
        <v>1</v>
      </c>
      <c r="M105" s="17">
        <v>1</v>
      </c>
      <c r="N105" s="17">
        <v>1</v>
      </c>
      <c r="O105" s="17">
        <v>1</v>
      </c>
      <c r="P105" s="17">
        <v>1</v>
      </c>
      <c r="Q105" s="17">
        <v>0</v>
      </c>
      <c r="R105" s="17">
        <f t="shared" si="0"/>
        <v>1</v>
      </c>
      <c r="S105" s="17">
        <v>0</v>
      </c>
      <c r="T105" s="17">
        <v>0</v>
      </c>
    </row>
    <row r="106" spans="1:20" ht="14.25" customHeight="1" x14ac:dyDescent="0.35">
      <c r="A106" s="9" t="s">
        <v>125</v>
      </c>
      <c r="B106" s="17" t="s">
        <v>234</v>
      </c>
      <c r="C106" s="17">
        <v>1</v>
      </c>
      <c r="D106" s="17">
        <v>0</v>
      </c>
      <c r="E106" s="17">
        <v>1</v>
      </c>
      <c r="F106" s="17">
        <v>0</v>
      </c>
      <c r="G106" s="17">
        <v>1</v>
      </c>
      <c r="H106" s="17">
        <v>1</v>
      </c>
      <c r="I106" s="17">
        <v>0.75</v>
      </c>
      <c r="J106" s="17">
        <v>1</v>
      </c>
      <c r="K106" s="17">
        <v>1</v>
      </c>
      <c r="L106" s="17">
        <v>1</v>
      </c>
      <c r="M106" s="17">
        <v>1</v>
      </c>
      <c r="N106" s="17">
        <v>1</v>
      </c>
      <c r="O106" s="17">
        <v>1</v>
      </c>
      <c r="P106" s="17">
        <v>1</v>
      </c>
      <c r="Q106" s="17">
        <v>0</v>
      </c>
      <c r="R106" s="17">
        <f t="shared" si="0"/>
        <v>1</v>
      </c>
      <c r="S106" s="17">
        <v>0</v>
      </c>
      <c r="T106" s="17">
        <v>0</v>
      </c>
    </row>
    <row r="107" spans="1:20" ht="14.25" customHeight="1" x14ac:dyDescent="0.35">
      <c r="A107" s="9" t="s">
        <v>126</v>
      </c>
      <c r="B107" s="17" t="s">
        <v>234</v>
      </c>
      <c r="C107" s="17">
        <v>1</v>
      </c>
      <c r="D107" s="17">
        <v>0</v>
      </c>
      <c r="E107" s="17">
        <v>1</v>
      </c>
      <c r="F107" s="17">
        <v>0</v>
      </c>
      <c r="G107" s="17">
        <v>1</v>
      </c>
      <c r="H107" s="17">
        <v>1</v>
      </c>
      <c r="I107" s="17">
        <v>0.75</v>
      </c>
      <c r="J107" s="17">
        <v>1</v>
      </c>
      <c r="K107" s="17">
        <v>1</v>
      </c>
      <c r="L107" s="17">
        <v>1</v>
      </c>
      <c r="M107" s="17">
        <v>1</v>
      </c>
      <c r="N107" s="17">
        <v>1</v>
      </c>
      <c r="O107" s="17">
        <v>1</v>
      </c>
      <c r="P107" s="17">
        <v>1</v>
      </c>
      <c r="Q107" s="17">
        <v>0</v>
      </c>
      <c r="R107" s="17">
        <f t="shared" si="0"/>
        <v>1</v>
      </c>
      <c r="S107" s="17">
        <v>0</v>
      </c>
      <c r="T107" s="17">
        <v>0</v>
      </c>
    </row>
    <row r="108" spans="1:20" ht="14.25" customHeight="1" x14ac:dyDescent="0.35">
      <c r="A108" s="9" t="s">
        <v>127</v>
      </c>
      <c r="B108" s="17" t="s">
        <v>234</v>
      </c>
      <c r="C108" s="17">
        <v>1</v>
      </c>
      <c r="D108" s="17">
        <v>0</v>
      </c>
      <c r="E108" s="17">
        <v>1</v>
      </c>
      <c r="F108" s="17">
        <v>0</v>
      </c>
      <c r="G108" s="17">
        <v>1</v>
      </c>
      <c r="H108" s="17">
        <v>1</v>
      </c>
      <c r="I108" s="17">
        <v>0.75</v>
      </c>
      <c r="J108" s="17">
        <v>1</v>
      </c>
      <c r="K108" s="17">
        <v>1</v>
      </c>
      <c r="L108" s="17">
        <v>1</v>
      </c>
      <c r="M108" s="17">
        <v>1</v>
      </c>
      <c r="N108" s="17">
        <v>1</v>
      </c>
      <c r="O108" s="17">
        <v>1</v>
      </c>
      <c r="P108" s="17">
        <v>1</v>
      </c>
      <c r="Q108" s="17">
        <v>0</v>
      </c>
      <c r="R108" s="17">
        <f t="shared" si="0"/>
        <v>1</v>
      </c>
      <c r="S108" s="17">
        <v>0</v>
      </c>
      <c r="T108" s="17">
        <v>0</v>
      </c>
    </row>
    <row r="109" spans="1:20" ht="14.25" customHeight="1" x14ac:dyDescent="0.35">
      <c r="A109" s="9" t="s">
        <v>128</v>
      </c>
      <c r="B109" s="17" t="s">
        <v>234</v>
      </c>
      <c r="C109" s="17">
        <v>1</v>
      </c>
      <c r="D109" s="17">
        <v>0</v>
      </c>
      <c r="E109" s="17">
        <v>1</v>
      </c>
      <c r="F109" s="17">
        <v>0</v>
      </c>
      <c r="G109" s="17">
        <v>1</v>
      </c>
      <c r="H109" s="17">
        <v>1</v>
      </c>
      <c r="I109" s="17">
        <v>0.75</v>
      </c>
      <c r="J109" s="17">
        <v>1</v>
      </c>
      <c r="K109" s="17">
        <v>1</v>
      </c>
      <c r="L109" s="17">
        <v>1</v>
      </c>
      <c r="M109" s="17">
        <v>1</v>
      </c>
      <c r="N109" s="17">
        <v>1</v>
      </c>
      <c r="O109" s="17">
        <v>1</v>
      </c>
      <c r="P109" s="17">
        <v>1</v>
      </c>
      <c r="Q109" s="17">
        <v>0</v>
      </c>
      <c r="R109" s="17">
        <f t="shared" si="0"/>
        <v>1</v>
      </c>
      <c r="S109" s="17">
        <v>0</v>
      </c>
      <c r="T109" s="17">
        <v>0</v>
      </c>
    </row>
    <row r="110" spans="1:20" ht="14.25" customHeight="1" x14ac:dyDescent="0.35">
      <c r="A110" s="9" t="s">
        <v>129</v>
      </c>
      <c r="B110" s="17" t="s">
        <v>234</v>
      </c>
      <c r="C110" s="17">
        <v>1</v>
      </c>
      <c r="D110" s="17">
        <v>0</v>
      </c>
      <c r="E110" s="17">
        <v>1</v>
      </c>
      <c r="F110" s="17">
        <v>0</v>
      </c>
      <c r="G110" s="17">
        <v>1</v>
      </c>
      <c r="H110" s="17">
        <v>1</v>
      </c>
      <c r="I110" s="17">
        <v>0.75</v>
      </c>
      <c r="J110" s="17">
        <v>1</v>
      </c>
      <c r="K110" s="17">
        <v>1</v>
      </c>
      <c r="L110" s="17">
        <v>1</v>
      </c>
      <c r="M110" s="17">
        <v>1</v>
      </c>
      <c r="N110" s="17">
        <v>1</v>
      </c>
      <c r="O110" s="17">
        <v>1</v>
      </c>
      <c r="P110" s="17">
        <v>1</v>
      </c>
      <c r="Q110" s="17">
        <v>0</v>
      </c>
      <c r="R110" s="17">
        <f t="shared" si="0"/>
        <v>1</v>
      </c>
      <c r="S110" s="17">
        <v>0</v>
      </c>
      <c r="T110" s="17">
        <v>0</v>
      </c>
    </row>
    <row r="111" spans="1:20" ht="14.25" customHeight="1" x14ac:dyDescent="0.35">
      <c r="A111" s="9" t="s">
        <v>130</v>
      </c>
      <c r="B111" s="17" t="s">
        <v>234</v>
      </c>
      <c r="C111" s="17">
        <v>1</v>
      </c>
      <c r="D111" s="17">
        <v>0</v>
      </c>
      <c r="E111" s="17">
        <v>1</v>
      </c>
      <c r="F111" s="17">
        <v>0</v>
      </c>
      <c r="G111" s="17">
        <v>0.75</v>
      </c>
      <c r="H111" s="17">
        <v>1</v>
      </c>
      <c r="I111" s="17">
        <v>0.75</v>
      </c>
      <c r="J111" s="17">
        <v>1</v>
      </c>
      <c r="K111" s="17">
        <v>1</v>
      </c>
      <c r="L111" s="17">
        <v>1</v>
      </c>
      <c r="M111" s="17">
        <v>1</v>
      </c>
      <c r="N111" s="17">
        <v>1</v>
      </c>
      <c r="O111" s="17">
        <v>1</v>
      </c>
      <c r="P111" s="17">
        <v>0.5</v>
      </c>
      <c r="Q111" s="17">
        <v>0</v>
      </c>
      <c r="R111" s="17">
        <f t="shared" si="0"/>
        <v>1</v>
      </c>
      <c r="S111" s="17">
        <v>0</v>
      </c>
      <c r="T111" s="17">
        <v>0</v>
      </c>
    </row>
    <row r="112" spans="1:20" ht="14.25" customHeight="1" x14ac:dyDescent="0.35">
      <c r="A112" s="9" t="s">
        <v>131</v>
      </c>
      <c r="B112" s="17" t="s">
        <v>234</v>
      </c>
      <c r="C112" s="17">
        <v>1</v>
      </c>
      <c r="D112" s="17">
        <v>0</v>
      </c>
      <c r="E112" s="17">
        <v>1</v>
      </c>
      <c r="F112" s="17">
        <v>0</v>
      </c>
      <c r="G112" s="17">
        <v>0.75</v>
      </c>
      <c r="H112" s="17">
        <v>1</v>
      </c>
      <c r="I112" s="17">
        <v>0.75</v>
      </c>
      <c r="J112" s="17">
        <v>1</v>
      </c>
      <c r="K112" s="17">
        <v>1</v>
      </c>
      <c r="L112" s="17">
        <v>1</v>
      </c>
      <c r="M112" s="17">
        <v>1</v>
      </c>
      <c r="N112" s="17">
        <v>1</v>
      </c>
      <c r="O112" s="17">
        <v>1</v>
      </c>
      <c r="P112" s="17">
        <v>0.5</v>
      </c>
      <c r="Q112" s="17">
        <v>0</v>
      </c>
      <c r="R112" s="17">
        <f t="shared" si="0"/>
        <v>1</v>
      </c>
      <c r="S112" s="17">
        <v>0</v>
      </c>
      <c r="T112" s="17">
        <v>0</v>
      </c>
    </row>
    <row r="113" spans="1:20" ht="14.25" customHeight="1" x14ac:dyDescent="0.35">
      <c r="A113" s="9" t="s">
        <v>132</v>
      </c>
      <c r="B113" s="17" t="s">
        <v>234</v>
      </c>
      <c r="C113" s="17">
        <v>1</v>
      </c>
      <c r="D113" s="17">
        <v>0</v>
      </c>
      <c r="E113" s="17">
        <v>1</v>
      </c>
      <c r="F113" s="17">
        <v>0</v>
      </c>
      <c r="G113" s="17">
        <v>0.75</v>
      </c>
      <c r="H113" s="17">
        <v>1</v>
      </c>
      <c r="I113" s="17">
        <v>0.75</v>
      </c>
      <c r="J113" s="17">
        <v>1</v>
      </c>
      <c r="K113" s="17">
        <v>1</v>
      </c>
      <c r="L113" s="17">
        <v>1</v>
      </c>
      <c r="M113" s="17">
        <v>1</v>
      </c>
      <c r="N113" s="17">
        <v>1</v>
      </c>
      <c r="O113" s="17">
        <v>1</v>
      </c>
      <c r="P113" s="17">
        <v>0.5</v>
      </c>
      <c r="Q113" s="17">
        <v>0</v>
      </c>
      <c r="R113" s="17">
        <f t="shared" si="0"/>
        <v>1</v>
      </c>
      <c r="S113" s="17">
        <v>0</v>
      </c>
      <c r="T113" s="17">
        <v>0</v>
      </c>
    </row>
    <row r="114" spans="1:20" ht="14.25" customHeight="1" x14ac:dyDescent="0.35">
      <c r="A114" s="9" t="s">
        <v>133</v>
      </c>
      <c r="B114" s="17" t="s">
        <v>234</v>
      </c>
      <c r="C114" s="17">
        <v>1</v>
      </c>
      <c r="D114" s="17">
        <v>0</v>
      </c>
      <c r="E114" s="17">
        <v>1</v>
      </c>
      <c r="F114" s="17">
        <v>0</v>
      </c>
      <c r="G114" s="17">
        <v>0.75</v>
      </c>
      <c r="H114" s="17">
        <v>1</v>
      </c>
      <c r="I114" s="17">
        <v>0.75</v>
      </c>
      <c r="J114" s="17">
        <v>1</v>
      </c>
      <c r="K114" s="17">
        <v>1</v>
      </c>
      <c r="L114" s="17">
        <v>1</v>
      </c>
      <c r="M114" s="17">
        <v>1</v>
      </c>
      <c r="N114" s="17">
        <v>1</v>
      </c>
      <c r="O114" s="17">
        <v>1</v>
      </c>
      <c r="P114" s="17">
        <v>0.5</v>
      </c>
      <c r="Q114" s="17">
        <v>0</v>
      </c>
      <c r="R114" s="17">
        <f t="shared" si="0"/>
        <v>1</v>
      </c>
      <c r="S114" s="17">
        <v>0</v>
      </c>
      <c r="T114" s="17">
        <v>0</v>
      </c>
    </row>
    <row r="115" spans="1:20" ht="14.25" customHeight="1" x14ac:dyDescent="0.35">
      <c r="A115" s="9" t="s">
        <v>134</v>
      </c>
      <c r="B115" s="17" t="s">
        <v>234</v>
      </c>
      <c r="C115" s="17">
        <v>1</v>
      </c>
      <c r="D115" s="17">
        <v>0</v>
      </c>
      <c r="E115" s="17">
        <v>1</v>
      </c>
      <c r="F115" s="17">
        <v>0</v>
      </c>
      <c r="G115" s="17">
        <v>0.75</v>
      </c>
      <c r="H115" s="17">
        <v>1</v>
      </c>
      <c r="I115" s="17">
        <v>0.75</v>
      </c>
      <c r="J115" s="17">
        <v>1</v>
      </c>
      <c r="K115" s="17">
        <v>1</v>
      </c>
      <c r="L115" s="17">
        <v>1</v>
      </c>
      <c r="M115" s="17">
        <v>1</v>
      </c>
      <c r="N115" s="17">
        <v>1</v>
      </c>
      <c r="O115" s="17">
        <v>1</v>
      </c>
      <c r="P115" s="17">
        <v>0.5</v>
      </c>
      <c r="Q115" s="17">
        <v>0</v>
      </c>
      <c r="R115" s="17">
        <f t="shared" si="0"/>
        <v>1</v>
      </c>
      <c r="S115" s="17">
        <v>0</v>
      </c>
      <c r="T115" s="17">
        <v>0</v>
      </c>
    </row>
    <row r="116" spans="1:20" ht="14.25" customHeight="1" x14ac:dyDescent="0.35">
      <c r="A116" s="9" t="s">
        <v>135</v>
      </c>
      <c r="B116" s="17" t="s">
        <v>234</v>
      </c>
      <c r="C116" s="17">
        <v>1</v>
      </c>
      <c r="D116" s="17">
        <v>0</v>
      </c>
      <c r="E116" s="17">
        <v>1</v>
      </c>
      <c r="F116" s="17">
        <v>0</v>
      </c>
      <c r="G116" s="17">
        <v>0.75</v>
      </c>
      <c r="H116" s="17">
        <v>1</v>
      </c>
      <c r="I116" s="17">
        <v>0.75</v>
      </c>
      <c r="J116" s="17">
        <v>1</v>
      </c>
      <c r="K116" s="17">
        <v>1</v>
      </c>
      <c r="L116" s="17">
        <v>1</v>
      </c>
      <c r="M116" s="17">
        <v>1</v>
      </c>
      <c r="N116" s="17">
        <v>1</v>
      </c>
      <c r="O116" s="17">
        <v>1</v>
      </c>
      <c r="P116" s="17">
        <v>0.5</v>
      </c>
      <c r="Q116" s="17">
        <v>0</v>
      </c>
      <c r="R116" s="17">
        <f t="shared" si="0"/>
        <v>1</v>
      </c>
      <c r="S116" s="17">
        <v>0</v>
      </c>
      <c r="T116" s="17">
        <v>0</v>
      </c>
    </row>
    <row r="117" spans="1:20" ht="14.25" customHeight="1" x14ac:dyDescent="0.35">
      <c r="A117" s="9" t="s">
        <v>136</v>
      </c>
      <c r="B117" s="17" t="s">
        <v>234</v>
      </c>
      <c r="C117" s="17">
        <v>1</v>
      </c>
      <c r="D117" s="17">
        <v>0</v>
      </c>
      <c r="E117" s="17">
        <v>1</v>
      </c>
      <c r="F117" s="17">
        <v>0</v>
      </c>
      <c r="G117" s="17">
        <v>0.75</v>
      </c>
      <c r="H117" s="17">
        <v>1</v>
      </c>
      <c r="I117" s="17">
        <v>0.75</v>
      </c>
      <c r="J117" s="17">
        <v>1</v>
      </c>
      <c r="K117" s="17">
        <v>1</v>
      </c>
      <c r="L117" s="17">
        <v>1</v>
      </c>
      <c r="M117" s="17">
        <v>1</v>
      </c>
      <c r="N117" s="17">
        <v>1</v>
      </c>
      <c r="O117" s="17">
        <v>1</v>
      </c>
      <c r="P117" s="17">
        <v>0.5</v>
      </c>
      <c r="Q117" s="17">
        <v>0</v>
      </c>
      <c r="R117" s="17">
        <f t="shared" si="0"/>
        <v>1</v>
      </c>
      <c r="S117" s="17">
        <v>0</v>
      </c>
      <c r="T117" s="17">
        <v>0</v>
      </c>
    </row>
    <row r="118" spans="1:20" ht="14.25" customHeight="1" x14ac:dyDescent="0.35">
      <c r="A118" s="9" t="s">
        <v>137</v>
      </c>
      <c r="B118" s="17" t="s">
        <v>234</v>
      </c>
      <c r="C118" s="17">
        <v>1</v>
      </c>
      <c r="D118" s="17">
        <v>0</v>
      </c>
      <c r="E118" s="17">
        <v>1</v>
      </c>
      <c r="F118" s="17">
        <v>0</v>
      </c>
      <c r="G118" s="17">
        <v>0.75</v>
      </c>
      <c r="H118" s="17">
        <v>1</v>
      </c>
      <c r="I118" s="17">
        <v>0.75</v>
      </c>
      <c r="J118" s="17">
        <v>1</v>
      </c>
      <c r="K118" s="17">
        <v>1</v>
      </c>
      <c r="L118" s="17">
        <v>1</v>
      </c>
      <c r="M118" s="17">
        <v>1</v>
      </c>
      <c r="N118" s="17">
        <v>1</v>
      </c>
      <c r="O118" s="17">
        <v>1</v>
      </c>
      <c r="P118" s="17">
        <v>0.5</v>
      </c>
      <c r="Q118" s="17">
        <v>0</v>
      </c>
      <c r="R118" s="17">
        <f t="shared" si="0"/>
        <v>1</v>
      </c>
      <c r="S118" s="17">
        <v>0</v>
      </c>
      <c r="T118" s="17">
        <v>0</v>
      </c>
    </row>
    <row r="119" spans="1:20" ht="14.25" customHeight="1" x14ac:dyDescent="0.35">
      <c r="A119" s="9" t="s">
        <v>138</v>
      </c>
      <c r="B119" s="17" t="s">
        <v>234</v>
      </c>
      <c r="C119" s="17">
        <v>1</v>
      </c>
      <c r="D119" s="17">
        <v>0</v>
      </c>
      <c r="E119" s="17">
        <v>1</v>
      </c>
      <c r="F119" s="17">
        <v>0</v>
      </c>
      <c r="G119" s="17">
        <v>0.75</v>
      </c>
      <c r="H119" s="17">
        <v>1</v>
      </c>
      <c r="I119" s="17">
        <v>0.75</v>
      </c>
      <c r="J119" s="17">
        <v>1</v>
      </c>
      <c r="K119" s="17">
        <v>1</v>
      </c>
      <c r="L119" s="17">
        <v>1</v>
      </c>
      <c r="M119" s="17">
        <v>1</v>
      </c>
      <c r="N119" s="17">
        <v>1</v>
      </c>
      <c r="O119" s="17">
        <v>1</v>
      </c>
      <c r="P119" s="17">
        <v>0.5</v>
      </c>
      <c r="Q119" s="17">
        <v>0</v>
      </c>
      <c r="R119" s="17">
        <f t="shared" si="0"/>
        <v>1</v>
      </c>
      <c r="S119" s="17">
        <v>0</v>
      </c>
      <c r="T119" s="17">
        <v>0</v>
      </c>
    </row>
    <row r="120" spans="1:20" ht="14.25" customHeight="1" x14ac:dyDescent="0.35">
      <c r="A120" s="9" t="s">
        <v>139</v>
      </c>
      <c r="B120" s="17" t="s">
        <v>234</v>
      </c>
      <c r="C120" s="17">
        <v>1</v>
      </c>
      <c r="D120" s="17">
        <v>0</v>
      </c>
      <c r="E120" s="17">
        <v>1</v>
      </c>
      <c r="F120" s="17">
        <v>0</v>
      </c>
      <c r="G120" s="17">
        <v>0.75</v>
      </c>
      <c r="H120" s="17">
        <v>1</v>
      </c>
      <c r="I120" s="17">
        <v>0.75</v>
      </c>
      <c r="J120" s="17">
        <v>1</v>
      </c>
      <c r="K120" s="17">
        <v>1</v>
      </c>
      <c r="L120" s="17">
        <v>1</v>
      </c>
      <c r="M120" s="17">
        <v>1</v>
      </c>
      <c r="N120" s="17">
        <v>1</v>
      </c>
      <c r="O120" s="17">
        <v>0.5</v>
      </c>
      <c r="P120" s="17">
        <v>0.5</v>
      </c>
      <c r="Q120" s="17">
        <v>0</v>
      </c>
      <c r="R120" s="17">
        <f t="shared" si="0"/>
        <v>1</v>
      </c>
      <c r="S120" s="17">
        <v>0</v>
      </c>
      <c r="T120" s="17">
        <v>0</v>
      </c>
    </row>
    <row r="121" spans="1:20" ht="14.25" customHeight="1" x14ac:dyDescent="0.35">
      <c r="A121" s="9" t="s">
        <v>140</v>
      </c>
      <c r="B121" s="17" t="s">
        <v>234</v>
      </c>
      <c r="C121" s="17">
        <v>1</v>
      </c>
      <c r="D121" s="17">
        <v>0</v>
      </c>
      <c r="E121" s="17">
        <v>1</v>
      </c>
      <c r="F121" s="17">
        <v>0</v>
      </c>
      <c r="G121" s="17">
        <v>0.75</v>
      </c>
      <c r="H121" s="17">
        <v>1</v>
      </c>
      <c r="I121" s="17">
        <v>0.75</v>
      </c>
      <c r="J121" s="17">
        <v>1</v>
      </c>
      <c r="K121" s="17">
        <v>1</v>
      </c>
      <c r="L121" s="17">
        <v>1</v>
      </c>
      <c r="M121" s="17">
        <v>1</v>
      </c>
      <c r="N121" s="17">
        <v>1</v>
      </c>
      <c r="O121" s="17">
        <v>0.5</v>
      </c>
      <c r="P121" s="17">
        <v>0.5</v>
      </c>
      <c r="Q121" s="17">
        <v>0</v>
      </c>
      <c r="R121" s="17">
        <f t="shared" si="0"/>
        <v>1</v>
      </c>
      <c r="S121" s="17">
        <v>0</v>
      </c>
      <c r="T121" s="17">
        <v>0</v>
      </c>
    </row>
    <row r="122" spans="1:20" ht="14.25" customHeight="1" x14ac:dyDescent="0.35">
      <c r="A122" s="9" t="s">
        <v>141</v>
      </c>
      <c r="B122" s="17" t="s">
        <v>234</v>
      </c>
      <c r="C122" s="17">
        <v>1</v>
      </c>
      <c r="D122" s="17">
        <v>0</v>
      </c>
      <c r="E122" s="17">
        <v>1</v>
      </c>
      <c r="F122" s="17">
        <v>0</v>
      </c>
      <c r="G122" s="17">
        <v>0.75</v>
      </c>
      <c r="H122" s="17">
        <v>1</v>
      </c>
      <c r="I122" s="17">
        <v>0.75</v>
      </c>
      <c r="J122" s="17">
        <v>1</v>
      </c>
      <c r="K122" s="17">
        <v>1</v>
      </c>
      <c r="L122" s="17">
        <v>1</v>
      </c>
      <c r="M122" s="17">
        <v>1</v>
      </c>
      <c r="N122" s="17">
        <v>0.75</v>
      </c>
      <c r="O122" s="17">
        <v>0.5</v>
      </c>
      <c r="P122" s="17">
        <v>0.5</v>
      </c>
      <c r="Q122" s="17">
        <v>0</v>
      </c>
      <c r="R122" s="17">
        <f t="shared" si="0"/>
        <v>0.9</v>
      </c>
      <c r="S122" s="17">
        <v>0</v>
      </c>
      <c r="T122" s="17">
        <v>10</v>
      </c>
    </row>
    <row r="123" spans="1:20" ht="14.25" customHeight="1" x14ac:dyDescent="0.35">
      <c r="A123" s="9" t="s">
        <v>142</v>
      </c>
      <c r="B123" s="17" t="s">
        <v>234</v>
      </c>
      <c r="C123" s="17">
        <v>1</v>
      </c>
      <c r="D123" s="17">
        <v>0</v>
      </c>
      <c r="E123" s="17">
        <v>1</v>
      </c>
      <c r="F123" s="17">
        <v>0</v>
      </c>
      <c r="G123" s="17">
        <v>0.75</v>
      </c>
      <c r="H123" s="17">
        <v>1</v>
      </c>
      <c r="I123" s="17">
        <v>0.75</v>
      </c>
      <c r="J123" s="17">
        <v>1</v>
      </c>
      <c r="K123" s="17">
        <v>1</v>
      </c>
      <c r="L123" s="17">
        <v>1</v>
      </c>
      <c r="M123" s="17">
        <v>1</v>
      </c>
      <c r="N123" s="17">
        <v>0.75</v>
      </c>
      <c r="O123" s="17">
        <v>0.5</v>
      </c>
      <c r="P123" s="17">
        <v>0.5</v>
      </c>
      <c r="Q123" s="17">
        <v>0</v>
      </c>
      <c r="R123" s="17">
        <f t="shared" si="0"/>
        <v>0.9</v>
      </c>
      <c r="S123" s="17">
        <v>0</v>
      </c>
      <c r="T123" s="17">
        <v>10</v>
      </c>
    </row>
    <row r="124" spans="1:20" ht="14.25" customHeight="1" x14ac:dyDescent="0.35">
      <c r="A124" s="9" t="s">
        <v>143</v>
      </c>
      <c r="B124" s="17" t="s">
        <v>234</v>
      </c>
      <c r="C124" s="17">
        <v>1</v>
      </c>
      <c r="D124" s="17">
        <v>0</v>
      </c>
      <c r="E124" s="17">
        <v>1</v>
      </c>
      <c r="F124" s="17">
        <v>0</v>
      </c>
      <c r="G124" s="17">
        <v>0.75</v>
      </c>
      <c r="H124" s="17">
        <v>1</v>
      </c>
      <c r="I124" s="17">
        <v>0.75</v>
      </c>
      <c r="J124" s="17">
        <v>1</v>
      </c>
      <c r="K124" s="17">
        <v>1</v>
      </c>
      <c r="L124" s="17">
        <v>1</v>
      </c>
      <c r="M124" s="17">
        <v>1</v>
      </c>
      <c r="N124" s="17">
        <v>0.75</v>
      </c>
      <c r="O124" s="17">
        <v>0.5</v>
      </c>
      <c r="P124" s="17">
        <v>0.5</v>
      </c>
      <c r="Q124" s="17">
        <v>0</v>
      </c>
      <c r="R124" s="17">
        <f t="shared" si="0"/>
        <v>0.9</v>
      </c>
      <c r="S124" s="17">
        <v>0</v>
      </c>
      <c r="T124" s="17">
        <v>10</v>
      </c>
    </row>
    <row r="125" spans="1:20" ht="14.25" customHeight="1" x14ac:dyDescent="0.35">
      <c r="A125" s="9" t="s">
        <v>144</v>
      </c>
      <c r="B125" s="17" t="s">
        <v>234</v>
      </c>
      <c r="C125" s="17">
        <v>1</v>
      </c>
      <c r="D125" s="17">
        <v>0</v>
      </c>
      <c r="E125" s="17">
        <v>1</v>
      </c>
      <c r="F125" s="17">
        <v>0</v>
      </c>
      <c r="G125" s="17">
        <v>0.75</v>
      </c>
      <c r="H125" s="17">
        <v>1</v>
      </c>
      <c r="I125" s="17">
        <v>0</v>
      </c>
      <c r="J125" s="17">
        <v>1</v>
      </c>
      <c r="K125" s="17">
        <v>1</v>
      </c>
      <c r="L125" s="17">
        <v>1</v>
      </c>
      <c r="M125" s="17">
        <v>1</v>
      </c>
      <c r="N125" s="17">
        <v>0.75</v>
      </c>
      <c r="O125" s="17">
        <v>0.5</v>
      </c>
      <c r="P125" s="17">
        <v>0.5</v>
      </c>
      <c r="Q125" s="17">
        <v>0</v>
      </c>
      <c r="R125" s="17">
        <f t="shared" si="0"/>
        <v>0.9</v>
      </c>
      <c r="S125" s="17">
        <v>0</v>
      </c>
      <c r="T125" s="17">
        <v>10</v>
      </c>
    </row>
    <row r="126" spans="1:20" ht="14.25" customHeight="1" x14ac:dyDescent="0.35">
      <c r="A126" s="9" t="s">
        <v>145</v>
      </c>
      <c r="B126" s="17" t="s">
        <v>234</v>
      </c>
      <c r="C126" s="17">
        <v>1</v>
      </c>
      <c r="D126" s="17">
        <v>0</v>
      </c>
      <c r="E126" s="17">
        <v>1</v>
      </c>
      <c r="F126" s="17">
        <v>0</v>
      </c>
      <c r="G126" s="17">
        <v>0.75</v>
      </c>
      <c r="H126" s="17">
        <v>1</v>
      </c>
      <c r="I126" s="17">
        <v>0</v>
      </c>
      <c r="J126" s="17">
        <v>1</v>
      </c>
      <c r="K126" s="17">
        <v>1</v>
      </c>
      <c r="L126" s="17">
        <v>1</v>
      </c>
      <c r="M126" s="17">
        <v>1</v>
      </c>
      <c r="N126" s="17">
        <v>0.75</v>
      </c>
      <c r="O126" s="17">
        <v>0.5</v>
      </c>
      <c r="P126" s="17">
        <v>0.5</v>
      </c>
      <c r="Q126" s="17">
        <v>0</v>
      </c>
      <c r="R126" s="17">
        <f t="shared" si="0"/>
        <v>0.9</v>
      </c>
      <c r="S126" s="17">
        <v>0</v>
      </c>
      <c r="T126" s="17">
        <v>10</v>
      </c>
    </row>
    <row r="127" spans="1:20" ht="14.25" customHeight="1" x14ac:dyDescent="0.35">
      <c r="A127" s="9" t="s">
        <v>146</v>
      </c>
      <c r="B127" s="17" t="s">
        <v>234</v>
      </c>
      <c r="C127" s="17">
        <v>1</v>
      </c>
      <c r="D127" s="17">
        <v>0</v>
      </c>
      <c r="E127" s="17">
        <v>1</v>
      </c>
      <c r="F127" s="17">
        <v>0</v>
      </c>
      <c r="G127" s="17">
        <v>0.75</v>
      </c>
      <c r="H127" s="17">
        <v>1</v>
      </c>
      <c r="I127" s="17">
        <v>0</v>
      </c>
      <c r="J127" s="17">
        <v>1</v>
      </c>
      <c r="K127" s="17">
        <v>1</v>
      </c>
      <c r="L127" s="17">
        <v>1</v>
      </c>
      <c r="M127" s="17">
        <v>1</v>
      </c>
      <c r="N127" s="17">
        <v>0.75</v>
      </c>
      <c r="O127" s="17">
        <v>0.5</v>
      </c>
      <c r="P127" s="17">
        <v>0.5</v>
      </c>
      <c r="Q127" s="17">
        <v>0</v>
      </c>
      <c r="R127" s="17">
        <f t="shared" si="0"/>
        <v>0.9</v>
      </c>
      <c r="S127" s="17">
        <v>0</v>
      </c>
      <c r="T127" s="17">
        <v>10</v>
      </c>
    </row>
    <row r="128" spans="1:20" ht="14.25" customHeight="1" x14ac:dyDescent="0.35">
      <c r="A128" s="9" t="s">
        <v>147</v>
      </c>
      <c r="B128" s="17" t="s">
        <v>234</v>
      </c>
      <c r="C128" s="17">
        <v>1</v>
      </c>
      <c r="D128" s="17">
        <v>0</v>
      </c>
      <c r="E128" s="17">
        <v>1</v>
      </c>
      <c r="F128" s="17">
        <v>0</v>
      </c>
      <c r="G128" s="17">
        <v>0.75</v>
      </c>
      <c r="H128" s="17">
        <v>1</v>
      </c>
      <c r="I128" s="17">
        <v>0</v>
      </c>
      <c r="J128" s="17">
        <v>1</v>
      </c>
      <c r="K128" s="17">
        <v>1</v>
      </c>
      <c r="L128" s="17">
        <v>1</v>
      </c>
      <c r="M128" s="17">
        <v>1</v>
      </c>
      <c r="N128" s="17">
        <v>0.75</v>
      </c>
      <c r="O128" s="17">
        <v>0.5</v>
      </c>
      <c r="P128" s="17">
        <v>0.5</v>
      </c>
      <c r="Q128" s="17">
        <v>0</v>
      </c>
      <c r="R128" s="17">
        <f t="shared" si="0"/>
        <v>0.9</v>
      </c>
      <c r="S128" s="17">
        <v>0</v>
      </c>
      <c r="T128" s="17">
        <v>10</v>
      </c>
    </row>
    <row r="129" spans="1:20" ht="14.25" customHeight="1" x14ac:dyDescent="0.35">
      <c r="A129" s="9" t="s">
        <v>148</v>
      </c>
      <c r="B129" s="17" t="s">
        <v>234</v>
      </c>
      <c r="C129" s="17">
        <v>1</v>
      </c>
      <c r="D129" s="17">
        <v>0</v>
      </c>
      <c r="E129" s="17">
        <v>1</v>
      </c>
      <c r="F129" s="17">
        <v>0</v>
      </c>
      <c r="G129" s="17">
        <v>0.75</v>
      </c>
      <c r="H129" s="17">
        <v>1</v>
      </c>
      <c r="I129" s="17">
        <v>0</v>
      </c>
      <c r="J129" s="17">
        <v>1</v>
      </c>
      <c r="K129" s="17">
        <v>1</v>
      </c>
      <c r="L129" s="17">
        <v>1</v>
      </c>
      <c r="M129" s="17">
        <v>1</v>
      </c>
      <c r="N129" s="17">
        <v>0.75</v>
      </c>
      <c r="O129" s="17">
        <v>0.5</v>
      </c>
      <c r="P129" s="17">
        <v>0.5</v>
      </c>
      <c r="Q129" s="17">
        <v>0</v>
      </c>
      <c r="R129" s="17">
        <f t="shared" si="0"/>
        <v>0.9</v>
      </c>
      <c r="S129" s="17">
        <v>0</v>
      </c>
      <c r="T129" s="17">
        <v>10</v>
      </c>
    </row>
    <row r="130" spans="1:20" ht="14.25" customHeight="1" x14ac:dyDescent="0.35">
      <c r="A130" s="9" t="s">
        <v>149</v>
      </c>
      <c r="B130" s="17" t="s">
        <v>234</v>
      </c>
      <c r="C130" s="17">
        <v>1</v>
      </c>
      <c r="D130" s="17">
        <v>0</v>
      </c>
      <c r="E130" s="17">
        <v>1</v>
      </c>
      <c r="F130" s="17">
        <v>0</v>
      </c>
      <c r="G130" s="17">
        <v>0.75</v>
      </c>
      <c r="H130" s="17">
        <v>1</v>
      </c>
      <c r="I130" s="17">
        <v>0</v>
      </c>
      <c r="J130" s="17">
        <v>1</v>
      </c>
      <c r="K130" s="17">
        <v>1</v>
      </c>
      <c r="L130" s="17">
        <v>1</v>
      </c>
      <c r="M130" s="17">
        <v>1</v>
      </c>
      <c r="N130" s="17">
        <v>0.75</v>
      </c>
      <c r="O130" s="17">
        <v>0.5</v>
      </c>
      <c r="P130" s="17">
        <v>0.5</v>
      </c>
      <c r="Q130" s="17">
        <v>0</v>
      </c>
      <c r="R130" s="17">
        <f t="shared" si="0"/>
        <v>0.9</v>
      </c>
      <c r="S130" s="17">
        <v>0</v>
      </c>
      <c r="T130" s="17">
        <v>10</v>
      </c>
    </row>
    <row r="131" spans="1:20" ht="14.25" customHeight="1" x14ac:dyDescent="0.35">
      <c r="A131" s="9" t="s">
        <v>150</v>
      </c>
      <c r="B131" s="17" t="s">
        <v>234</v>
      </c>
      <c r="C131" s="17">
        <v>1</v>
      </c>
      <c r="D131" s="17">
        <v>0</v>
      </c>
      <c r="E131" s="17">
        <v>1</v>
      </c>
      <c r="F131" s="17">
        <v>0</v>
      </c>
      <c r="G131" s="17">
        <v>0.75</v>
      </c>
      <c r="H131" s="17">
        <v>1</v>
      </c>
      <c r="I131" s="17">
        <v>0</v>
      </c>
      <c r="J131" s="17">
        <v>1</v>
      </c>
      <c r="K131" s="17">
        <v>1</v>
      </c>
      <c r="L131" s="17">
        <v>1</v>
      </c>
      <c r="M131" s="17">
        <v>1</v>
      </c>
      <c r="N131" s="17">
        <v>0.75</v>
      </c>
      <c r="O131" s="17">
        <v>0.5</v>
      </c>
      <c r="P131" s="17">
        <v>0.5</v>
      </c>
      <c r="Q131" s="17">
        <v>0</v>
      </c>
      <c r="R131" s="17">
        <f t="shared" si="0"/>
        <v>0.9</v>
      </c>
      <c r="S131" s="17">
        <v>0</v>
      </c>
      <c r="T131" s="17">
        <v>10</v>
      </c>
    </row>
    <row r="132" spans="1:20" ht="14.25" customHeight="1" x14ac:dyDescent="0.35">
      <c r="A132" s="9" t="s">
        <v>151</v>
      </c>
      <c r="B132" s="17" t="s">
        <v>234</v>
      </c>
      <c r="C132" s="17">
        <v>1</v>
      </c>
      <c r="D132" s="17">
        <v>0</v>
      </c>
      <c r="E132" s="17">
        <v>1</v>
      </c>
      <c r="F132" s="17">
        <v>0</v>
      </c>
      <c r="G132" s="17">
        <v>0.75</v>
      </c>
      <c r="H132" s="17">
        <v>1</v>
      </c>
      <c r="I132" s="17">
        <v>0</v>
      </c>
      <c r="J132" s="17">
        <v>0.75</v>
      </c>
      <c r="K132" s="17">
        <v>1</v>
      </c>
      <c r="L132" s="17">
        <v>1</v>
      </c>
      <c r="M132" s="17">
        <v>1</v>
      </c>
      <c r="N132" s="17">
        <v>0.75</v>
      </c>
      <c r="O132" s="17">
        <v>0.5</v>
      </c>
      <c r="P132" s="17">
        <v>0.5</v>
      </c>
      <c r="Q132" s="17">
        <v>0</v>
      </c>
      <c r="R132" s="17">
        <f t="shared" si="0"/>
        <v>0.9</v>
      </c>
      <c r="S132" s="17">
        <v>0</v>
      </c>
      <c r="T132" s="17">
        <v>10</v>
      </c>
    </row>
    <row r="133" spans="1:20" ht="14.25" customHeight="1" x14ac:dyDescent="0.35">
      <c r="A133" s="9" t="s">
        <v>152</v>
      </c>
      <c r="B133" s="17" t="s">
        <v>234</v>
      </c>
      <c r="C133" s="17">
        <v>1</v>
      </c>
      <c r="D133" s="17">
        <v>0</v>
      </c>
      <c r="E133" s="17">
        <v>1</v>
      </c>
      <c r="F133" s="17">
        <v>0</v>
      </c>
      <c r="G133" s="17">
        <v>0.75</v>
      </c>
      <c r="H133" s="17">
        <v>1</v>
      </c>
      <c r="I133" s="17">
        <v>0</v>
      </c>
      <c r="J133" s="17">
        <v>0.75</v>
      </c>
      <c r="K133" s="17">
        <v>1</v>
      </c>
      <c r="L133" s="17">
        <v>1</v>
      </c>
      <c r="M133" s="17">
        <v>1</v>
      </c>
      <c r="N133" s="17">
        <v>0.75</v>
      </c>
      <c r="O133" s="17">
        <v>0.5</v>
      </c>
      <c r="P133" s="17">
        <v>0.5</v>
      </c>
      <c r="Q133" s="17">
        <v>0</v>
      </c>
      <c r="R133" s="17">
        <f t="shared" si="0"/>
        <v>0.9</v>
      </c>
      <c r="S133" s="17">
        <v>0</v>
      </c>
      <c r="T133" s="17">
        <v>10</v>
      </c>
    </row>
    <row r="134" spans="1:20" ht="14.25" customHeight="1" x14ac:dyDescent="0.35">
      <c r="A134" s="9" t="s">
        <v>153</v>
      </c>
      <c r="B134" s="17" t="s">
        <v>234</v>
      </c>
      <c r="C134" s="17">
        <v>1</v>
      </c>
      <c r="D134" s="17">
        <v>0</v>
      </c>
      <c r="E134" s="17">
        <v>1</v>
      </c>
      <c r="F134" s="17">
        <v>0</v>
      </c>
      <c r="G134" s="17">
        <v>0.75</v>
      </c>
      <c r="H134" s="17">
        <v>1</v>
      </c>
      <c r="I134" s="17">
        <v>0</v>
      </c>
      <c r="J134" s="17">
        <v>0.75</v>
      </c>
      <c r="K134" s="17">
        <v>1</v>
      </c>
      <c r="L134" s="17">
        <v>1</v>
      </c>
      <c r="M134" s="17">
        <v>1</v>
      </c>
      <c r="N134" s="17">
        <v>0.75</v>
      </c>
      <c r="O134" s="17">
        <v>0.5</v>
      </c>
      <c r="P134" s="17">
        <v>0.5</v>
      </c>
      <c r="Q134" s="17">
        <v>0</v>
      </c>
      <c r="R134" s="17">
        <f t="shared" si="0"/>
        <v>0.9</v>
      </c>
      <c r="S134" s="17">
        <v>0</v>
      </c>
      <c r="T134" s="17">
        <v>10</v>
      </c>
    </row>
    <row r="135" spans="1:20" ht="14.25" customHeight="1" x14ac:dyDescent="0.35">
      <c r="A135" s="9" t="s">
        <v>154</v>
      </c>
      <c r="B135" s="17" t="s">
        <v>234</v>
      </c>
      <c r="C135" s="17">
        <v>1</v>
      </c>
      <c r="D135" s="17">
        <v>0</v>
      </c>
      <c r="E135" s="17">
        <v>1</v>
      </c>
      <c r="F135" s="17">
        <v>0</v>
      </c>
      <c r="G135" s="17">
        <v>0.75</v>
      </c>
      <c r="H135" s="17">
        <v>1</v>
      </c>
      <c r="I135" s="17">
        <v>0</v>
      </c>
      <c r="J135" s="17">
        <v>0.75</v>
      </c>
      <c r="K135" s="17">
        <v>1</v>
      </c>
      <c r="L135" s="17">
        <v>1</v>
      </c>
      <c r="M135" s="17">
        <v>1</v>
      </c>
      <c r="N135" s="17">
        <v>0.75</v>
      </c>
      <c r="O135" s="17">
        <v>0.5</v>
      </c>
      <c r="P135" s="17">
        <v>0.5</v>
      </c>
      <c r="Q135" s="17">
        <v>0</v>
      </c>
      <c r="R135" s="17">
        <f t="shared" si="0"/>
        <v>0.9</v>
      </c>
      <c r="S135" s="17">
        <v>0</v>
      </c>
      <c r="T135" s="17">
        <v>10</v>
      </c>
    </row>
    <row r="136" spans="1:20" ht="14.25" customHeight="1" x14ac:dyDescent="0.35">
      <c r="A136" s="9" t="s">
        <v>155</v>
      </c>
      <c r="B136" s="17" t="s">
        <v>234</v>
      </c>
      <c r="C136" s="17">
        <v>1</v>
      </c>
      <c r="D136" s="17">
        <v>0</v>
      </c>
      <c r="E136" s="17">
        <v>1</v>
      </c>
      <c r="F136" s="17">
        <v>0</v>
      </c>
      <c r="G136" s="17">
        <v>0.75</v>
      </c>
      <c r="H136" s="17">
        <v>1</v>
      </c>
      <c r="I136" s="17">
        <v>0</v>
      </c>
      <c r="J136" s="17">
        <v>0.75</v>
      </c>
      <c r="K136" s="17">
        <v>1</v>
      </c>
      <c r="L136" s="17">
        <v>1</v>
      </c>
      <c r="M136" s="17">
        <v>1</v>
      </c>
      <c r="N136" s="17">
        <v>0.75</v>
      </c>
      <c r="O136" s="17">
        <v>0.5</v>
      </c>
      <c r="P136" s="17">
        <v>0.5</v>
      </c>
      <c r="Q136" s="17">
        <v>0</v>
      </c>
      <c r="R136" s="17">
        <f t="shared" si="0"/>
        <v>0.9</v>
      </c>
      <c r="S136" s="17">
        <v>0</v>
      </c>
      <c r="T136" s="17">
        <v>10</v>
      </c>
    </row>
    <row r="137" spans="1:20" ht="14.25" customHeight="1" x14ac:dyDescent="0.35">
      <c r="A137" s="9" t="s">
        <v>156</v>
      </c>
      <c r="B137" s="17" t="s">
        <v>234</v>
      </c>
      <c r="C137" s="17">
        <v>1</v>
      </c>
      <c r="D137" s="17">
        <v>0</v>
      </c>
      <c r="E137" s="17">
        <v>1</v>
      </c>
      <c r="F137" s="17">
        <v>0</v>
      </c>
      <c r="G137" s="17">
        <v>0.75</v>
      </c>
      <c r="H137" s="17">
        <v>1</v>
      </c>
      <c r="I137" s="17">
        <v>0</v>
      </c>
      <c r="J137" s="17">
        <v>0.75</v>
      </c>
      <c r="K137" s="17">
        <v>1</v>
      </c>
      <c r="L137" s="17">
        <v>1</v>
      </c>
      <c r="M137" s="17">
        <v>1</v>
      </c>
      <c r="N137" s="17">
        <v>0.75</v>
      </c>
      <c r="O137" s="17">
        <v>0.5</v>
      </c>
      <c r="P137" s="17">
        <v>0.5</v>
      </c>
      <c r="Q137" s="17">
        <v>0</v>
      </c>
      <c r="R137" s="17">
        <f t="shared" si="0"/>
        <v>0.9</v>
      </c>
      <c r="S137" s="17">
        <v>0</v>
      </c>
      <c r="T137" s="17">
        <v>10</v>
      </c>
    </row>
    <row r="138" spans="1:20" ht="14.25" customHeight="1" x14ac:dyDescent="0.35">
      <c r="A138" s="9" t="s">
        <v>157</v>
      </c>
      <c r="B138" s="17" t="s">
        <v>234</v>
      </c>
      <c r="C138" s="17">
        <v>1</v>
      </c>
      <c r="D138" s="17">
        <v>0</v>
      </c>
      <c r="E138" s="17">
        <v>1</v>
      </c>
      <c r="F138" s="17">
        <v>0</v>
      </c>
      <c r="G138" s="17">
        <v>0.75</v>
      </c>
      <c r="H138" s="17">
        <v>1</v>
      </c>
      <c r="I138" s="17">
        <v>0</v>
      </c>
      <c r="J138" s="17">
        <v>0.75</v>
      </c>
      <c r="K138" s="17">
        <v>1</v>
      </c>
      <c r="L138" s="17">
        <v>1</v>
      </c>
      <c r="M138" s="17">
        <v>1</v>
      </c>
      <c r="N138" s="17">
        <v>0.75</v>
      </c>
      <c r="O138" s="17">
        <v>0.5</v>
      </c>
      <c r="P138" s="17">
        <v>0.5</v>
      </c>
      <c r="Q138" s="17">
        <v>0</v>
      </c>
      <c r="R138" s="17">
        <f t="shared" si="0"/>
        <v>0.9</v>
      </c>
      <c r="S138" s="17">
        <v>0</v>
      </c>
      <c r="T138" s="17">
        <v>10</v>
      </c>
    </row>
    <row r="139" spans="1:20" ht="14.25" customHeight="1" x14ac:dyDescent="0.35">
      <c r="A139" s="9" t="s">
        <v>158</v>
      </c>
      <c r="B139" s="17" t="s">
        <v>234</v>
      </c>
      <c r="C139" s="17">
        <v>1</v>
      </c>
      <c r="D139" s="17">
        <v>0</v>
      </c>
      <c r="E139" s="17">
        <v>1</v>
      </c>
      <c r="F139" s="17">
        <v>0</v>
      </c>
      <c r="G139" s="17">
        <v>0.75</v>
      </c>
      <c r="H139" s="17">
        <v>1</v>
      </c>
      <c r="I139" s="17">
        <v>0</v>
      </c>
      <c r="J139" s="17">
        <v>0.75</v>
      </c>
      <c r="K139" s="17">
        <v>1</v>
      </c>
      <c r="L139" s="17">
        <v>1</v>
      </c>
      <c r="M139" s="17">
        <v>1</v>
      </c>
      <c r="N139" s="17">
        <v>0.75</v>
      </c>
      <c r="O139" s="17">
        <v>0.5</v>
      </c>
      <c r="P139" s="17">
        <v>0.5</v>
      </c>
      <c r="Q139" s="17">
        <v>0</v>
      </c>
      <c r="R139" s="17">
        <f t="shared" si="0"/>
        <v>0.9</v>
      </c>
      <c r="S139" s="17">
        <v>0</v>
      </c>
      <c r="T139" s="17">
        <v>10</v>
      </c>
    </row>
    <row r="140" spans="1:20" ht="14.25" customHeight="1" x14ac:dyDescent="0.35">
      <c r="A140" s="9" t="s">
        <v>159</v>
      </c>
      <c r="B140" s="17" t="s">
        <v>234</v>
      </c>
      <c r="C140" s="17">
        <v>1</v>
      </c>
      <c r="D140" s="17">
        <v>0</v>
      </c>
      <c r="E140" s="17">
        <v>1</v>
      </c>
      <c r="F140" s="17">
        <v>0</v>
      </c>
      <c r="G140" s="17">
        <v>0.75</v>
      </c>
      <c r="H140" s="17">
        <v>1</v>
      </c>
      <c r="I140" s="17">
        <v>0</v>
      </c>
      <c r="J140" s="17">
        <v>0.75</v>
      </c>
      <c r="K140" s="17">
        <v>1</v>
      </c>
      <c r="L140" s="17">
        <v>1</v>
      </c>
      <c r="M140" s="17">
        <v>1</v>
      </c>
      <c r="N140" s="17">
        <v>0.75</v>
      </c>
      <c r="O140" s="17">
        <v>0.5</v>
      </c>
      <c r="P140" s="17">
        <v>0.5</v>
      </c>
      <c r="Q140" s="17">
        <v>0</v>
      </c>
      <c r="R140" s="17">
        <f t="shared" si="0"/>
        <v>0.9</v>
      </c>
      <c r="S140" s="17">
        <v>0</v>
      </c>
      <c r="T140" s="17">
        <v>10</v>
      </c>
    </row>
    <row r="141" spans="1:20" ht="14.25" customHeight="1" x14ac:dyDescent="0.35">
      <c r="A141" s="9" t="s">
        <v>160</v>
      </c>
      <c r="B141" s="17" t="s">
        <v>234</v>
      </c>
      <c r="C141" s="17">
        <v>1</v>
      </c>
      <c r="D141" s="17">
        <v>0</v>
      </c>
      <c r="E141" s="17">
        <v>1</v>
      </c>
      <c r="F141" s="17">
        <v>0</v>
      </c>
      <c r="G141" s="17">
        <v>0.75</v>
      </c>
      <c r="H141" s="17">
        <v>1</v>
      </c>
      <c r="I141" s="17">
        <v>0</v>
      </c>
      <c r="J141" s="17">
        <v>0.75</v>
      </c>
      <c r="K141" s="17">
        <v>1</v>
      </c>
      <c r="L141" s="17">
        <v>1</v>
      </c>
      <c r="M141" s="17">
        <v>1</v>
      </c>
      <c r="N141" s="17">
        <v>0.75</v>
      </c>
      <c r="O141" s="17">
        <v>0.5</v>
      </c>
      <c r="P141" s="17">
        <v>0.5</v>
      </c>
      <c r="Q141" s="17">
        <v>0</v>
      </c>
      <c r="R141" s="17">
        <f t="shared" si="0"/>
        <v>0.9</v>
      </c>
      <c r="S141" s="17">
        <v>0</v>
      </c>
      <c r="T141" s="17">
        <v>10</v>
      </c>
    </row>
    <row r="142" spans="1:20" ht="14.25" customHeight="1" x14ac:dyDescent="0.35">
      <c r="A142" s="9" t="s">
        <v>161</v>
      </c>
      <c r="B142" s="17" t="s">
        <v>234</v>
      </c>
      <c r="C142" s="17">
        <v>1</v>
      </c>
      <c r="D142" s="17">
        <v>0</v>
      </c>
      <c r="E142" s="17">
        <v>1</v>
      </c>
      <c r="F142" s="17">
        <v>0</v>
      </c>
      <c r="G142" s="17">
        <v>0.75</v>
      </c>
      <c r="H142" s="17">
        <v>1</v>
      </c>
      <c r="I142" s="17">
        <v>0</v>
      </c>
      <c r="J142" s="17">
        <v>0.75</v>
      </c>
      <c r="K142" s="17">
        <v>1</v>
      </c>
      <c r="L142" s="17">
        <v>1</v>
      </c>
      <c r="M142" s="17">
        <v>1</v>
      </c>
      <c r="N142" s="17">
        <v>0.75</v>
      </c>
      <c r="O142" s="17">
        <v>0.5</v>
      </c>
      <c r="P142" s="17">
        <v>0.5</v>
      </c>
      <c r="Q142" s="17">
        <v>0</v>
      </c>
      <c r="R142" s="17">
        <f t="shared" si="0"/>
        <v>0.9</v>
      </c>
      <c r="S142" s="17">
        <v>0</v>
      </c>
      <c r="T142" s="17">
        <v>10</v>
      </c>
    </row>
    <row r="143" spans="1:20" ht="14.25" customHeight="1" x14ac:dyDescent="0.35">
      <c r="A143" s="9" t="s">
        <v>162</v>
      </c>
      <c r="B143" s="17" t="s">
        <v>234</v>
      </c>
      <c r="C143" s="17">
        <v>1</v>
      </c>
      <c r="D143" s="17">
        <v>0</v>
      </c>
      <c r="E143" s="17">
        <v>1</v>
      </c>
      <c r="F143" s="17">
        <v>0</v>
      </c>
      <c r="G143" s="17">
        <v>0.75</v>
      </c>
      <c r="H143" s="17">
        <v>1</v>
      </c>
      <c r="I143" s="17">
        <v>0</v>
      </c>
      <c r="J143" s="17">
        <v>0.75</v>
      </c>
      <c r="K143" s="17">
        <v>1</v>
      </c>
      <c r="L143" s="17">
        <v>1</v>
      </c>
      <c r="M143" s="17">
        <v>1</v>
      </c>
      <c r="N143" s="17">
        <v>0.75</v>
      </c>
      <c r="O143" s="17">
        <v>0.5</v>
      </c>
      <c r="P143" s="17">
        <v>0.5</v>
      </c>
      <c r="Q143" s="17">
        <v>0</v>
      </c>
      <c r="R143" s="17">
        <f t="shared" si="0"/>
        <v>0.9</v>
      </c>
      <c r="S143" s="17">
        <v>0</v>
      </c>
      <c r="T143" s="17">
        <v>10</v>
      </c>
    </row>
    <row r="144" spans="1:20" ht="14.25" customHeight="1" x14ac:dyDescent="0.35">
      <c r="A144" s="9" t="s">
        <v>163</v>
      </c>
      <c r="B144" s="17" t="s">
        <v>234</v>
      </c>
      <c r="C144" s="17">
        <v>1</v>
      </c>
      <c r="D144" s="17">
        <v>0</v>
      </c>
      <c r="E144" s="17">
        <v>1</v>
      </c>
      <c r="F144" s="17">
        <v>0</v>
      </c>
      <c r="G144" s="17">
        <v>0.75</v>
      </c>
      <c r="H144" s="17">
        <v>1</v>
      </c>
      <c r="I144" s="17">
        <v>0</v>
      </c>
      <c r="J144" s="17">
        <v>0.75</v>
      </c>
      <c r="K144" s="17">
        <v>1</v>
      </c>
      <c r="L144" s="17">
        <v>1</v>
      </c>
      <c r="M144" s="17">
        <v>1</v>
      </c>
      <c r="N144" s="17">
        <v>0.75</v>
      </c>
      <c r="O144" s="17">
        <v>0.5</v>
      </c>
      <c r="P144" s="17">
        <v>0.5</v>
      </c>
      <c r="Q144" s="17">
        <v>0</v>
      </c>
      <c r="R144" s="17">
        <f t="shared" si="0"/>
        <v>0.9</v>
      </c>
      <c r="S144" s="17">
        <v>0</v>
      </c>
      <c r="T144" s="17">
        <v>10</v>
      </c>
    </row>
    <row r="145" spans="1:20" ht="14.25" customHeight="1" x14ac:dyDescent="0.35">
      <c r="A145" s="9" t="s">
        <v>164</v>
      </c>
      <c r="B145" s="17" t="s">
        <v>234</v>
      </c>
      <c r="C145" s="17">
        <v>1</v>
      </c>
      <c r="D145" s="17">
        <v>0</v>
      </c>
      <c r="E145" s="17">
        <v>1</v>
      </c>
      <c r="F145" s="17">
        <v>0</v>
      </c>
      <c r="G145" s="17">
        <v>0.75</v>
      </c>
      <c r="H145" s="17">
        <v>1</v>
      </c>
      <c r="I145" s="17">
        <v>0</v>
      </c>
      <c r="J145" s="17">
        <v>0.75</v>
      </c>
      <c r="K145" s="17">
        <v>1</v>
      </c>
      <c r="L145" s="17">
        <v>1</v>
      </c>
      <c r="M145" s="17">
        <v>1</v>
      </c>
      <c r="N145" s="17">
        <v>0.75</v>
      </c>
      <c r="O145" s="17">
        <v>0.5</v>
      </c>
      <c r="P145" s="17">
        <v>0.5</v>
      </c>
      <c r="Q145" s="17">
        <v>0</v>
      </c>
      <c r="R145" s="17">
        <f t="shared" si="0"/>
        <v>0.9</v>
      </c>
      <c r="S145" s="17">
        <v>0</v>
      </c>
      <c r="T145" s="17">
        <v>10</v>
      </c>
    </row>
    <row r="146" spans="1:20" ht="14.25" customHeight="1" x14ac:dyDescent="0.35">
      <c r="A146" s="9" t="s">
        <v>165</v>
      </c>
      <c r="B146" s="17" t="s">
        <v>234</v>
      </c>
      <c r="C146" s="17">
        <v>1</v>
      </c>
      <c r="D146" s="17">
        <v>0</v>
      </c>
      <c r="E146" s="17">
        <v>1</v>
      </c>
      <c r="F146" s="17">
        <v>0</v>
      </c>
      <c r="G146" s="17">
        <v>0.75</v>
      </c>
      <c r="H146" s="17">
        <v>1</v>
      </c>
      <c r="I146" s="17">
        <v>0</v>
      </c>
      <c r="J146" s="17">
        <v>0</v>
      </c>
      <c r="K146" s="17">
        <v>0.75</v>
      </c>
      <c r="L146" s="17">
        <v>1</v>
      </c>
      <c r="M146" s="17">
        <v>1</v>
      </c>
      <c r="N146" s="17">
        <v>0.75</v>
      </c>
      <c r="O146" s="17">
        <v>0.5</v>
      </c>
      <c r="P146" s="17">
        <v>0.5</v>
      </c>
      <c r="Q146" s="17">
        <v>0</v>
      </c>
      <c r="R146" s="17">
        <f t="shared" si="0"/>
        <v>0.9</v>
      </c>
      <c r="S146" s="17">
        <v>0</v>
      </c>
      <c r="T146" s="17">
        <v>10</v>
      </c>
    </row>
    <row r="147" spans="1:20" ht="14.25" customHeight="1" x14ac:dyDescent="0.35">
      <c r="A147" s="9" t="s">
        <v>166</v>
      </c>
      <c r="B147" s="17" t="s">
        <v>234</v>
      </c>
      <c r="C147" s="17">
        <v>1</v>
      </c>
      <c r="D147" s="17">
        <v>0</v>
      </c>
      <c r="E147" s="17">
        <v>1</v>
      </c>
      <c r="F147" s="17">
        <v>0</v>
      </c>
      <c r="G147" s="17">
        <v>0.75</v>
      </c>
      <c r="H147" s="17">
        <v>1</v>
      </c>
      <c r="I147" s="17">
        <v>0</v>
      </c>
      <c r="J147" s="17">
        <v>0</v>
      </c>
      <c r="K147" s="17">
        <v>0.75</v>
      </c>
      <c r="L147" s="17">
        <v>1</v>
      </c>
      <c r="M147" s="17">
        <v>1</v>
      </c>
      <c r="N147" s="17">
        <v>0.75</v>
      </c>
      <c r="O147" s="17">
        <v>0.5</v>
      </c>
      <c r="P147" s="17">
        <v>0.5</v>
      </c>
      <c r="Q147" s="17">
        <v>0</v>
      </c>
      <c r="R147" s="17">
        <f t="shared" si="0"/>
        <v>0.9</v>
      </c>
      <c r="S147" s="17">
        <v>0</v>
      </c>
      <c r="T147" s="17">
        <v>10</v>
      </c>
    </row>
    <row r="148" spans="1:20" ht="14.25" customHeight="1" x14ac:dyDescent="0.35">
      <c r="A148" s="9" t="s">
        <v>167</v>
      </c>
      <c r="B148" s="17" t="s">
        <v>234</v>
      </c>
      <c r="C148" s="17">
        <v>1</v>
      </c>
      <c r="D148" s="17">
        <v>0</v>
      </c>
      <c r="E148" s="17">
        <v>1</v>
      </c>
      <c r="F148" s="17">
        <v>0</v>
      </c>
      <c r="G148" s="17">
        <v>0.75</v>
      </c>
      <c r="H148" s="17">
        <v>1</v>
      </c>
      <c r="I148" s="17">
        <v>0</v>
      </c>
      <c r="J148" s="17">
        <v>0</v>
      </c>
      <c r="K148" s="17">
        <v>0.75</v>
      </c>
      <c r="L148" s="17">
        <v>1</v>
      </c>
      <c r="M148" s="17">
        <v>1</v>
      </c>
      <c r="N148" s="17">
        <v>0.75</v>
      </c>
      <c r="O148" s="17">
        <v>0.5</v>
      </c>
      <c r="P148" s="17">
        <v>0.5</v>
      </c>
      <c r="Q148" s="17">
        <v>0</v>
      </c>
      <c r="R148" s="17">
        <f t="shared" si="0"/>
        <v>0.9</v>
      </c>
      <c r="S148" s="17">
        <v>0</v>
      </c>
      <c r="T148" s="17">
        <v>10</v>
      </c>
    </row>
    <row r="149" spans="1:20" ht="14.25" customHeight="1" x14ac:dyDescent="0.35">
      <c r="A149" s="9" t="s">
        <v>168</v>
      </c>
      <c r="B149" s="17" t="s">
        <v>234</v>
      </c>
      <c r="C149" s="17">
        <v>1</v>
      </c>
      <c r="D149" s="17">
        <v>0</v>
      </c>
      <c r="E149" s="17">
        <v>1</v>
      </c>
      <c r="F149" s="17">
        <v>0</v>
      </c>
      <c r="G149" s="17">
        <v>0.75</v>
      </c>
      <c r="H149" s="17">
        <v>1</v>
      </c>
      <c r="I149" s="17">
        <v>0</v>
      </c>
      <c r="J149" s="17">
        <v>0</v>
      </c>
      <c r="K149" s="17">
        <v>0.75</v>
      </c>
      <c r="L149" s="17">
        <v>1</v>
      </c>
      <c r="M149" s="17">
        <v>1</v>
      </c>
      <c r="N149" s="17">
        <v>0.75</v>
      </c>
      <c r="O149" s="17">
        <v>0.5</v>
      </c>
      <c r="P149" s="17">
        <v>0</v>
      </c>
      <c r="Q149" s="17">
        <v>0</v>
      </c>
      <c r="R149" s="17">
        <f t="shared" si="0"/>
        <v>0.9</v>
      </c>
      <c r="S149" s="17">
        <v>0</v>
      </c>
      <c r="T149" s="17">
        <v>10</v>
      </c>
    </row>
    <row r="150" spans="1:20" ht="14.25" customHeight="1" x14ac:dyDescent="0.35">
      <c r="A150" s="9" t="s">
        <v>169</v>
      </c>
      <c r="B150" s="17" t="s">
        <v>234</v>
      </c>
      <c r="C150" s="17">
        <v>1</v>
      </c>
      <c r="D150" s="17">
        <v>0</v>
      </c>
      <c r="E150" s="17">
        <v>1</v>
      </c>
      <c r="F150" s="17">
        <v>0</v>
      </c>
      <c r="G150" s="17">
        <v>0.75</v>
      </c>
      <c r="H150" s="17">
        <v>1</v>
      </c>
      <c r="I150" s="17">
        <v>0</v>
      </c>
      <c r="J150" s="17">
        <v>0</v>
      </c>
      <c r="K150" s="17">
        <v>0.75</v>
      </c>
      <c r="L150" s="17">
        <v>1</v>
      </c>
      <c r="M150" s="17">
        <v>1</v>
      </c>
      <c r="N150" s="17">
        <v>0.75</v>
      </c>
      <c r="O150" s="17">
        <v>0.5</v>
      </c>
      <c r="P150" s="17">
        <v>0</v>
      </c>
      <c r="Q150" s="17">
        <v>0</v>
      </c>
      <c r="R150" s="17">
        <f t="shared" si="0"/>
        <v>0.9</v>
      </c>
      <c r="S150" s="17">
        <v>0</v>
      </c>
      <c r="T150" s="17">
        <v>10</v>
      </c>
    </row>
    <row r="151" spans="1:20" ht="14.25" customHeight="1" x14ac:dyDescent="0.35">
      <c r="A151" s="9" t="s">
        <v>170</v>
      </c>
      <c r="B151" s="17" t="s">
        <v>234</v>
      </c>
      <c r="C151" s="17">
        <v>1</v>
      </c>
      <c r="D151" s="17">
        <v>0</v>
      </c>
      <c r="E151" s="17">
        <v>1</v>
      </c>
      <c r="F151" s="17">
        <v>0</v>
      </c>
      <c r="G151" s="17">
        <v>0.75</v>
      </c>
      <c r="H151" s="17">
        <v>1</v>
      </c>
      <c r="I151" s="17">
        <v>0</v>
      </c>
      <c r="J151" s="17">
        <v>0</v>
      </c>
      <c r="K151" s="17">
        <v>0.75</v>
      </c>
      <c r="L151" s="17">
        <v>1</v>
      </c>
      <c r="M151" s="17">
        <v>1</v>
      </c>
      <c r="N151" s="17">
        <v>0.75</v>
      </c>
      <c r="O151" s="17">
        <v>0.5</v>
      </c>
      <c r="P151" s="17">
        <v>0</v>
      </c>
      <c r="Q151" s="17">
        <v>0</v>
      </c>
      <c r="R151" s="17">
        <f t="shared" si="0"/>
        <v>0.9</v>
      </c>
      <c r="S151" s="17">
        <v>0</v>
      </c>
      <c r="T151" s="17">
        <v>10</v>
      </c>
    </row>
    <row r="152" spans="1:20" ht="14.25" customHeight="1" x14ac:dyDescent="0.35">
      <c r="A152" s="9" t="s">
        <v>171</v>
      </c>
      <c r="B152" s="17" t="s">
        <v>234</v>
      </c>
      <c r="C152" s="17">
        <v>1</v>
      </c>
      <c r="D152" s="17">
        <v>0</v>
      </c>
      <c r="E152" s="17">
        <v>1</v>
      </c>
      <c r="F152" s="17">
        <v>0</v>
      </c>
      <c r="G152" s="17">
        <v>0.75</v>
      </c>
      <c r="H152" s="17">
        <v>1</v>
      </c>
      <c r="I152" s="17">
        <v>0</v>
      </c>
      <c r="J152" s="17">
        <v>0</v>
      </c>
      <c r="K152" s="17">
        <v>0.75</v>
      </c>
      <c r="L152" s="17">
        <v>1</v>
      </c>
      <c r="M152" s="17">
        <v>1</v>
      </c>
      <c r="N152" s="17">
        <v>0.75</v>
      </c>
      <c r="O152" s="17">
        <v>0.5</v>
      </c>
      <c r="P152" s="17">
        <v>0</v>
      </c>
      <c r="Q152" s="17">
        <v>0</v>
      </c>
      <c r="R152" s="17">
        <f t="shared" si="0"/>
        <v>0.9</v>
      </c>
      <c r="S152" s="17">
        <v>0</v>
      </c>
      <c r="T152" s="17">
        <v>10</v>
      </c>
    </row>
    <row r="153" spans="1:20" ht="14.25" customHeight="1" x14ac:dyDescent="0.35">
      <c r="A153" s="10" t="s">
        <v>172</v>
      </c>
      <c r="B153" s="17" t="s">
        <v>234</v>
      </c>
      <c r="C153" s="17">
        <v>1</v>
      </c>
      <c r="D153" s="17">
        <v>0</v>
      </c>
      <c r="E153" s="17">
        <v>1</v>
      </c>
      <c r="F153" s="17">
        <v>0</v>
      </c>
      <c r="G153" s="17">
        <v>0.75</v>
      </c>
      <c r="H153" s="17">
        <v>1</v>
      </c>
      <c r="I153" s="17">
        <v>0</v>
      </c>
      <c r="J153" s="17">
        <v>0</v>
      </c>
      <c r="K153" s="17">
        <v>0</v>
      </c>
      <c r="L153" s="17">
        <v>1</v>
      </c>
      <c r="M153" s="17">
        <v>1</v>
      </c>
      <c r="N153" s="17">
        <v>0.5</v>
      </c>
      <c r="O153" s="17">
        <v>0</v>
      </c>
      <c r="P153" s="17">
        <v>0</v>
      </c>
      <c r="Q153" s="17">
        <v>0</v>
      </c>
      <c r="R153" s="17">
        <f t="shared" si="0"/>
        <v>0.5</v>
      </c>
      <c r="S153" s="17">
        <v>0</v>
      </c>
      <c r="T153" s="17">
        <v>50</v>
      </c>
    </row>
    <row r="154" spans="1:20" ht="14.25" customHeight="1" x14ac:dyDescent="0.35">
      <c r="A154" s="9" t="s">
        <v>173</v>
      </c>
      <c r="B154" s="17" t="s">
        <v>234</v>
      </c>
      <c r="C154" s="17">
        <v>1</v>
      </c>
      <c r="D154" s="17">
        <v>0</v>
      </c>
      <c r="E154" s="17">
        <v>1</v>
      </c>
      <c r="F154" s="17">
        <v>0</v>
      </c>
      <c r="G154" s="17">
        <v>0.75</v>
      </c>
      <c r="H154" s="17">
        <v>1</v>
      </c>
      <c r="I154" s="17">
        <v>0</v>
      </c>
      <c r="J154" s="17">
        <v>0</v>
      </c>
      <c r="K154" s="17">
        <v>0</v>
      </c>
      <c r="L154" s="17">
        <v>1</v>
      </c>
      <c r="M154" s="17">
        <v>1</v>
      </c>
      <c r="N154" s="17">
        <v>0.5</v>
      </c>
      <c r="O154" s="17">
        <v>0</v>
      </c>
      <c r="P154" s="17">
        <v>0</v>
      </c>
      <c r="Q154" s="17">
        <v>0</v>
      </c>
      <c r="R154" s="17">
        <f t="shared" si="0"/>
        <v>0.5</v>
      </c>
      <c r="S154" s="17">
        <v>0</v>
      </c>
      <c r="T154" s="17">
        <v>50</v>
      </c>
    </row>
    <row r="155" spans="1:20" ht="14.25" customHeight="1" x14ac:dyDescent="0.35">
      <c r="A155" s="9" t="s">
        <v>174</v>
      </c>
      <c r="B155" s="17" t="s">
        <v>234</v>
      </c>
      <c r="C155" s="17">
        <v>1</v>
      </c>
      <c r="D155" s="17">
        <v>0</v>
      </c>
      <c r="E155" s="17">
        <v>1</v>
      </c>
      <c r="F155" s="17">
        <v>0</v>
      </c>
      <c r="G155" s="17">
        <v>1</v>
      </c>
      <c r="H155" s="17">
        <v>1</v>
      </c>
      <c r="I155" s="17">
        <v>0</v>
      </c>
      <c r="J155" s="17">
        <v>0</v>
      </c>
      <c r="K155" s="17">
        <v>0</v>
      </c>
      <c r="L155" s="17">
        <v>1</v>
      </c>
      <c r="M155" s="17">
        <v>1</v>
      </c>
      <c r="N155" s="17">
        <v>0.5</v>
      </c>
      <c r="O155" s="17">
        <v>0</v>
      </c>
      <c r="P155" s="17">
        <v>0</v>
      </c>
      <c r="Q155" s="17">
        <v>0</v>
      </c>
      <c r="R155" s="17">
        <f t="shared" si="0"/>
        <v>0.5</v>
      </c>
      <c r="S155" s="17">
        <v>0</v>
      </c>
      <c r="T155" s="17">
        <v>50</v>
      </c>
    </row>
    <row r="156" spans="1:20" ht="14.25" customHeight="1" x14ac:dyDescent="0.35">
      <c r="A156" s="9" t="s">
        <v>175</v>
      </c>
      <c r="B156" s="17" t="s">
        <v>234</v>
      </c>
      <c r="C156" s="17">
        <v>1</v>
      </c>
      <c r="D156" s="17">
        <v>0</v>
      </c>
      <c r="E156" s="17">
        <v>1</v>
      </c>
      <c r="F156" s="17">
        <v>0</v>
      </c>
      <c r="G156" s="17">
        <v>1</v>
      </c>
      <c r="H156" s="17">
        <v>1</v>
      </c>
      <c r="I156" s="17">
        <v>0</v>
      </c>
      <c r="J156" s="17">
        <v>0</v>
      </c>
      <c r="K156" s="17">
        <v>0</v>
      </c>
      <c r="L156" s="17">
        <v>0.5</v>
      </c>
      <c r="M156" s="17">
        <v>0.5</v>
      </c>
      <c r="N156" s="17">
        <v>0.5</v>
      </c>
      <c r="O156" s="17">
        <v>0</v>
      </c>
      <c r="P156" s="17">
        <v>0</v>
      </c>
      <c r="Q156" s="17">
        <v>0</v>
      </c>
      <c r="R156" s="17">
        <f t="shared" si="0"/>
        <v>0.5</v>
      </c>
      <c r="S156" s="17">
        <v>0</v>
      </c>
      <c r="T156" s="17">
        <v>50</v>
      </c>
    </row>
    <row r="157" spans="1:20" ht="14.25" customHeight="1" x14ac:dyDescent="0.35">
      <c r="A157" s="9" t="s">
        <v>176</v>
      </c>
      <c r="B157" s="17" t="s">
        <v>234</v>
      </c>
      <c r="C157" s="17">
        <v>1</v>
      </c>
      <c r="D157" s="17">
        <v>0</v>
      </c>
      <c r="E157" s="17">
        <v>1</v>
      </c>
      <c r="F157" s="17">
        <v>0</v>
      </c>
      <c r="G157" s="17">
        <v>1</v>
      </c>
      <c r="H157" s="17">
        <v>1</v>
      </c>
      <c r="I157" s="17">
        <v>0</v>
      </c>
      <c r="J157" s="17">
        <v>0</v>
      </c>
      <c r="K157" s="17">
        <v>0</v>
      </c>
      <c r="L157" s="17">
        <v>0.5</v>
      </c>
      <c r="M157" s="17">
        <v>0.5</v>
      </c>
      <c r="N157" s="17">
        <v>0.5</v>
      </c>
      <c r="O157" s="17">
        <v>0</v>
      </c>
      <c r="P157" s="17">
        <v>0</v>
      </c>
      <c r="Q157" s="17">
        <v>0</v>
      </c>
      <c r="R157" s="17">
        <f t="shared" si="0"/>
        <v>0.5</v>
      </c>
      <c r="S157" s="17">
        <v>0</v>
      </c>
      <c r="T157" s="17">
        <v>50</v>
      </c>
    </row>
    <row r="158" spans="1:20" ht="14.25" customHeight="1" x14ac:dyDescent="0.35">
      <c r="A158" s="9" t="s">
        <v>177</v>
      </c>
      <c r="B158" s="17" t="s">
        <v>234</v>
      </c>
      <c r="C158" s="17">
        <v>1</v>
      </c>
      <c r="D158" s="17">
        <v>0</v>
      </c>
      <c r="E158" s="17">
        <v>1</v>
      </c>
      <c r="F158" s="17">
        <v>0</v>
      </c>
      <c r="G158" s="17">
        <v>1</v>
      </c>
      <c r="H158" s="17">
        <v>1</v>
      </c>
      <c r="I158" s="17">
        <v>0</v>
      </c>
      <c r="J158" s="17">
        <v>0</v>
      </c>
      <c r="K158" s="17">
        <v>0</v>
      </c>
      <c r="L158" s="17">
        <v>0.5</v>
      </c>
      <c r="M158" s="17">
        <v>0.5</v>
      </c>
      <c r="N158" s="17">
        <v>0.5</v>
      </c>
      <c r="O158" s="17">
        <v>0</v>
      </c>
      <c r="P158" s="17">
        <v>0</v>
      </c>
      <c r="Q158" s="17">
        <v>0</v>
      </c>
      <c r="R158" s="17">
        <f t="shared" si="0"/>
        <v>0.5</v>
      </c>
      <c r="S158" s="17">
        <v>0</v>
      </c>
      <c r="T158" s="17">
        <v>50</v>
      </c>
    </row>
    <row r="159" spans="1:20" ht="14.25" customHeight="1" x14ac:dyDescent="0.35">
      <c r="A159" s="9" t="s">
        <v>178</v>
      </c>
      <c r="B159" s="17" t="s">
        <v>234</v>
      </c>
      <c r="C159" s="17">
        <v>1</v>
      </c>
      <c r="D159" s="17">
        <v>0</v>
      </c>
      <c r="E159" s="17">
        <v>1</v>
      </c>
      <c r="F159" s="17">
        <v>0</v>
      </c>
      <c r="G159" s="17">
        <v>1</v>
      </c>
      <c r="H159" s="17">
        <v>1</v>
      </c>
      <c r="I159" s="17">
        <v>0</v>
      </c>
      <c r="J159" s="17">
        <v>0</v>
      </c>
      <c r="K159" s="17">
        <v>0</v>
      </c>
      <c r="L159" s="17">
        <v>0.5</v>
      </c>
      <c r="M159" s="17">
        <v>0.5</v>
      </c>
      <c r="N159" s="17">
        <v>0.5</v>
      </c>
      <c r="O159" s="17">
        <v>0</v>
      </c>
      <c r="P159" s="17">
        <v>0</v>
      </c>
      <c r="Q159" s="17">
        <v>0</v>
      </c>
      <c r="R159" s="17">
        <f t="shared" si="0"/>
        <v>0.5</v>
      </c>
      <c r="S159" s="17">
        <v>0</v>
      </c>
      <c r="T159" s="17">
        <v>50</v>
      </c>
    </row>
    <row r="160" spans="1:20" ht="14.25" customHeight="1" x14ac:dyDescent="0.35">
      <c r="A160" s="9" t="s">
        <v>179</v>
      </c>
      <c r="B160" s="17" t="s">
        <v>234</v>
      </c>
      <c r="C160" s="17">
        <v>1</v>
      </c>
      <c r="D160" s="17">
        <v>0</v>
      </c>
      <c r="E160" s="17">
        <v>1</v>
      </c>
      <c r="F160" s="17">
        <v>0</v>
      </c>
      <c r="G160" s="17">
        <v>1</v>
      </c>
      <c r="H160" s="17">
        <v>1</v>
      </c>
      <c r="I160" s="17">
        <v>0</v>
      </c>
      <c r="J160" s="17">
        <v>0</v>
      </c>
      <c r="K160" s="17">
        <v>0</v>
      </c>
      <c r="L160" s="17">
        <v>0.5</v>
      </c>
      <c r="M160" s="17">
        <v>0.5</v>
      </c>
      <c r="N160" s="17">
        <v>0.5</v>
      </c>
      <c r="O160" s="17">
        <v>0</v>
      </c>
      <c r="P160" s="17">
        <v>0</v>
      </c>
      <c r="Q160" s="17">
        <v>0</v>
      </c>
      <c r="R160" s="17">
        <f t="shared" si="0"/>
        <v>0.5</v>
      </c>
      <c r="S160" s="17">
        <v>0</v>
      </c>
      <c r="T160" s="17">
        <v>50</v>
      </c>
    </row>
    <row r="161" spans="1:20" ht="14.25" customHeight="1" x14ac:dyDescent="0.35">
      <c r="A161" s="9" t="s">
        <v>180</v>
      </c>
      <c r="B161" s="17" t="s">
        <v>234</v>
      </c>
      <c r="C161" s="17">
        <v>1</v>
      </c>
      <c r="D161" s="17">
        <v>0</v>
      </c>
      <c r="E161" s="17">
        <v>1</v>
      </c>
      <c r="F161" s="17">
        <v>0</v>
      </c>
      <c r="G161" s="17">
        <v>1</v>
      </c>
      <c r="H161" s="17">
        <v>1</v>
      </c>
      <c r="I161" s="17">
        <v>0</v>
      </c>
      <c r="J161" s="17">
        <v>0</v>
      </c>
      <c r="K161" s="17">
        <v>0</v>
      </c>
      <c r="L161" s="17">
        <v>0.5</v>
      </c>
      <c r="M161" s="17">
        <v>0.5</v>
      </c>
      <c r="N161" s="17">
        <v>0.5</v>
      </c>
      <c r="O161" s="17">
        <v>0</v>
      </c>
      <c r="P161" s="17">
        <v>0</v>
      </c>
      <c r="Q161" s="17">
        <v>0</v>
      </c>
      <c r="R161" s="17">
        <f t="shared" si="0"/>
        <v>0.5</v>
      </c>
      <c r="S161" s="17">
        <v>0</v>
      </c>
      <c r="T161" s="17">
        <v>50</v>
      </c>
    </row>
    <row r="162" spans="1:20" ht="14.25" customHeight="1" x14ac:dyDescent="0.35">
      <c r="A162" s="9" t="s">
        <v>181</v>
      </c>
      <c r="B162" s="17" t="s">
        <v>234</v>
      </c>
      <c r="C162" s="17">
        <v>1</v>
      </c>
      <c r="D162" s="17">
        <v>0</v>
      </c>
      <c r="E162" s="17">
        <v>1</v>
      </c>
      <c r="F162" s="17">
        <v>0</v>
      </c>
      <c r="G162" s="17">
        <v>1</v>
      </c>
      <c r="H162" s="17">
        <v>1</v>
      </c>
      <c r="I162" s="17">
        <v>0</v>
      </c>
      <c r="J162" s="17">
        <v>0</v>
      </c>
      <c r="K162" s="17">
        <v>0</v>
      </c>
      <c r="L162" s="17">
        <v>0.5</v>
      </c>
      <c r="M162" s="17">
        <v>0.5</v>
      </c>
      <c r="N162" s="17">
        <v>0.5</v>
      </c>
      <c r="O162" s="17">
        <v>0</v>
      </c>
      <c r="P162" s="17">
        <v>0</v>
      </c>
      <c r="Q162" s="17">
        <v>0</v>
      </c>
      <c r="R162" s="17">
        <f t="shared" si="0"/>
        <v>0.5</v>
      </c>
      <c r="S162" s="17">
        <v>0</v>
      </c>
      <c r="T162" s="17">
        <v>50</v>
      </c>
    </row>
    <row r="163" spans="1:20" ht="14.25" customHeight="1" x14ac:dyDescent="0.35">
      <c r="A163" s="9" t="s">
        <v>182</v>
      </c>
      <c r="B163" s="17" t="s">
        <v>234</v>
      </c>
      <c r="C163" s="17">
        <v>1</v>
      </c>
      <c r="D163" s="17">
        <v>0</v>
      </c>
      <c r="E163" s="17">
        <v>1</v>
      </c>
      <c r="F163" s="17">
        <v>0</v>
      </c>
      <c r="G163" s="17">
        <v>1</v>
      </c>
      <c r="H163" s="17">
        <v>1</v>
      </c>
      <c r="I163" s="17">
        <v>0</v>
      </c>
      <c r="J163" s="17">
        <v>0</v>
      </c>
      <c r="K163" s="17">
        <v>0</v>
      </c>
      <c r="L163" s="17">
        <v>0.5</v>
      </c>
      <c r="M163" s="17">
        <v>0.5</v>
      </c>
      <c r="N163" s="17">
        <v>0.5</v>
      </c>
      <c r="O163" s="17">
        <v>0</v>
      </c>
      <c r="P163" s="17">
        <v>0</v>
      </c>
      <c r="Q163" s="17">
        <v>0</v>
      </c>
      <c r="R163" s="17">
        <f t="shared" si="0"/>
        <v>0.5</v>
      </c>
      <c r="S163" s="17">
        <v>0</v>
      </c>
      <c r="T163" s="17">
        <v>50</v>
      </c>
    </row>
    <row r="164" spans="1:20" ht="14.25" customHeight="1" x14ac:dyDescent="0.35">
      <c r="A164" s="9" t="s">
        <v>183</v>
      </c>
      <c r="B164" s="17" t="s">
        <v>234</v>
      </c>
      <c r="C164" s="17">
        <v>1</v>
      </c>
      <c r="D164" s="17">
        <v>0</v>
      </c>
      <c r="E164" s="17">
        <v>1</v>
      </c>
      <c r="F164" s="17">
        <v>0</v>
      </c>
      <c r="G164" s="17">
        <v>1</v>
      </c>
      <c r="H164" s="17">
        <v>1</v>
      </c>
      <c r="I164" s="17">
        <v>0</v>
      </c>
      <c r="J164" s="17">
        <v>0</v>
      </c>
      <c r="K164" s="17">
        <v>0</v>
      </c>
      <c r="L164" s="17">
        <v>0.5</v>
      </c>
      <c r="M164" s="17">
        <v>0.5</v>
      </c>
      <c r="N164" s="17">
        <v>0.5</v>
      </c>
      <c r="O164" s="17">
        <v>0</v>
      </c>
      <c r="P164" s="17">
        <v>0</v>
      </c>
      <c r="Q164" s="17">
        <v>0</v>
      </c>
      <c r="R164" s="17">
        <f t="shared" si="0"/>
        <v>0.5</v>
      </c>
      <c r="S164" s="17">
        <v>0</v>
      </c>
      <c r="T164" s="17">
        <v>50</v>
      </c>
    </row>
    <row r="165" spans="1:20" ht="14.25" customHeight="1" x14ac:dyDescent="0.35">
      <c r="A165" s="9" t="s">
        <v>184</v>
      </c>
      <c r="B165" s="17" t="s">
        <v>234</v>
      </c>
      <c r="C165" s="17">
        <v>1</v>
      </c>
      <c r="D165" s="17">
        <v>0</v>
      </c>
      <c r="E165" s="17">
        <v>1</v>
      </c>
      <c r="F165" s="17">
        <v>0</v>
      </c>
      <c r="G165" s="17">
        <v>1</v>
      </c>
      <c r="H165" s="17">
        <v>1</v>
      </c>
      <c r="I165" s="17">
        <v>0</v>
      </c>
      <c r="J165" s="17">
        <v>0</v>
      </c>
      <c r="K165" s="17">
        <v>0</v>
      </c>
      <c r="L165" s="17">
        <v>0.5</v>
      </c>
      <c r="M165" s="17">
        <v>0.5</v>
      </c>
      <c r="N165" s="17">
        <v>0.5</v>
      </c>
      <c r="O165" s="17">
        <v>0</v>
      </c>
      <c r="P165" s="17">
        <v>0</v>
      </c>
      <c r="Q165" s="17">
        <v>0</v>
      </c>
      <c r="R165" s="17">
        <f t="shared" si="0"/>
        <v>0.5</v>
      </c>
      <c r="S165" s="17">
        <v>0</v>
      </c>
      <c r="T165" s="17">
        <v>50</v>
      </c>
    </row>
    <row r="166" spans="1:20" ht="14.25" customHeight="1" x14ac:dyDescent="0.35">
      <c r="A166" s="9" t="s">
        <v>185</v>
      </c>
      <c r="B166" s="17" t="s">
        <v>234</v>
      </c>
      <c r="C166" s="17">
        <v>1</v>
      </c>
      <c r="D166" s="17">
        <v>0</v>
      </c>
      <c r="E166" s="17">
        <v>1</v>
      </c>
      <c r="F166" s="17">
        <v>0</v>
      </c>
      <c r="G166" s="17">
        <v>1</v>
      </c>
      <c r="H166" s="17">
        <v>1</v>
      </c>
      <c r="I166" s="17">
        <v>0</v>
      </c>
      <c r="J166" s="17">
        <v>0</v>
      </c>
      <c r="K166" s="17">
        <v>0</v>
      </c>
      <c r="L166" s="17">
        <v>0.5</v>
      </c>
      <c r="M166" s="17">
        <v>0.5</v>
      </c>
      <c r="N166" s="17">
        <v>0.5</v>
      </c>
      <c r="O166" s="17">
        <v>0</v>
      </c>
      <c r="P166" s="17">
        <v>0</v>
      </c>
      <c r="Q166" s="17">
        <v>0</v>
      </c>
      <c r="R166" s="17">
        <f t="shared" si="0"/>
        <v>0.5</v>
      </c>
      <c r="S166" s="17">
        <v>0</v>
      </c>
      <c r="T166" s="17">
        <v>50</v>
      </c>
    </row>
    <row r="167" spans="1:20" ht="14.25" customHeight="1" x14ac:dyDescent="0.35">
      <c r="A167" s="9" t="s">
        <v>186</v>
      </c>
      <c r="B167" s="17" t="s">
        <v>234</v>
      </c>
      <c r="C167" s="17">
        <v>1</v>
      </c>
      <c r="D167" s="17">
        <v>0</v>
      </c>
      <c r="E167" s="17">
        <v>1</v>
      </c>
      <c r="F167" s="17">
        <v>0</v>
      </c>
      <c r="G167" s="17">
        <v>1</v>
      </c>
      <c r="H167" s="17">
        <v>1</v>
      </c>
      <c r="I167" s="17">
        <v>0</v>
      </c>
      <c r="J167" s="17">
        <v>0</v>
      </c>
      <c r="K167" s="17">
        <v>0</v>
      </c>
      <c r="L167" s="17">
        <v>0.5</v>
      </c>
      <c r="M167" s="17">
        <v>0.5</v>
      </c>
      <c r="N167" s="17">
        <v>0.5</v>
      </c>
      <c r="O167" s="17">
        <v>0</v>
      </c>
      <c r="P167" s="17">
        <v>0</v>
      </c>
      <c r="Q167" s="17">
        <v>0</v>
      </c>
      <c r="R167" s="17">
        <f t="shared" si="0"/>
        <v>0.5</v>
      </c>
      <c r="S167" s="17">
        <v>0</v>
      </c>
      <c r="T167" s="17">
        <v>50</v>
      </c>
    </row>
    <row r="168" spans="1:20" ht="14.25" customHeight="1" x14ac:dyDescent="0.35">
      <c r="A168" s="9" t="s">
        <v>187</v>
      </c>
      <c r="B168" s="17" t="s">
        <v>234</v>
      </c>
      <c r="C168" s="17">
        <v>1</v>
      </c>
      <c r="D168" s="17">
        <v>0</v>
      </c>
      <c r="E168" s="17">
        <v>1</v>
      </c>
      <c r="F168" s="17">
        <v>0</v>
      </c>
      <c r="G168" s="17">
        <v>1</v>
      </c>
      <c r="H168" s="17">
        <v>1</v>
      </c>
      <c r="I168" s="17">
        <v>0</v>
      </c>
      <c r="J168" s="17">
        <v>0</v>
      </c>
      <c r="K168" s="17">
        <v>0</v>
      </c>
      <c r="L168" s="17">
        <v>0.5</v>
      </c>
      <c r="M168" s="17">
        <v>0.5</v>
      </c>
      <c r="N168" s="17">
        <v>0.5</v>
      </c>
      <c r="O168" s="17">
        <v>0</v>
      </c>
      <c r="P168" s="17">
        <v>0</v>
      </c>
      <c r="Q168" s="17">
        <v>0</v>
      </c>
      <c r="R168" s="17">
        <f t="shared" si="0"/>
        <v>0.5</v>
      </c>
      <c r="S168" s="17">
        <v>0</v>
      </c>
      <c r="T168" s="17">
        <v>50</v>
      </c>
    </row>
    <row r="169" spans="1:20" ht="14.25" customHeight="1" x14ac:dyDescent="0.35">
      <c r="A169" s="9" t="s">
        <v>188</v>
      </c>
      <c r="B169" s="17" t="s">
        <v>234</v>
      </c>
      <c r="C169" s="17">
        <v>1</v>
      </c>
      <c r="D169" s="17">
        <v>0</v>
      </c>
      <c r="E169" s="17">
        <v>1</v>
      </c>
      <c r="F169" s="17">
        <v>0</v>
      </c>
      <c r="G169" s="17">
        <v>1</v>
      </c>
      <c r="H169" s="17">
        <v>1</v>
      </c>
      <c r="I169" s="17">
        <v>0</v>
      </c>
      <c r="J169" s="17">
        <v>0</v>
      </c>
      <c r="K169" s="17">
        <v>0</v>
      </c>
      <c r="L169" s="17">
        <v>0.5</v>
      </c>
      <c r="M169" s="17">
        <v>0.5</v>
      </c>
      <c r="N169" s="17">
        <v>0.5</v>
      </c>
      <c r="O169" s="17">
        <v>0</v>
      </c>
      <c r="P169" s="17">
        <v>0</v>
      </c>
      <c r="Q169" s="17">
        <v>0</v>
      </c>
      <c r="R169" s="17">
        <f t="shared" si="0"/>
        <v>0.5</v>
      </c>
      <c r="S169" s="17">
        <v>0</v>
      </c>
      <c r="T169" s="17">
        <v>50</v>
      </c>
    </row>
    <row r="170" spans="1:20" ht="14.25" customHeight="1" x14ac:dyDescent="0.35">
      <c r="A170" s="9" t="s">
        <v>189</v>
      </c>
      <c r="B170" s="17" t="s">
        <v>234</v>
      </c>
      <c r="C170" s="17">
        <v>1</v>
      </c>
      <c r="D170" s="17">
        <v>0</v>
      </c>
      <c r="E170" s="17">
        <v>1</v>
      </c>
      <c r="F170" s="17">
        <v>0</v>
      </c>
      <c r="G170" s="17">
        <v>1</v>
      </c>
      <c r="H170" s="17">
        <v>1</v>
      </c>
      <c r="I170" s="17">
        <v>0</v>
      </c>
      <c r="J170" s="17">
        <v>0</v>
      </c>
      <c r="K170" s="17">
        <v>0</v>
      </c>
      <c r="L170" s="17">
        <v>0.5</v>
      </c>
      <c r="M170" s="17">
        <v>0.5</v>
      </c>
      <c r="N170" s="17">
        <v>0.5</v>
      </c>
      <c r="O170" s="17">
        <v>0</v>
      </c>
      <c r="P170" s="17">
        <v>0</v>
      </c>
      <c r="Q170" s="17">
        <v>0</v>
      </c>
      <c r="R170" s="17">
        <f t="shared" si="0"/>
        <v>0.5</v>
      </c>
      <c r="S170" s="17">
        <v>0</v>
      </c>
      <c r="T170" s="17">
        <v>50</v>
      </c>
    </row>
    <row r="171" spans="1:20" ht="14.25" customHeight="1" x14ac:dyDescent="0.35">
      <c r="A171" s="9" t="s">
        <v>190</v>
      </c>
      <c r="B171" s="17" t="s">
        <v>234</v>
      </c>
      <c r="C171" s="17">
        <v>1</v>
      </c>
      <c r="D171" s="17">
        <v>0</v>
      </c>
      <c r="E171" s="17">
        <v>1</v>
      </c>
      <c r="F171" s="17">
        <v>0</v>
      </c>
      <c r="G171" s="17">
        <v>1</v>
      </c>
      <c r="H171" s="17">
        <v>1</v>
      </c>
      <c r="I171" s="17">
        <v>0</v>
      </c>
      <c r="J171" s="17">
        <v>0</v>
      </c>
      <c r="K171" s="17">
        <v>0</v>
      </c>
      <c r="L171" s="17">
        <v>0.5</v>
      </c>
      <c r="M171" s="17">
        <v>0.5</v>
      </c>
      <c r="N171" s="17">
        <v>0.5</v>
      </c>
      <c r="O171" s="17">
        <v>0</v>
      </c>
      <c r="P171" s="17">
        <v>0</v>
      </c>
      <c r="Q171" s="17">
        <v>0</v>
      </c>
      <c r="R171" s="17">
        <f t="shared" si="0"/>
        <v>0.5</v>
      </c>
      <c r="S171" s="17">
        <v>0</v>
      </c>
      <c r="T171" s="17">
        <v>50</v>
      </c>
    </row>
    <row r="172" spans="1:20" ht="14.25" customHeight="1" x14ac:dyDescent="0.35">
      <c r="A172" s="9" t="s">
        <v>191</v>
      </c>
      <c r="B172" s="17" t="s">
        <v>234</v>
      </c>
      <c r="C172" s="17">
        <v>1</v>
      </c>
      <c r="D172" s="17">
        <v>0</v>
      </c>
      <c r="E172" s="17">
        <v>1</v>
      </c>
      <c r="F172" s="17">
        <v>0</v>
      </c>
      <c r="G172" s="17">
        <v>1</v>
      </c>
      <c r="H172" s="17">
        <v>1</v>
      </c>
      <c r="I172" s="17">
        <v>0</v>
      </c>
      <c r="J172" s="17">
        <v>0</v>
      </c>
      <c r="K172" s="17">
        <v>0</v>
      </c>
      <c r="L172" s="17">
        <v>0.5</v>
      </c>
      <c r="M172" s="17">
        <v>0.5</v>
      </c>
      <c r="N172" s="17">
        <v>0.5</v>
      </c>
      <c r="O172" s="17">
        <v>0</v>
      </c>
      <c r="P172" s="17">
        <v>0</v>
      </c>
      <c r="Q172" s="17">
        <v>0</v>
      </c>
      <c r="R172" s="17">
        <f t="shared" si="0"/>
        <v>0.5</v>
      </c>
      <c r="S172" s="17">
        <v>0</v>
      </c>
      <c r="T172" s="17">
        <v>50</v>
      </c>
    </row>
    <row r="173" spans="1:20" ht="14.25" customHeight="1" x14ac:dyDescent="0.35">
      <c r="A173" s="9" t="s">
        <v>192</v>
      </c>
      <c r="B173" s="17" t="s">
        <v>234</v>
      </c>
      <c r="C173" s="17">
        <v>1</v>
      </c>
      <c r="D173" s="17">
        <v>0</v>
      </c>
      <c r="E173" s="17">
        <v>1</v>
      </c>
      <c r="F173" s="17">
        <v>0</v>
      </c>
      <c r="G173" s="17">
        <v>1</v>
      </c>
      <c r="H173" s="17">
        <v>1</v>
      </c>
      <c r="I173" s="17">
        <v>0</v>
      </c>
      <c r="J173" s="17">
        <v>0</v>
      </c>
      <c r="K173" s="17">
        <v>0</v>
      </c>
      <c r="L173" s="17">
        <v>0.5</v>
      </c>
      <c r="M173" s="17">
        <v>0.5</v>
      </c>
      <c r="N173" s="17">
        <v>0.5</v>
      </c>
      <c r="O173" s="17">
        <v>0</v>
      </c>
      <c r="P173" s="17">
        <v>0</v>
      </c>
      <c r="Q173" s="17">
        <v>0</v>
      </c>
      <c r="R173" s="17">
        <f t="shared" si="0"/>
        <v>0.5</v>
      </c>
      <c r="S173" s="17">
        <v>0</v>
      </c>
      <c r="T173" s="17">
        <v>50</v>
      </c>
    </row>
    <row r="174" spans="1:20" ht="14.25" customHeight="1" x14ac:dyDescent="0.35">
      <c r="A174" s="9" t="s">
        <v>193</v>
      </c>
      <c r="B174" s="17" t="s">
        <v>234</v>
      </c>
      <c r="C174" s="17">
        <v>1</v>
      </c>
      <c r="D174" s="17">
        <v>0</v>
      </c>
      <c r="E174" s="17">
        <v>1</v>
      </c>
      <c r="F174" s="17">
        <v>0</v>
      </c>
      <c r="G174" s="17">
        <v>1</v>
      </c>
      <c r="H174" s="17">
        <v>1</v>
      </c>
      <c r="I174" s="17">
        <v>0</v>
      </c>
      <c r="J174" s="17">
        <v>0</v>
      </c>
      <c r="K174" s="17">
        <v>0</v>
      </c>
      <c r="L174" s="17">
        <v>0.5</v>
      </c>
      <c r="M174" s="17">
        <v>0.5</v>
      </c>
      <c r="N174" s="17">
        <v>0.5</v>
      </c>
      <c r="O174" s="17">
        <v>0</v>
      </c>
      <c r="P174" s="17">
        <v>0</v>
      </c>
      <c r="Q174" s="17">
        <v>0</v>
      </c>
      <c r="R174" s="17">
        <f t="shared" si="0"/>
        <v>0.5</v>
      </c>
      <c r="S174" s="17">
        <v>0</v>
      </c>
      <c r="T174" s="17">
        <v>50</v>
      </c>
    </row>
    <row r="175" spans="1:20" ht="14.25" customHeight="1" x14ac:dyDescent="0.35">
      <c r="A175" s="9" t="s">
        <v>194</v>
      </c>
      <c r="B175" s="17" t="s">
        <v>234</v>
      </c>
      <c r="C175" s="17">
        <v>1</v>
      </c>
      <c r="D175" s="17">
        <v>0</v>
      </c>
      <c r="E175" s="17">
        <v>1</v>
      </c>
      <c r="F175" s="17">
        <v>0</v>
      </c>
      <c r="G175" s="17">
        <v>1</v>
      </c>
      <c r="H175" s="17">
        <v>1</v>
      </c>
      <c r="I175" s="17">
        <v>0</v>
      </c>
      <c r="J175" s="17">
        <v>0</v>
      </c>
      <c r="K175" s="17">
        <v>0</v>
      </c>
      <c r="L175" s="17">
        <v>0.5</v>
      </c>
      <c r="M175" s="17">
        <v>0.5</v>
      </c>
      <c r="N175" s="17">
        <v>0.5</v>
      </c>
      <c r="O175" s="17">
        <v>0</v>
      </c>
      <c r="P175" s="17">
        <v>0</v>
      </c>
      <c r="Q175" s="17">
        <v>0</v>
      </c>
      <c r="R175" s="17">
        <f t="shared" si="0"/>
        <v>0.5</v>
      </c>
      <c r="S175" s="17">
        <v>0</v>
      </c>
      <c r="T175" s="17">
        <v>50</v>
      </c>
    </row>
    <row r="176" spans="1:20" ht="14.25" customHeight="1" x14ac:dyDescent="0.35">
      <c r="A176" s="9" t="s">
        <v>195</v>
      </c>
      <c r="B176" s="17" t="s">
        <v>234</v>
      </c>
      <c r="C176" s="17">
        <v>1</v>
      </c>
      <c r="D176" s="17">
        <v>0</v>
      </c>
      <c r="E176" s="17">
        <v>1</v>
      </c>
      <c r="F176" s="17">
        <v>0</v>
      </c>
      <c r="G176" s="17">
        <v>1</v>
      </c>
      <c r="H176" s="17">
        <v>1</v>
      </c>
      <c r="I176" s="17">
        <v>0</v>
      </c>
      <c r="J176" s="17">
        <v>0</v>
      </c>
      <c r="K176" s="17">
        <v>0</v>
      </c>
      <c r="L176" s="17">
        <v>0.5</v>
      </c>
      <c r="M176" s="17">
        <v>0.5</v>
      </c>
      <c r="N176" s="17">
        <v>0.5</v>
      </c>
      <c r="O176" s="17">
        <v>0</v>
      </c>
      <c r="P176" s="17">
        <v>0</v>
      </c>
      <c r="Q176" s="17">
        <v>0</v>
      </c>
      <c r="R176" s="17">
        <f t="shared" si="0"/>
        <v>0.5</v>
      </c>
      <c r="S176" s="17">
        <v>0</v>
      </c>
      <c r="T176" s="17">
        <v>50</v>
      </c>
    </row>
    <row r="177" spans="1:20" ht="14.25" customHeight="1" x14ac:dyDescent="0.35">
      <c r="A177" s="9" t="s">
        <v>196</v>
      </c>
      <c r="B177" s="17" t="s">
        <v>234</v>
      </c>
      <c r="C177" s="17">
        <v>1</v>
      </c>
      <c r="D177" s="17">
        <v>0</v>
      </c>
      <c r="E177" s="17">
        <v>1</v>
      </c>
      <c r="F177" s="17">
        <v>0</v>
      </c>
      <c r="G177" s="17">
        <v>1</v>
      </c>
      <c r="H177" s="17">
        <v>1</v>
      </c>
      <c r="I177" s="17">
        <v>0</v>
      </c>
      <c r="J177" s="17">
        <v>0</v>
      </c>
      <c r="K177" s="17">
        <v>0</v>
      </c>
      <c r="L177" s="17">
        <v>0.5</v>
      </c>
      <c r="M177" s="17">
        <v>0.5</v>
      </c>
      <c r="N177" s="17">
        <v>0.5</v>
      </c>
      <c r="O177" s="17">
        <v>0</v>
      </c>
      <c r="P177" s="17">
        <v>0</v>
      </c>
      <c r="Q177" s="17">
        <v>0</v>
      </c>
      <c r="R177" s="17">
        <f t="shared" si="0"/>
        <v>0.5</v>
      </c>
      <c r="S177" s="17">
        <v>0</v>
      </c>
      <c r="T177" s="17">
        <v>50</v>
      </c>
    </row>
    <row r="178" spans="1:20" ht="14.25" customHeight="1" x14ac:dyDescent="0.35">
      <c r="A178" s="9" t="s">
        <v>197</v>
      </c>
      <c r="B178" s="17" t="s">
        <v>234</v>
      </c>
      <c r="C178" s="17">
        <v>1</v>
      </c>
      <c r="D178" s="17">
        <v>0</v>
      </c>
      <c r="E178" s="17">
        <v>1</v>
      </c>
      <c r="F178" s="17">
        <v>0</v>
      </c>
      <c r="G178" s="17">
        <v>1</v>
      </c>
      <c r="H178" s="17">
        <v>1</v>
      </c>
      <c r="I178" s="17">
        <v>0</v>
      </c>
      <c r="J178" s="17">
        <v>0</v>
      </c>
      <c r="K178" s="17">
        <v>0</v>
      </c>
      <c r="L178" s="17">
        <v>0.5</v>
      </c>
      <c r="M178" s="17">
        <v>0.5</v>
      </c>
      <c r="N178" s="17">
        <v>0.5</v>
      </c>
      <c r="O178" s="17">
        <v>0</v>
      </c>
      <c r="P178" s="17">
        <v>0</v>
      </c>
      <c r="Q178" s="17">
        <v>0</v>
      </c>
      <c r="R178" s="17">
        <f t="shared" si="0"/>
        <v>0.5</v>
      </c>
      <c r="S178" s="17">
        <v>0</v>
      </c>
      <c r="T178" s="17">
        <v>50</v>
      </c>
    </row>
    <row r="179" spans="1:20" ht="14.25" customHeight="1" x14ac:dyDescent="0.35">
      <c r="A179" s="9" t="s">
        <v>198</v>
      </c>
      <c r="B179" s="17" t="s">
        <v>234</v>
      </c>
      <c r="C179" s="17">
        <v>1</v>
      </c>
      <c r="D179" s="17">
        <v>0</v>
      </c>
      <c r="E179" s="17">
        <v>1</v>
      </c>
      <c r="F179" s="17">
        <v>0</v>
      </c>
      <c r="G179" s="17">
        <v>1</v>
      </c>
      <c r="H179" s="17">
        <v>1</v>
      </c>
      <c r="I179" s="17">
        <v>0</v>
      </c>
      <c r="J179" s="17">
        <v>0</v>
      </c>
      <c r="K179" s="17">
        <v>0</v>
      </c>
      <c r="L179" s="17">
        <v>0.5</v>
      </c>
      <c r="M179" s="17">
        <v>0.5</v>
      </c>
      <c r="N179" s="17">
        <v>0.5</v>
      </c>
      <c r="O179" s="17">
        <v>0</v>
      </c>
      <c r="P179" s="17">
        <v>0</v>
      </c>
      <c r="Q179" s="17">
        <v>0</v>
      </c>
      <c r="R179" s="17">
        <f t="shared" si="0"/>
        <v>0.5</v>
      </c>
      <c r="S179" s="17">
        <v>1</v>
      </c>
      <c r="T179" s="17">
        <v>50</v>
      </c>
    </row>
    <row r="180" spans="1:20" ht="14.25" customHeight="1" x14ac:dyDescent="0.35">
      <c r="A180" s="9" t="s">
        <v>199</v>
      </c>
      <c r="B180" s="17" t="s">
        <v>234</v>
      </c>
      <c r="C180" s="17">
        <v>1</v>
      </c>
      <c r="D180" s="17">
        <v>0</v>
      </c>
      <c r="E180" s="17">
        <v>1</v>
      </c>
      <c r="F180" s="17">
        <v>0</v>
      </c>
      <c r="G180" s="17">
        <v>1</v>
      </c>
      <c r="H180" s="17">
        <v>1</v>
      </c>
      <c r="I180" s="17">
        <v>0</v>
      </c>
      <c r="J180" s="17">
        <v>0</v>
      </c>
      <c r="K180" s="17">
        <v>0</v>
      </c>
      <c r="L180" s="17">
        <v>0.5</v>
      </c>
      <c r="M180" s="17">
        <v>0.5</v>
      </c>
      <c r="N180" s="17">
        <v>0.5</v>
      </c>
      <c r="O180" s="17">
        <v>0</v>
      </c>
      <c r="P180" s="17">
        <v>0</v>
      </c>
      <c r="Q180" s="17">
        <v>0</v>
      </c>
      <c r="R180" s="17">
        <f t="shared" si="0"/>
        <v>0.5</v>
      </c>
      <c r="S180" s="17">
        <v>1</v>
      </c>
      <c r="T180" s="17">
        <v>50</v>
      </c>
    </row>
    <row r="181" spans="1:20" ht="14.25" customHeight="1" x14ac:dyDescent="0.35">
      <c r="A181" s="9" t="s">
        <v>200</v>
      </c>
      <c r="B181" s="17" t="s">
        <v>234</v>
      </c>
      <c r="C181" s="17">
        <v>1</v>
      </c>
      <c r="D181" s="17">
        <v>0</v>
      </c>
      <c r="E181" s="17">
        <v>1</v>
      </c>
      <c r="F181" s="17">
        <v>0</v>
      </c>
      <c r="G181" s="17">
        <v>1</v>
      </c>
      <c r="H181" s="17">
        <v>1</v>
      </c>
      <c r="I181" s="17">
        <v>0</v>
      </c>
      <c r="J181" s="17">
        <v>0</v>
      </c>
      <c r="K181" s="17">
        <v>0</v>
      </c>
      <c r="L181" s="17">
        <v>0.5</v>
      </c>
      <c r="M181" s="17">
        <v>0.5</v>
      </c>
      <c r="N181" s="17">
        <v>0.5</v>
      </c>
      <c r="O181" s="17">
        <v>0</v>
      </c>
      <c r="P181" s="17">
        <v>0</v>
      </c>
      <c r="Q181" s="17">
        <v>0</v>
      </c>
      <c r="R181" s="17">
        <f t="shared" si="0"/>
        <v>0.5</v>
      </c>
      <c r="S181" s="17">
        <v>1</v>
      </c>
      <c r="T181" s="17">
        <v>50</v>
      </c>
    </row>
    <row r="182" spans="1:20" ht="14.25" customHeight="1" x14ac:dyDescent="0.35">
      <c r="A182" s="9" t="s">
        <v>201</v>
      </c>
      <c r="B182" s="17" t="s">
        <v>234</v>
      </c>
      <c r="C182" s="17">
        <v>1</v>
      </c>
      <c r="D182" s="17">
        <v>0</v>
      </c>
      <c r="E182" s="17">
        <v>1</v>
      </c>
      <c r="F182" s="17">
        <v>0</v>
      </c>
      <c r="G182" s="17">
        <v>1</v>
      </c>
      <c r="H182" s="17">
        <v>1</v>
      </c>
      <c r="I182" s="17">
        <v>0</v>
      </c>
      <c r="J182" s="17">
        <v>0</v>
      </c>
      <c r="K182" s="17">
        <v>0</v>
      </c>
      <c r="L182" s="17">
        <v>0.5</v>
      </c>
      <c r="M182" s="17">
        <v>0.5</v>
      </c>
      <c r="N182" s="17">
        <v>0.5</v>
      </c>
      <c r="O182" s="17">
        <v>0</v>
      </c>
      <c r="P182" s="17">
        <v>0</v>
      </c>
      <c r="Q182" s="17">
        <v>0</v>
      </c>
      <c r="R182" s="17">
        <f t="shared" si="0"/>
        <v>0.5</v>
      </c>
      <c r="S182" s="17">
        <v>1</v>
      </c>
      <c r="T182" s="17">
        <v>50</v>
      </c>
    </row>
    <row r="183" spans="1:20" ht="14.25" customHeight="1" x14ac:dyDescent="0.35">
      <c r="A183" s="9" t="s">
        <v>202</v>
      </c>
      <c r="B183" s="17" t="s">
        <v>234</v>
      </c>
      <c r="C183" s="17">
        <v>1</v>
      </c>
      <c r="D183" s="17">
        <v>0</v>
      </c>
      <c r="E183" s="17">
        <v>1</v>
      </c>
      <c r="F183" s="17">
        <v>0</v>
      </c>
      <c r="G183" s="17">
        <v>1</v>
      </c>
      <c r="H183" s="17">
        <v>1</v>
      </c>
      <c r="I183" s="17">
        <v>0</v>
      </c>
      <c r="J183" s="17">
        <v>0</v>
      </c>
      <c r="K183" s="17">
        <v>0</v>
      </c>
      <c r="L183" s="17">
        <v>0.5</v>
      </c>
      <c r="M183" s="17">
        <v>0.5</v>
      </c>
      <c r="N183" s="17">
        <v>0.5</v>
      </c>
      <c r="O183" s="17">
        <v>0</v>
      </c>
      <c r="P183" s="17">
        <v>0</v>
      </c>
      <c r="Q183" s="17">
        <v>0</v>
      </c>
      <c r="R183" s="17">
        <f t="shared" si="0"/>
        <v>0.5</v>
      </c>
      <c r="S183" s="17">
        <v>1</v>
      </c>
      <c r="T183" s="17">
        <v>50</v>
      </c>
    </row>
    <row r="184" spans="1:20" ht="14.25" customHeight="1" x14ac:dyDescent="0.35">
      <c r="A184" s="9" t="s">
        <v>203</v>
      </c>
      <c r="B184" s="17" t="s">
        <v>234</v>
      </c>
      <c r="C184" s="17">
        <v>1</v>
      </c>
      <c r="D184" s="17">
        <v>0</v>
      </c>
      <c r="E184" s="17">
        <v>1</v>
      </c>
      <c r="F184" s="17">
        <v>0</v>
      </c>
      <c r="G184" s="17">
        <v>1</v>
      </c>
      <c r="H184" s="17">
        <v>1</v>
      </c>
      <c r="I184" s="17">
        <v>0</v>
      </c>
      <c r="J184" s="17">
        <v>0</v>
      </c>
      <c r="K184" s="17">
        <v>0</v>
      </c>
      <c r="L184" s="17">
        <v>0.5</v>
      </c>
      <c r="M184" s="17">
        <v>0.5</v>
      </c>
      <c r="N184" s="17">
        <v>0.5</v>
      </c>
      <c r="O184" s="17">
        <v>0</v>
      </c>
      <c r="P184" s="17">
        <v>0</v>
      </c>
      <c r="Q184" s="17">
        <v>0</v>
      </c>
      <c r="R184" s="17">
        <f t="shared" si="0"/>
        <v>0.5</v>
      </c>
      <c r="S184" s="17">
        <v>1</v>
      </c>
      <c r="T184" s="17">
        <v>50</v>
      </c>
    </row>
    <row r="185" spans="1:20" ht="14.25" customHeight="1" x14ac:dyDescent="0.35">
      <c r="A185" s="9" t="s">
        <v>204</v>
      </c>
      <c r="B185" s="17" t="s">
        <v>234</v>
      </c>
      <c r="C185" s="17">
        <v>1</v>
      </c>
      <c r="D185" s="17">
        <v>0</v>
      </c>
      <c r="E185" s="17">
        <v>1</v>
      </c>
      <c r="F185" s="17">
        <v>0</v>
      </c>
      <c r="G185" s="17">
        <v>1</v>
      </c>
      <c r="H185" s="17">
        <v>1</v>
      </c>
      <c r="I185" s="17">
        <v>0</v>
      </c>
      <c r="J185" s="17">
        <v>0</v>
      </c>
      <c r="K185" s="17">
        <v>0</v>
      </c>
      <c r="L185" s="17">
        <v>0.5</v>
      </c>
      <c r="M185" s="17">
        <v>0.5</v>
      </c>
      <c r="N185" s="17">
        <v>0.5</v>
      </c>
      <c r="O185" s="17">
        <v>0</v>
      </c>
      <c r="P185" s="17">
        <v>0</v>
      </c>
      <c r="Q185" s="17">
        <v>0</v>
      </c>
      <c r="R185" s="17">
        <f t="shared" si="0"/>
        <v>0.5</v>
      </c>
      <c r="S185" s="17">
        <v>1</v>
      </c>
      <c r="T185" s="17">
        <v>50</v>
      </c>
    </row>
    <row r="186" spans="1:20" ht="14.25" customHeight="1" x14ac:dyDescent="0.35">
      <c r="A186" s="9" t="s">
        <v>205</v>
      </c>
      <c r="B186" s="17" t="s">
        <v>234</v>
      </c>
      <c r="C186" s="17">
        <v>1</v>
      </c>
      <c r="D186" s="17">
        <v>0</v>
      </c>
      <c r="E186" s="17">
        <v>1</v>
      </c>
      <c r="F186" s="17">
        <v>0</v>
      </c>
      <c r="G186" s="17">
        <v>1</v>
      </c>
      <c r="H186" s="17">
        <v>1</v>
      </c>
      <c r="I186" s="17">
        <v>0</v>
      </c>
      <c r="J186" s="17">
        <v>0</v>
      </c>
      <c r="K186" s="17">
        <v>0</v>
      </c>
      <c r="L186" s="17">
        <v>0.5</v>
      </c>
      <c r="M186" s="17">
        <v>0.5</v>
      </c>
      <c r="N186" s="17">
        <v>0.5</v>
      </c>
      <c r="O186" s="17">
        <v>0</v>
      </c>
      <c r="P186" s="17">
        <v>0</v>
      </c>
      <c r="Q186" s="17">
        <v>0</v>
      </c>
      <c r="R186" s="17">
        <f t="shared" si="0"/>
        <v>0.5</v>
      </c>
      <c r="S186" s="17">
        <v>1</v>
      </c>
      <c r="T186" s="17">
        <v>50</v>
      </c>
    </row>
    <row r="187" spans="1:20" ht="14.25" customHeight="1" x14ac:dyDescent="0.35">
      <c r="A187" s="9" t="s">
        <v>206</v>
      </c>
      <c r="B187" s="17" t="s">
        <v>234</v>
      </c>
      <c r="C187" s="17">
        <v>1</v>
      </c>
      <c r="D187" s="17">
        <v>0</v>
      </c>
      <c r="E187" s="17">
        <v>1</v>
      </c>
      <c r="F187" s="17">
        <v>0</v>
      </c>
      <c r="G187" s="17">
        <v>1</v>
      </c>
      <c r="H187" s="17">
        <v>1</v>
      </c>
      <c r="I187" s="17">
        <v>0</v>
      </c>
      <c r="J187" s="17">
        <v>0</v>
      </c>
      <c r="K187" s="17">
        <v>0</v>
      </c>
      <c r="L187" s="17">
        <v>0.5</v>
      </c>
      <c r="M187" s="17">
        <v>0.5</v>
      </c>
      <c r="N187" s="17">
        <v>0.5</v>
      </c>
      <c r="O187" s="17">
        <v>0</v>
      </c>
      <c r="P187" s="17">
        <v>0</v>
      </c>
      <c r="Q187" s="17">
        <v>0</v>
      </c>
      <c r="R187" s="17">
        <f t="shared" si="0"/>
        <v>0.5</v>
      </c>
      <c r="S187" s="17">
        <v>1</v>
      </c>
      <c r="T187" s="17">
        <v>50</v>
      </c>
    </row>
    <row r="188" spans="1:20" ht="14.25" customHeight="1" x14ac:dyDescent="0.35">
      <c r="A188" s="9" t="s">
        <v>207</v>
      </c>
      <c r="B188" s="17" t="s">
        <v>234</v>
      </c>
      <c r="C188" s="17">
        <v>1</v>
      </c>
      <c r="D188" s="17">
        <v>0</v>
      </c>
      <c r="E188" s="17">
        <v>1</v>
      </c>
      <c r="F188" s="17">
        <v>0</v>
      </c>
      <c r="G188" s="17">
        <v>1</v>
      </c>
      <c r="H188" s="17">
        <v>1</v>
      </c>
      <c r="I188" s="17">
        <v>0</v>
      </c>
      <c r="J188" s="17">
        <v>0</v>
      </c>
      <c r="K188" s="17">
        <v>0</v>
      </c>
      <c r="L188" s="17">
        <v>0.5</v>
      </c>
      <c r="M188" s="17">
        <v>0.5</v>
      </c>
      <c r="N188" s="17">
        <v>0.5</v>
      </c>
      <c r="O188" s="17">
        <v>0</v>
      </c>
      <c r="P188" s="17">
        <v>0</v>
      </c>
      <c r="Q188" s="17">
        <v>0</v>
      </c>
      <c r="R188" s="17">
        <f t="shared" si="0"/>
        <v>0.5</v>
      </c>
      <c r="S188" s="17">
        <v>1</v>
      </c>
      <c r="T188" s="17">
        <v>50</v>
      </c>
    </row>
    <row r="189" spans="1:20" ht="14.25" customHeight="1" x14ac:dyDescent="0.35">
      <c r="A189" s="9" t="s">
        <v>208</v>
      </c>
      <c r="B189" s="17" t="s">
        <v>234</v>
      </c>
      <c r="C189" s="17">
        <v>1</v>
      </c>
      <c r="D189" s="17">
        <v>0</v>
      </c>
      <c r="E189" s="17">
        <v>1</v>
      </c>
      <c r="F189" s="17">
        <v>0</v>
      </c>
      <c r="G189" s="17">
        <v>1</v>
      </c>
      <c r="H189" s="17">
        <v>1</v>
      </c>
      <c r="I189" s="17">
        <v>0</v>
      </c>
      <c r="J189" s="17">
        <v>0</v>
      </c>
      <c r="K189" s="17">
        <v>0</v>
      </c>
      <c r="L189" s="17">
        <v>0.5</v>
      </c>
      <c r="M189" s="17">
        <v>0.5</v>
      </c>
      <c r="N189" s="17">
        <v>0.5</v>
      </c>
      <c r="O189" s="17">
        <v>0</v>
      </c>
      <c r="P189" s="17">
        <v>0</v>
      </c>
      <c r="Q189" s="17">
        <v>0</v>
      </c>
      <c r="R189" s="17">
        <f t="shared" si="0"/>
        <v>0.5</v>
      </c>
      <c r="S189" s="17">
        <v>1</v>
      </c>
      <c r="T189" s="17">
        <v>50</v>
      </c>
    </row>
    <row r="190" spans="1:20" ht="14.25" customHeight="1" x14ac:dyDescent="0.35">
      <c r="A190" s="9" t="s">
        <v>209</v>
      </c>
      <c r="B190" s="17" t="s">
        <v>234</v>
      </c>
      <c r="C190" s="17">
        <v>1</v>
      </c>
      <c r="D190" s="17">
        <v>0</v>
      </c>
      <c r="E190" s="17">
        <v>1</v>
      </c>
      <c r="F190" s="17">
        <v>0</v>
      </c>
      <c r="G190" s="17">
        <v>1</v>
      </c>
      <c r="H190" s="17">
        <v>1</v>
      </c>
      <c r="I190" s="17">
        <v>0</v>
      </c>
      <c r="J190" s="17">
        <v>0</v>
      </c>
      <c r="K190" s="17">
        <v>0</v>
      </c>
      <c r="L190" s="17">
        <v>0.5</v>
      </c>
      <c r="M190" s="17">
        <v>0.5</v>
      </c>
      <c r="N190" s="17">
        <v>0.5</v>
      </c>
      <c r="O190" s="17">
        <v>0</v>
      </c>
      <c r="P190" s="17">
        <v>0</v>
      </c>
      <c r="Q190" s="17">
        <v>0</v>
      </c>
      <c r="R190" s="17">
        <f t="shared" si="0"/>
        <v>0.5</v>
      </c>
      <c r="S190" s="17">
        <v>1</v>
      </c>
      <c r="T190" s="17">
        <v>50</v>
      </c>
    </row>
    <row r="191" spans="1:20" ht="14.25" customHeight="1" x14ac:dyDescent="0.35">
      <c r="A191" s="9" t="s">
        <v>210</v>
      </c>
      <c r="B191" s="17" t="s">
        <v>234</v>
      </c>
      <c r="C191" s="17">
        <v>1</v>
      </c>
      <c r="D191" s="17">
        <v>0</v>
      </c>
      <c r="E191" s="17">
        <v>1</v>
      </c>
      <c r="F191" s="17">
        <v>0</v>
      </c>
      <c r="G191" s="17">
        <v>1</v>
      </c>
      <c r="H191" s="17">
        <v>1</v>
      </c>
      <c r="I191" s="17">
        <v>0</v>
      </c>
      <c r="J191" s="17">
        <v>0</v>
      </c>
      <c r="K191" s="17">
        <v>0</v>
      </c>
      <c r="L191" s="17">
        <v>0.5</v>
      </c>
      <c r="M191" s="17">
        <v>0.5</v>
      </c>
      <c r="N191" s="17">
        <v>0.5</v>
      </c>
      <c r="O191" s="17">
        <v>0</v>
      </c>
      <c r="P191" s="17">
        <v>0</v>
      </c>
      <c r="Q191" s="17">
        <v>0</v>
      </c>
      <c r="R191" s="17">
        <f t="shared" si="0"/>
        <v>0.5</v>
      </c>
      <c r="S191" s="17">
        <v>1</v>
      </c>
      <c r="T191" s="17">
        <v>50</v>
      </c>
    </row>
    <row r="192" spans="1:20" ht="14.25" customHeight="1" x14ac:dyDescent="0.35">
      <c r="A192" s="9" t="s">
        <v>211</v>
      </c>
      <c r="B192" s="17" t="s">
        <v>234</v>
      </c>
      <c r="C192" s="17">
        <v>1</v>
      </c>
      <c r="D192" s="17">
        <v>0</v>
      </c>
      <c r="E192" s="17">
        <v>1</v>
      </c>
      <c r="F192" s="17">
        <v>0</v>
      </c>
      <c r="G192" s="17">
        <v>1</v>
      </c>
      <c r="H192" s="17">
        <v>1</v>
      </c>
      <c r="I192" s="17">
        <v>0</v>
      </c>
      <c r="J192" s="17">
        <v>0</v>
      </c>
      <c r="K192" s="17">
        <v>0</v>
      </c>
      <c r="L192" s="17">
        <v>0.5</v>
      </c>
      <c r="M192" s="17">
        <v>0.5</v>
      </c>
      <c r="N192" s="17">
        <v>0.5</v>
      </c>
      <c r="O192" s="17">
        <v>0</v>
      </c>
      <c r="P192" s="17">
        <v>0</v>
      </c>
      <c r="Q192" s="17">
        <v>0</v>
      </c>
      <c r="R192" s="17">
        <f t="shared" si="0"/>
        <v>0.5</v>
      </c>
      <c r="S192" s="17">
        <v>1</v>
      </c>
      <c r="T192" s="17">
        <v>50</v>
      </c>
    </row>
    <row r="193" spans="1:20" ht="14.25" customHeight="1" x14ac:dyDescent="0.35">
      <c r="A193" s="9" t="s">
        <v>212</v>
      </c>
      <c r="B193" s="17" t="s">
        <v>234</v>
      </c>
      <c r="C193" s="17">
        <v>1</v>
      </c>
      <c r="D193" s="17">
        <v>0</v>
      </c>
      <c r="E193" s="17">
        <v>1</v>
      </c>
      <c r="F193" s="17">
        <v>0</v>
      </c>
      <c r="G193" s="17">
        <v>1</v>
      </c>
      <c r="H193" s="17">
        <v>1</v>
      </c>
      <c r="I193" s="17">
        <v>0</v>
      </c>
      <c r="J193" s="17">
        <v>0</v>
      </c>
      <c r="K193" s="17">
        <v>0</v>
      </c>
      <c r="L193" s="17">
        <v>0.5</v>
      </c>
      <c r="M193" s="17">
        <v>0.5</v>
      </c>
      <c r="N193" s="17">
        <v>0.5</v>
      </c>
      <c r="O193" s="17">
        <v>0</v>
      </c>
      <c r="P193" s="17">
        <v>0</v>
      </c>
      <c r="Q193" s="17">
        <v>0</v>
      </c>
      <c r="R193" s="17">
        <f t="shared" si="0"/>
        <v>0.5</v>
      </c>
      <c r="S193" s="17">
        <v>1</v>
      </c>
      <c r="T193" s="17">
        <v>50</v>
      </c>
    </row>
    <row r="194" spans="1:20" ht="14.25" customHeight="1" x14ac:dyDescent="0.35">
      <c r="A194" s="9" t="s">
        <v>213</v>
      </c>
      <c r="B194" s="17" t="s">
        <v>234</v>
      </c>
      <c r="C194" s="17">
        <v>1</v>
      </c>
      <c r="D194" s="17">
        <v>0</v>
      </c>
      <c r="E194" s="17">
        <v>1</v>
      </c>
      <c r="F194" s="17">
        <v>0</v>
      </c>
      <c r="G194" s="17">
        <v>1</v>
      </c>
      <c r="H194" s="17">
        <v>1</v>
      </c>
      <c r="I194" s="17">
        <v>0</v>
      </c>
      <c r="J194" s="17">
        <v>0</v>
      </c>
      <c r="K194" s="17">
        <v>0</v>
      </c>
      <c r="L194" s="17">
        <v>0.5</v>
      </c>
      <c r="M194" s="17">
        <v>0.5</v>
      </c>
      <c r="N194" s="17">
        <v>0.5</v>
      </c>
      <c r="O194" s="17">
        <v>0</v>
      </c>
      <c r="P194" s="17">
        <v>0</v>
      </c>
      <c r="Q194" s="17">
        <v>0</v>
      </c>
      <c r="R194" s="17">
        <f t="shared" si="0"/>
        <v>0.5</v>
      </c>
      <c r="S194" s="17">
        <v>1</v>
      </c>
      <c r="T194" s="17">
        <v>50</v>
      </c>
    </row>
    <row r="195" spans="1:20" ht="14.25" customHeight="1" x14ac:dyDescent="0.35">
      <c r="A195" s="9" t="s">
        <v>214</v>
      </c>
      <c r="B195" s="17" t="s">
        <v>234</v>
      </c>
      <c r="C195" s="17">
        <v>1</v>
      </c>
      <c r="D195" s="17">
        <v>0</v>
      </c>
      <c r="E195" s="17">
        <v>1</v>
      </c>
      <c r="F195" s="17">
        <v>0</v>
      </c>
      <c r="G195" s="17">
        <v>1</v>
      </c>
      <c r="H195" s="17">
        <v>1</v>
      </c>
      <c r="I195" s="17">
        <v>0</v>
      </c>
      <c r="J195" s="17">
        <v>0</v>
      </c>
      <c r="K195" s="17">
        <v>0</v>
      </c>
      <c r="L195" s="17">
        <v>0.5</v>
      </c>
      <c r="M195" s="17">
        <v>0.25</v>
      </c>
      <c r="N195" s="17">
        <v>0.25</v>
      </c>
      <c r="O195" s="17">
        <v>0</v>
      </c>
      <c r="P195" s="17">
        <v>0</v>
      </c>
      <c r="Q195" s="17">
        <v>0</v>
      </c>
      <c r="R195" s="17">
        <f t="shared" si="0"/>
        <v>0.1</v>
      </c>
      <c r="S195" s="17">
        <v>1</v>
      </c>
      <c r="T195" s="17">
        <v>250</v>
      </c>
    </row>
    <row r="196" spans="1:20" ht="14.25" customHeight="1" x14ac:dyDescent="0.35">
      <c r="A196" s="9" t="s">
        <v>215</v>
      </c>
      <c r="B196" s="17" t="s">
        <v>234</v>
      </c>
      <c r="C196" s="17">
        <v>1</v>
      </c>
      <c r="D196" s="17">
        <v>0</v>
      </c>
      <c r="E196" s="17">
        <v>1</v>
      </c>
      <c r="F196" s="17">
        <v>0</v>
      </c>
      <c r="G196" s="17">
        <v>1</v>
      </c>
      <c r="H196" s="17">
        <v>1</v>
      </c>
      <c r="I196" s="17">
        <v>0</v>
      </c>
      <c r="J196" s="17">
        <v>0</v>
      </c>
      <c r="K196" s="17">
        <v>0</v>
      </c>
      <c r="L196" s="17">
        <v>0.5</v>
      </c>
      <c r="M196" s="17">
        <v>0.25</v>
      </c>
      <c r="N196" s="17">
        <v>0.25</v>
      </c>
      <c r="O196" s="17">
        <v>0</v>
      </c>
      <c r="P196" s="17">
        <v>0</v>
      </c>
      <c r="Q196" s="17">
        <v>0</v>
      </c>
      <c r="R196" s="17">
        <f t="shared" si="0"/>
        <v>0.1</v>
      </c>
      <c r="S196" s="17">
        <v>1</v>
      </c>
      <c r="T196" s="17">
        <v>250</v>
      </c>
    </row>
    <row r="197" spans="1:20" ht="14.25" customHeight="1" x14ac:dyDescent="0.35">
      <c r="A197" s="9" t="s">
        <v>216</v>
      </c>
      <c r="B197" s="17" t="s">
        <v>234</v>
      </c>
      <c r="C197" s="17">
        <v>1</v>
      </c>
      <c r="D197" s="17">
        <v>0</v>
      </c>
      <c r="E197" s="17">
        <v>1</v>
      </c>
      <c r="F197" s="17">
        <v>0</v>
      </c>
      <c r="G197" s="17">
        <v>1</v>
      </c>
      <c r="H197" s="17">
        <v>1</v>
      </c>
      <c r="I197" s="17">
        <v>0</v>
      </c>
      <c r="J197" s="17">
        <v>0</v>
      </c>
      <c r="K197" s="17">
        <v>0</v>
      </c>
      <c r="L197" s="17">
        <v>0.5</v>
      </c>
      <c r="M197" s="17">
        <v>0.25</v>
      </c>
      <c r="N197" s="17">
        <v>0.25</v>
      </c>
      <c r="O197" s="17">
        <v>0</v>
      </c>
      <c r="P197" s="17">
        <v>0</v>
      </c>
      <c r="Q197" s="17">
        <v>0</v>
      </c>
      <c r="R197" s="17">
        <f t="shared" si="0"/>
        <v>0.1</v>
      </c>
      <c r="S197" s="17">
        <v>1</v>
      </c>
      <c r="T197" s="17">
        <v>250</v>
      </c>
    </row>
    <row r="198" spans="1:20" ht="14.25" customHeight="1" x14ac:dyDescent="0.35">
      <c r="A198" s="9" t="s">
        <v>217</v>
      </c>
      <c r="B198" s="17" t="s">
        <v>234</v>
      </c>
      <c r="C198" s="17">
        <v>1</v>
      </c>
      <c r="D198" s="17">
        <v>0</v>
      </c>
      <c r="E198" s="17">
        <v>1</v>
      </c>
      <c r="F198" s="17">
        <v>0</v>
      </c>
      <c r="G198" s="17">
        <v>1</v>
      </c>
      <c r="H198" s="17">
        <v>1</v>
      </c>
      <c r="I198" s="17">
        <v>0</v>
      </c>
      <c r="J198" s="17">
        <v>0</v>
      </c>
      <c r="K198" s="17">
        <v>0</v>
      </c>
      <c r="L198" s="17">
        <v>0.5</v>
      </c>
      <c r="M198" s="17">
        <v>0.25</v>
      </c>
      <c r="N198" s="17">
        <v>0.25</v>
      </c>
      <c r="O198" s="17">
        <v>0</v>
      </c>
      <c r="P198" s="17">
        <v>0</v>
      </c>
      <c r="Q198" s="17">
        <v>0</v>
      </c>
      <c r="R198" s="17">
        <f t="shared" si="0"/>
        <v>0.1</v>
      </c>
      <c r="S198" s="17">
        <v>1</v>
      </c>
      <c r="T198" s="17">
        <v>250</v>
      </c>
    </row>
    <row r="199" spans="1:20" ht="14.25" customHeight="1" x14ac:dyDescent="0.35">
      <c r="A199" s="9" t="s">
        <v>218</v>
      </c>
      <c r="B199" s="17" t="s">
        <v>234</v>
      </c>
      <c r="C199" s="17">
        <v>1</v>
      </c>
      <c r="D199" s="17">
        <v>0</v>
      </c>
      <c r="E199" s="17">
        <v>1</v>
      </c>
      <c r="F199" s="17">
        <v>0</v>
      </c>
      <c r="G199" s="17">
        <v>1</v>
      </c>
      <c r="H199" s="17">
        <v>1</v>
      </c>
      <c r="I199" s="17">
        <v>0</v>
      </c>
      <c r="J199" s="17">
        <v>0</v>
      </c>
      <c r="K199" s="17">
        <v>0</v>
      </c>
      <c r="L199" s="17">
        <v>0.5</v>
      </c>
      <c r="M199" s="17">
        <v>0.25</v>
      </c>
      <c r="N199" s="17">
        <v>0.25</v>
      </c>
      <c r="O199" s="17">
        <v>0</v>
      </c>
      <c r="P199" s="17">
        <v>0</v>
      </c>
      <c r="Q199" s="17">
        <v>0</v>
      </c>
      <c r="R199" s="17">
        <f t="shared" si="0"/>
        <v>0.1</v>
      </c>
      <c r="S199" s="17">
        <v>1</v>
      </c>
      <c r="T199" s="17">
        <v>250</v>
      </c>
    </row>
    <row r="200" spans="1:20" ht="14.25" customHeight="1" x14ac:dyDescent="0.35">
      <c r="A200" s="9" t="s">
        <v>219</v>
      </c>
      <c r="B200" s="17" t="s">
        <v>234</v>
      </c>
      <c r="C200" s="17">
        <v>1</v>
      </c>
      <c r="D200" s="17">
        <v>0</v>
      </c>
      <c r="E200" s="17">
        <v>1</v>
      </c>
      <c r="F200" s="17">
        <v>0</v>
      </c>
      <c r="G200" s="17">
        <v>1</v>
      </c>
      <c r="H200" s="17">
        <v>1</v>
      </c>
      <c r="I200" s="17">
        <v>0</v>
      </c>
      <c r="J200" s="17">
        <v>0</v>
      </c>
      <c r="K200" s="17">
        <v>0</v>
      </c>
      <c r="L200" s="17">
        <v>0.5</v>
      </c>
      <c r="M200" s="17">
        <v>0.25</v>
      </c>
      <c r="N200" s="17">
        <v>0.25</v>
      </c>
      <c r="O200" s="17">
        <v>0</v>
      </c>
      <c r="P200" s="17">
        <v>0</v>
      </c>
      <c r="Q200" s="17">
        <v>0</v>
      </c>
      <c r="R200" s="17">
        <f t="shared" si="0"/>
        <v>0.1</v>
      </c>
      <c r="S200" s="17">
        <v>1</v>
      </c>
      <c r="T200" s="17">
        <v>250</v>
      </c>
    </row>
    <row r="201" spans="1:20" ht="14.25" customHeight="1" x14ac:dyDescent="0.35">
      <c r="A201" s="9" t="s">
        <v>220</v>
      </c>
      <c r="B201" s="17" t="s">
        <v>234</v>
      </c>
      <c r="C201" s="17">
        <v>1</v>
      </c>
      <c r="D201" s="17">
        <v>0</v>
      </c>
      <c r="E201" s="17">
        <v>1</v>
      </c>
      <c r="F201" s="17">
        <v>0</v>
      </c>
      <c r="G201" s="17">
        <v>1</v>
      </c>
      <c r="H201" s="17">
        <v>1</v>
      </c>
      <c r="I201" s="17">
        <v>0</v>
      </c>
      <c r="J201" s="17">
        <v>0</v>
      </c>
      <c r="K201" s="17">
        <v>0</v>
      </c>
      <c r="L201" s="17">
        <v>0.5</v>
      </c>
      <c r="M201" s="17">
        <v>0.25</v>
      </c>
      <c r="N201" s="17">
        <v>0.25</v>
      </c>
      <c r="O201" s="17">
        <v>0</v>
      </c>
      <c r="P201" s="17">
        <v>0</v>
      </c>
      <c r="Q201" s="17">
        <v>0</v>
      </c>
      <c r="R201" s="17">
        <f t="shared" si="0"/>
        <v>0.1</v>
      </c>
      <c r="S201" s="17">
        <v>1</v>
      </c>
      <c r="T201" s="17">
        <v>250</v>
      </c>
    </row>
    <row r="202" spans="1:20" ht="14.25" customHeight="1" x14ac:dyDescent="0.35">
      <c r="A202" s="9" t="s">
        <v>221</v>
      </c>
      <c r="B202" s="17" t="s">
        <v>234</v>
      </c>
      <c r="C202" s="17">
        <v>1</v>
      </c>
      <c r="D202" s="17">
        <v>0</v>
      </c>
      <c r="E202" s="17">
        <v>1</v>
      </c>
      <c r="F202" s="17">
        <v>0</v>
      </c>
      <c r="G202" s="17">
        <v>1</v>
      </c>
      <c r="H202" s="17">
        <v>1</v>
      </c>
      <c r="I202" s="17">
        <v>0</v>
      </c>
      <c r="J202" s="17">
        <v>0</v>
      </c>
      <c r="K202" s="17">
        <v>0</v>
      </c>
      <c r="L202" s="17">
        <v>0.5</v>
      </c>
      <c r="M202" s="17">
        <v>0.25</v>
      </c>
      <c r="N202" s="17">
        <v>0.25</v>
      </c>
      <c r="O202" s="17">
        <v>0</v>
      </c>
      <c r="P202" s="17">
        <v>0</v>
      </c>
      <c r="Q202" s="17">
        <v>0</v>
      </c>
      <c r="R202" s="17">
        <f t="shared" si="0"/>
        <v>0.1</v>
      </c>
      <c r="S202" s="17">
        <v>1</v>
      </c>
      <c r="T202" s="17">
        <v>250</v>
      </c>
    </row>
    <row r="203" spans="1:20" ht="14.25" customHeight="1" x14ac:dyDescent="0.35">
      <c r="A203" s="9" t="s">
        <v>222</v>
      </c>
      <c r="B203" s="17" t="s">
        <v>234</v>
      </c>
      <c r="C203" s="17">
        <v>1</v>
      </c>
      <c r="D203" s="17">
        <v>0</v>
      </c>
      <c r="E203" s="17">
        <v>1</v>
      </c>
      <c r="F203" s="17">
        <v>0</v>
      </c>
      <c r="G203" s="17">
        <v>1</v>
      </c>
      <c r="H203" s="17">
        <v>1</v>
      </c>
      <c r="I203" s="17">
        <v>0</v>
      </c>
      <c r="J203" s="17">
        <v>0</v>
      </c>
      <c r="K203" s="17">
        <v>0</v>
      </c>
      <c r="L203" s="17">
        <v>0.5</v>
      </c>
      <c r="M203" s="17">
        <v>0.25</v>
      </c>
      <c r="N203" s="17">
        <v>0.25</v>
      </c>
      <c r="O203" s="17">
        <v>0</v>
      </c>
      <c r="P203" s="17">
        <v>0</v>
      </c>
      <c r="Q203" s="17">
        <v>0</v>
      </c>
      <c r="R203" s="17">
        <f t="shared" si="0"/>
        <v>0.1</v>
      </c>
      <c r="S203" s="17">
        <v>1</v>
      </c>
      <c r="T203" s="17">
        <v>250</v>
      </c>
    </row>
    <row r="204" spans="1:20" ht="14.25" customHeight="1" x14ac:dyDescent="0.35">
      <c r="A204" s="9" t="s">
        <v>223</v>
      </c>
      <c r="B204" s="17" t="s">
        <v>234</v>
      </c>
      <c r="C204" s="17">
        <v>1</v>
      </c>
      <c r="D204" s="17">
        <v>0</v>
      </c>
      <c r="E204" s="17">
        <v>1</v>
      </c>
      <c r="F204" s="17">
        <v>0</v>
      </c>
      <c r="G204" s="17">
        <v>1</v>
      </c>
      <c r="H204" s="17">
        <v>1</v>
      </c>
      <c r="I204" s="17">
        <v>0</v>
      </c>
      <c r="J204" s="17">
        <v>0</v>
      </c>
      <c r="K204" s="17">
        <v>0</v>
      </c>
      <c r="L204" s="17">
        <v>0.5</v>
      </c>
      <c r="M204" s="17">
        <v>0.25</v>
      </c>
      <c r="N204" s="17">
        <v>0.25</v>
      </c>
      <c r="O204" s="17">
        <v>0</v>
      </c>
      <c r="P204" s="17">
        <v>0</v>
      </c>
      <c r="Q204" s="17">
        <v>0</v>
      </c>
      <c r="R204" s="17">
        <f t="shared" si="0"/>
        <v>0.1</v>
      </c>
      <c r="S204" s="17">
        <v>1</v>
      </c>
      <c r="T204" s="17">
        <v>250</v>
      </c>
    </row>
    <row r="205" spans="1:20" ht="14.25" customHeight="1" x14ac:dyDescent="0.35">
      <c r="A205" s="9" t="s">
        <v>224</v>
      </c>
      <c r="B205" s="17" t="s">
        <v>234</v>
      </c>
      <c r="C205" s="17">
        <v>1</v>
      </c>
      <c r="D205" s="17">
        <v>0</v>
      </c>
      <c r="E205" s="17">
        <v>1</v>
      </c>
      <c r="F205" s="17">
        <v>0</v>
      </c>
      <c r="G205" s="17">
        <v>1</v>
      </c>
      <c r="H205" s="17">
        <v>1</v>
      </c>
      <c r="I205" s="17">
        <v>0</v>
      </c>
      <c r="J205" s="17">
        <v>0</v>
      </c>
      <c r="K205" s="17">
        <v>0</v>
      </c>
      <c r="L205" s="17">
        <v>0.5</v>
      </c>
      <c r="M205" s="17">
        <v>0.25</v>
      </c>
      <c r="N205" s="17">
        <v>0.25</v>
      </c>
      <c r="O205" s="17">
        <v>0</v>
      </c>
      <c r="P205" s="17">
        <v>0</v>
      </c>
      <c r="Q205" s="17">
        <v>0</v>
      </c>
      <c r="R205" s="17">
        <f t="shared" si="0"/>
        <v>0.1</v>
      </c>
      <c r="S205" s="17">
        <v>1</v>
      </c>
      <c r="T205" s="17">
        <v>250</v>
      </c>
    </row>
    <row r="206" spans="1:20" ht="14.25" customHeight="1" x14ac:dyDescent="0.35">
      <c r="A206" s="9" t="s">
        <v>225</v>
      </c>
      <c r="B206" s="17" t="s">
        <v>234</v>
      </c>
      <c r="C206" s="17">
        <v>1</v>
      </c>
      <c r="D206" s="17">
        <v>0</v>
      </c>
      <c r="E206" s="17">
        <v>1</v>
      </c>
      <c r="F206" s="17">
        <v>0</v>
      </c>
      <c r="G206" s="17">
        <v>1</v>
      </c>
      <c r="H206" s="17">
        <v>1</v>
      </c>
      <c r="I206" s="17">
        <v>0</v>
      </c>
      <c r="J206" s="17">
        <v>0</v>
      </c>
      <c r="K206" s="17">
        <v>0</v>
      </c>
      <c r="L206" s="17">
        <v>0.5</v>
      </c>
      <c r="M206" s="17">
        <v>0.25</v>
      </c>
      <c r="N206" s="17">
        <v>0.25</v>
      </c>
      <c r="O206" s="17">
        <v>0</v>
      </c>
      <c r="P206" s="17">
        <v>0</v>
      </c>
      <c r="Q206" s="17">
        <v>0</v>
      </c>
      <c r="R206" s="17">
        <f t="shared" si="0"/>
        <v>0.1</v>
      </c>
      <c r="S206" s="17">
        <v>1</v>
      </c>
      <c r="T206" s="17">
        <v>250</v>
      </c>
    </row>
    <row r="207" spans="1:20" ht="14.25" customHeight="1" x14ac:dyDescent="0.35">
      <c r="A207" s="9" t="s">
        <v>226</v>
      </c>
      <c r="B207" s="17" t="s">
        <v>234</v>
      </c>
      <c r="C207" s="17">
        <v>1</v>
      </c>
      <c r="D207" s="17">
        <v>0</v>
      </c>
      <c r="E207" s="17">
        <v>1</v>
      </c>
      <c r="F207" s="17">
        <v>0</v>
      </c>
      <c r="G207" s="17">
        <v>1</v>
      </c>
      <c r="H207" s="17">
        <v>1</v>
      </c>
      <c r="I207" s="17">
        <v>0</v>
      </c>
      <c r="J207" s="17">
        <v>0</v>
      </c>
      <c r="K207" s="17">
        <v>0</v>
      </c>
      <c r="L207" s="17">
        <v>0.5</v>
      </c>
      <c r="M207" s="17">
        <v>0.25</v>
      </c>
      <c r="N207" s="17">
        <v>0.25</v>
      </c>
      <c r="O207" s="17">
        <v>0</v>
      </c>
      <c r="P207" s="17">
        <v>0</v>
      </c>
      <c r="Q207" s="17">
        <v>0</v>
      </c>
      <c r="R207" s="17">
        <f t="shared" si="0"/>
        <v>0.1</v>
      </c>
      <c r="S207" s="17">
        <v>1</v>
      </c>
      <c r="T207" s="17">
        <v>250</v>
      </c>
    </row>
    <row r="208" spans="1:20" ht="14.25" customHeight="1" x14ac:dyDescent="0.35">
      <c r="A208" s="9" t="s">
        <v>227</v>
      </c>
      <c r="B208" s="17" t="s">
        <v>234</v>
      </c>
      <c r="C208" s="17">
        <v>1</v>
      </c>
      <c r="D208" s="17">
        <v>0</v>
      </c>
      <c r="E208" s="17">
        <v>1</v>
      </c>
      <c r="F208" s="17">
        <v>0</v>
      </c>
      <c r="G208" s="17">
        <v>1</v>
      </c>
      <c r="H208" s="17">
        <v>1</v>
      </c>
      <c r="I208" s="17">
        <v>0</v>
      </c>
      <c r="J208" s="17">
        <v>0</v>
      </c>
      <c r="K208" s="17">
        <v>0</v>
      </c>
      <c r="L208" s="17">
        <v>0.5</v>
      </c>
      <c r="M208" s="17">
        <v>0.25</v>
      </c>
      <c r="N208" s="17">
        <v>0.25</v>
      </c>
      <c r="O208" s="17">
        <v>0</v>
      </c>
      <c r="P208" s="17">
        <v>0</v>
      </c>
      <c r="Q208" s="17">
        <v>0</v>
      </c>
      <c r="R208" s="17">
        <f t="shared" si="0"/>
        <v>0.1</v>
      </c>
      <c r="S208" s="17">
        <v>1</v>
      </c>
      <c r="T208" s="17">
        <v>250</v>
      </c>
    </row>
    <row r="209" spans="1:20" ht="14.25" customHeight="1" x14ac:dyDescent="0.35">
      <c r="A209" s="9" t="s">
        <v>228</v>
      </c>
      <c r="B209" s="17" t="s">
        <v>234</v>
      </c>
      <c r="C209" s="17">
        <v>1</v>
      </c>
      <c r="D209" s="17">
        <v>0</v>
      </c>
      <c r="E209" s="17">
        <v>1</v>
      </c>
      <c r="F209" s="17">
        <v>0</v>
      </c>
      <c r="G209" s="17">
        <v>1</v>
      </c>
      <c r="H209" s="17">
        <v>1</v>
      </c>
      <c r="I209" s="17">
        <v>0</v>
      </c>
      <c r="J209" s="17">
        <v>0</v>
      </c>
      <c r="K209" s="17">
        <v>0</v>
      </c>
      <c r="L209" s="17">
        <v>0.5</v>
      </c>
      <c r="M209" s="17">
        <v>0.25</v>
      </c>
      <c r="N209" s="17">
        <v>0.25</v>
      </c>
      <c r="O209" s="17">
        <v>0</v>
      </c>
      <c r="P209" s="17">
        <v>0</v>
      </c>
      <c r="Q209" s="17">
        <v>0</v>
      </c>
      <c r="R209" s="17">
        <f t="shared" si="0"/>
        <v>0.1</v>
      </c>
      <c r="S209" s="17">
        <v>1</v>
      </c>
      <c r="T209" s="17">
        <v>250</v>
      </c>
    </row>
    <row r="210" spans="1:20" ht="14.25" customHeight="1" x14ac:dyDescent="0.35">
      <c r="A210" s="9" t="s">
        <v>229</v>
      </c>
      <c r="B210" s="17" t="s">
        <v>234</v>
      </c>
      <c r="C210" s="17">
        <v>1</v>
      </c>
      <c r="D210" s="17">
        <v>0</v>
      </c>
      <c r="E210" s="17">
        <v>1</v>
      </c>
      <c r="F210" s="17">
        <v>0</v>
      </c>
      <c r="G210" s="17">
        <v>1</v>
      </c>
      <c r="H210" s="17">
        <v>1</v>
      </c>
      <c r="I210" s="17">
        <v>0</v>
      </c>
      <c r="J210" s="17">
        <v>0</v>
      </c>
      <c r="K210" s="17">
        <v>0</v>
      </c>
      <c r="L210" s="17">
        <v>0.5</v>
      </c>
      <c r="M210" s="17">
        <v>0.25</v>
      </c>
      <c r="N210" s="17">
        <v>0.25</v>
      </c>
      <c r="O210" s="17">
        <v>0</v>
      </c>
      <c r="P210" s="17">
        <v>0</v>
      </c>
      <c r="Q210" s="17">
        <v>0</v>
      </c>
      <c r="R210" s="17">
        <f t="shared" si="0"/>
        <v>0.1</v>
      </c>
      <c r="S210" s="17">
        <v>1</v>
      </c>
      <c r="T210" s="17">
        <v>250</v>
      </c>
    </row>
    <row r="211" spans="1:20" ht="14.25" customHeight="1" x14ac:dyDescent="0.35">
      <c r="A211" s="9" t="s">
        <v>230</v>
      </c>
      <c r="B211" s="17" t="s">
        <v>234</v>
      </c>
      <c r="C211" s="17">
        <v>1</v>
      </c>
      <c r="D211" s="17">
        <v>0</v>
      </c>
      <c r="E211" s="17">
        <v>1</v>
      </c>
      <c r="F211" s="17">
        <v>0</v>
      </c>
      <c r="G211" s="17">
        <v>1</v>
      </c>
      <c r="H211" s="17">
        <v>1</v>
      </c>
      <c r="I211" s="17">
        <v>0</v>
      </c>
      <c r="J211" s="17">
        <v>0</v>
      </c>
      <c r="K211" s="17">
        <v>0</v>
      </c>
      <c r="L211" s="17">
        <v>0.5</v>
      </c>
      <c r="M211" s="17">
        <v>0.25</v>
      </c>
      <c r="N211" s="17">
        <v>0.25</v>
      </c>
      <c r="O211" s="17">
        <v>0</v>
      </c>
      <c r="P211" s="17">
        <v>0</v>
      </c>
      <c r="Q211" s="17">
        <v>0</v>
      </c>
      <c r="R211" s="17">
        <f t="shared" si="0"/>
        <v>0.1</v>
      </c>
      <c r="S211" s="17">
        <v>1</v>
      </c>
      <c r="T211" s="17">
        <v>250</v>
      </c>
    </row>
    <row r="212" spans="1:20" ht="14.25" customHeight="1" x14ac:dyDescent="0.35">
      <c r="A212" s="9" t="s">
        <v>231</v>
      </c>
      <c r="B212" s="17" t="s">
        <v>234</v>
      </c>
      <c r="C212" s="17">
        <v>1</v>
      </c>
      <c r="D212" s="17">
        <v>0</v>
      </c>
      <c r="E212" s="17">
        <v>1</v>
      </c>
      <c r="F212" s="17">
        <v>0</v>
      </c>
      <c r="G212" s="17">
        <v>1</v>
      </c>
      <c r="H212" s="17">
        <v>1</v>
      </c>
      <c r="I212" s="17">
        <v>0</v>
      </c>
      <c r="J212" s="17">
        <v>0</v>
      </c>
      <c r="K212" s="17">
        <v>0</v>
      </c>
      <c r="L212" s="17">
        <v>0.5</v>
      </c>
      <c r="M212" s="17">
        <v>0.25</v>
      </c>
      <c r="N212" s="17">
        <v>0.25</v>
      </c>
      <c r="O212" s="17">
        <v>0</v>
      </c>
      <c r="P212" s="17">
        <v>0</v>
      </c>
      <c r="Q212" s="17">
        <v>0</v>
      </c>
      <c r="R212" s="17">
        <f t="shared" si="0"/>
        <v>0.1</v>
      </c>
      <c r="S212" s="17">
        <v>1</v>
      </c>
      <c r="T212" s="17">
        <v>250</v>
      </c>
    </row>
    <row r="213" spans="1:20" ht="14.25" customHeight="1" x14ac:dyDescent="0.35">
      <c r="A213" s="20" t="s">
        <v>723</v>
      </c>
      <c r="B213" s="17" t="s">
        <v>234</v>
      </c>
      <c r="C213" s="17">
        <v>1</v>
      </c>
      <c r="D213" s="17">
        <v>0</v>
      </c>
      <c r="E213" s="17">
        <v>1</v>
      </c>
      <c r="F213" s="17">
        <v>0</v>
      </c>
      <c r="G213" s="17">
        <v>1</v>
      </c>
      <c r="H213" s="17">
        <v>1</v>
      </c>
      <c r="I213" s="17">
        <v>0</v>
      </c>
      <c r="J213" s="17">
        <v>0</v>
      </c>
      <c r="K213" s="17">
        <v>0</v>
      </c>
      <c r="L213" s="17">
        <v>0.5</v>
      </c>
      <c r="M213" s="17">
        <v>0.25</v>
      </c>
      <c r="N213" s="17">
        <v>0.25</v>
      </c>
      <c r="O213" s="17">
        <v>0</v>
      </c>
      <c r="P213" s="17">
        <v>0</v>
      </c>
      <c r="Q213" s="17">
        <v>0</v>
      </c>
      <c r="R213" s="17">
        <f t="shared" ref="R213:R220" si="1">IF(T213="",0,IF(T213&lt;50,1-T213/100,25/T213))</f>
        <v>0.1</v>
      </c>
      <c r="S213" s="17">
        <v>1</v>
      </c>
      <c r="T213" s="17">
        <v>250</v>
      </c>
    </row>
    <row r="214" spans="1:20" ht="14.25" customHeight="1" x14ac:dyDescent="0.35">
      <c r="A214" s="20" t="s">
        <v>724</v>
      </c>
      <c r="B214" s="17" t="s">
        <v>234</v>
      </c>
      <c r="C214" s="17">
        <v>1</v>
      </c>
      <c r="D214" s="17">
        <v>0</v>
      </c>
      <c r="E214" s="17">
        <v>1</v>
      </c>
      <c r="F214" s="17">
        <v>0</v>
      </c>
      <c r="G214" s="17">
        <v>1</v>
      </c>
      <c r="H214" s="17">
        <v>1</v>
      </c>
      <c r="I214" s="17">
        <v>0</v>
      </c>
      <c r="J214" s="17">
        <v>0</v>
      </c>
      <c r="K214" s="17">
        <v>0</v>
      </c>
      <c r="L214" s="17">
        <v>0.5</v>
      </c>
      <c r="M214" s="17">
        <v>0.25</v>
      </c>
      <c r="N214" s="17">
        <v>0.25</v>
      </c>
      <c r="O214" s="17">
        <v>0</v>
      </c>
      <c r="P214" s="17">
        <v>0</v>
      </c>
      <c r="Q214" s="17">
        <v>0</v>
      </c>
      <c r="R214" s="17">
        <f t="shared" si="1"/>
        <v>0.1</v>
      </c>
      <c r="S214" s="17">
        <v>1</v>
      </c>
      <c r="T214" s="17">
        <v>250</v>
      </c>
    </row>
    <row r="215" spans="1:20" ht="14.25" customHeight="1" x14ac:dyDescent="0.35">
      <c r="A215" s="20" t="s">
        <v>725</v>
      </c>
      <c r="B215" s="17" t="s">
        <v>234</v>
      </c>
      <c r="C215" s="17">
        <v>1</v>
      </c>
      <c r="D215" s="17">
        <v>0</v>
      </c>
      <c r="E215" s="17">
        <v>1</v>
      </c>
      <c r="F215" s="17">
        <v>0</v>
      </c>
      <c r="G215" s="17">
        <v>1</v>
      </c>
      <c r="H215" s="17">
        <v>1</v>
      </c>
      <c r="I215" s="17">
        <v>0</v>
      </c>
      <c r="J215" s="17">
        <v>0</v>
      </c>
      <c r="K215" s="17">
        <v>0</v>
      </c>
      <c r="L215" s="17">
        <v>0.5</v>
      </c>
      <c r="M215" s="17">
        <v>0.25</v>
      </c>
      <c r="N215" s="17">
        <v>0.25</v>
      </c>
      <c r="O215" s="17">
        <v>0</v>
      </c>
      <c r="P215" s="17">
        <v>0</v>
      </c>
      <c r="Q215" s="17">
        <v>0</v>
      </c>
      <c r="R215" s="17">
        <f t="shared" si="1"/>
        <v>0.1</v>
      </c>
      <c r="S215" s="17">
        <v>1</v>
      </c>
      <c r="T215" s="17">
        <v>250</v>
      </c>
    </row>
    <row r="216" spans="1:20" ht="14.25" customHeight="1" x14ac:dyDescent="0.35">
      <c r="A216" s="20" t="s">
        <v>726</v>
      </c>
      <c r="B216" s="17" t="s">
        <v>234</v>
      </c>
      <c r="C216" s="17">
        <v>1</v>
      </c>
      <c r="D216" s="17">
        <v>0</v>
      </c>
      <c r="E216" s="17">
        <v>1</v>
      </c>
      <c r="F216" s="17">
        <v>0</v>
      </c>
      <c r="G216" s="17">
        <v>1</v>
      </c>
      <c r="H216" s="17">
        <v>1</v>
      </c>
      <c r="I216" s="17">
        <v>0</v>
      </c>
      <c r="J216" s="17">
        <v>0</v>
      </c>
      <c r="K216" s="17">
        <v>0</v>
      </c>
      <c r="L216" s="17">
        <v>0.5</v>
      </c>
      <c r="M216" s="17">
        <v>0.25</v>
      </c>
      <c r="N216" s="17">
        <v>0.25</v>
      </c>
      <c r="O216" s="17">
        <v>0</v>
      </c>
      <c r="P216" s="17">
        <v>0</v>
      </c>
      <c r="Q216" s="17">
        <v>0</v>
      </c>
      <c r="R216" s="17">
        <f t="shared" si="1"/>
        <v>0.1</v>
      </c>
      <c r="S216" s="17">
        <v>1</v>
      </c>
      <c r="T216" s="17">
        <v>250</v>
      </c>
    </row>
    <row r="217" spans="1:20" ht="14.25" customHeight="1" x14ac:dyDescent="0.35">
      <c r="A217" s="20" t="s">
        <v>727</v>
      </c>
      <c r="B217" s="17" t="s">
        <v>234</v>
      </c>
      <c r="C217" s="17">
        <v>1</v>
      </c>
      <c r="D217" s="17">
        <v>0</v>
      </c>
      <c r="E217" s="17">
        <v>1</v>
      </c>
      <c r="F217" s="17">
        <v>0</v>
      </c>
      <c r="G217" s="17">
        <v>1</v>
      </c>
      <c r="H217" s="17">
        <v>1</v>
      </c>
      <c r="I217" s="17">
        <v>0</v>
      </c>
      <c r="J217" s="17">
        <v>0</v>
      </c>
      <c r="K217" s="17">
        <v>0</v>
      </c>
      <c r="L217" s="17">
        <v>0.5</v>
      </c>
      <c r="M217" s="17">
        <v>0.25</v>
      </c>
      <c r="N217" s="17">
        <v>0.25</v>
      </c>
      <c r="O217" s="17">
        <v>0</v>
      </c>
      <c r="P217" s="17">
        <v>0</v>
      </c>
      <c r="Q217" s="17">
        <v>0</v>
      </c>
      <c r="R217" s="17">
        <f t="shared" si="1"/>
        <v>0.1</v>
      </c>
      <c r="S217" s="17">
        <v>1</v>
      </c>
      <c r="T217" s="17">
        <v>250</v>
      </c>
    </row>
    <row r="218" spans="1:20" ht="14.25" customHeight="1" x14ac:dyDescent="0.35">
      <c r="A218" s="20" t="s">
        <v>728</v>
      </c>
      <c r="B218" s="17" t="s">
        <v>234</v>
      </c>
      <c r="C218" s="17">
        <v>1</v>
      </c>
      <c r="D218" s="17">
        <v>0</v>
      </c>
      <c r="E218" s="17">
        <v>1</v>
      </c>
      <c r="F218" s="17">
        <v>0</v>
      </c>
      <c r="G218" s="17">
        <v>1</v>
      </c>
      <c r="H218" s="17">
        <v>1</v>
      </c>
      <c r="I218" s="17">
        <v>0</v>
      </c>
      <c r="J218" s="17">
        <v>0</v>
      </c>
      <c r="K218" s="17">
        <v>0</v>
      </c>
      <c r="L218" s="17">
        <v>0.5</v>
      </c>
      <c r="M218" s="17">
        <v>0.25</v>
      </c>
      <c r="N218" s="17">
        <v>0.25</v>
      </c>
      <c r="O218" s="17">
        <v>0</v>
      </c>
      <c r="P218" s="17">
        <v>0</v>
      </c>
      <c r="Q218" s="17">
        <v>0</v>
      </c>
      <c r="R218" s="17">
        <f t="shared" si="1"/>
        <v>0.1</v>
      </c>
      <c r="S218" s="17">
        <v>1</v>
      </c>
      <c r="T218" s="17">
        <v>250</v>
      </c>
    </row>
    <row r="219" spans="1:20" ht="14.25" customHeight="1" x14ac:dyDescent="0.35">
      <c r="A219" s="21" t="s">
        <v>729</v>
      </c>
      <c r="B219" s="17" t="s">
        <v>234</v>
      </c>
      <c r="C219" s="17">
        <v>1</v>
      </c>
      <c r="D219" s="17">
        <v>0</v>
      </c>
      <c r="E219" s="17">
        <v>1</v>
      </c>
      <c r="F219" s="17">
        <v>0</v>
      </c>
      <c r="G219" s="17">
        <v>1</v>
      </c>
      <c r="H219" s="17">
        <v>1</v>
      </c>
      <c r="I219" s="17">
        <v>0</v>
      </c>
      <c r="J219" s="17">
        <v>0</v>
      </c>
      <c r="K219" s="17">
        <v>0</v>
      </c>
      <c r="L219" s="17">
        <v>0.5</v>
      </c>
      <c r="M219" s="17">
        <v>0.25</v>
      </c>
      <c r="N219" s="17">
        <v>0.25</v>
      </c>
      <c r="O219" s="17">
        <v>0</v>
      </c>
      <c r="P219" s="17">
        <v>0</v>
      </c>
      <c r="Q219" s="17">
        <v>0</v>
      </c>
      <c r="R219" s="17">
        <f t="shared" si="1"/>
        <v>0.1</v>
      </c>
      <c r="S219" s="17">
        <v>1</v>
      </c>
      <c r="T219" s="17">
        <v>250</v>
      </c>
    </row>
    <row r="220" spans="1:20" ht="14.25" customHeight="1" x14ac:dyDescent="0.35">
      <c r="A220" s="21" t="s">
        <v>747</v>
      </c>
      <c r="B220" s="17" t="s">
        <v>234</v>
      </c>
      <c r="C220" s="17">
        <v>1</v>
      </c>
      <c r="D220" s="17">
        <v>0</v>
      </c>
      <c r="E220" s="17">
        <v>1</v>
      </c>
      <c r="F220" s="17">
        <v>0</v>
      </c>
      <c r="G220" s="17">
        <v>1</v>
      </c>
      <c r="H220" s="17">
        <v>1</v>
      </c>
      <c r="I220" s="17">
        <v>0</v>
      </c>
      <c r="J220" s="17">
        <v>0</v>
      </c>
      <c r="K220" s="17">
        <v>0</v>
      </c>
      <c r="L220" s="17">
        <v>0.5</v>
      </c>
      <c r="M220" s="17">
        <v>0.25</v>
      </c>
      <c r="N220" s="17">
        <v>0.25</v>
      </c>
      <c r="O220" s="17">
        <v>0</v>
      </c>
      <c r="P220" s="17">
        <v>0</v>
      </c>
      <c r="Q220" s="17">
        <v>0</v>
      </c>
      <c r="R220" s="17">
        <f t="shared" si="1"/>
        <v>0.1</v>
      </c>
      <c r="S220" s="17">
        <v>1</v>
      </c>
      <c r="T220" s="17">
        <v>250</v>
      </c>
    </row>
    <row r="221" spans="1:20" ht="14.25" customHeight="1" x14ac:dyDescent="0.35">
      <c r="A221" s="22" t="s">
        <v>748</v>
      </c>
      <c r="B221" s="17" t="s">
        <v>234</v>
      </c>
      <c r="C221" s="17">
        <v>1</v>
      </c>
      <c r="D221" s="17">
        <v>0</v>
      </c>
      <c r="E221" s="17">
        <v>1</v>
      </c>
      <c r="F221" s="17">
        <v>0</v>
      </c>
      <c r="G221" s="17">
        <v>1</v>
      </c>
      <c r="H221" s="17">
        <v>1</v>
      </c>
      <c r="I221" s="17">
        <v>0</v>
      </c>
      <c r="J221" s="17">
        <v>0</v>
      </c>
      <c r="K221" s="17">
        <v>0</v>
      </c>
      <c r="L221" s="17">
        <v>0.5</v>
      </c>
      <c r="M221" s="17">
        <v>0.25</v>
      </c>
      <c r="N221" s="17">
        <v>0.25</v>
      </c>
      <c r="O221" s="17">
        <v>0</v>
      </c>
      <c r="P221" s="17">
        <v>0</v>
      </c>
      <c r="Q221" s="17">
        <v>0</v>
      </c>
      <c r="R221" s="17">
        <f t="shared" ref="R221:R227" si="2">IF(T221="",0,IF(T221&lt;50,1-T221/100,25/T221))</f>
        <v>0.1</v>
      </c>
      <c r="S221" s="17">
        <v>1</v>
      </c>
      <c r="T221" s="17">
        <v>250</v>
      </c>
    </row>
    <row r="222" spans="1:20" ht="14.25" customHeight="1" x14ac:dyDescent="0.35">
      <c r="A222" s="22" t="s">
        <v>749</v>
      </c>
      <c r="B222" s="17" t="s">
        <v>234</v>
      </c>
      <c r="C222" s="17">
        <v>1</v>
      </c>
      <c r="D222" s="17">
        <v>0</v>
      </c>
      <c r="E222" s="17">
        <v>1</v>
      </c>
      <c r="F222" s="17">
        <v>0</v>
      </c>
      <c r="G222" s="17">
        <v>1</v>
      </c>
      <c r="H222" s="17">
        <v>1</v>
      </c>
      <c r="I222" s="17">
        <v>0</v>
      </c>
      <c r="J222" s="17">
        <v>0</v>
      </c>
      <c r="K222" s="17">
        <v>0</v>
      </c>
      <c r="L222" s="17">
        <v>0.5</v>
      </c>
      <c r="M222" s="17">
        <v>0.25</v>
      </c>
      <c r="N222" s="17">
        <v>0.25</v>
      </c>
      <c r="O222" s="17">
        <v>0</v>
      </c>
      <c r="P222" s="17">
        <v>0</v>
      </c>
      <c r="Q222" s="17">
        <v>0</v>
      </c>
      <c r="R222" s="17">
        <f t="shared" si="2"/>
        <v>0.1</v>
      </c>
      <c r="S222" s="17">
        <v>1</v>
      </c>
      <c r="T222" s="17">
        <v>250</v>
      </c>
    </row>
    <row r="223" spans="1:20" ht="14.25" customHeight="1" x14ac:dyDescent="0.35">
      <c r="A223" s="22" t="s">
        <v>750</v>
      </c>
      <c r="B223" s="17" t="s">
        <v>234</v>
      </c>
      <c r="C223" s="17">
        <v>1</v>
      </c>
      <c r="D223" s="17">
        <v>0</v>
      </c>
      <c r="E223" s="17">
        <v>1</v>
      </c>
      <c r="F223" s="17">
        <v>0</v>
      </c>
      <c r="G223" s="17">
        <v>0</v>
      </c>
      <c r="H223" s="17">
        <v>1</v>
      </c>
      <c r="I223" s="17">
        <v>0</v>
      </c>
      <c r="J223" s="17">
        <v>0</v>
      </c>
      <c r="K223" s="17">
        <v>0</v>
      </c>
      <c r="L223" s="17">
        <v>0.5</v>
      </c>
      <c r="M223" s="17">
        <v>0.25</v>
      </c>
      <c r="N223" s="17">
        <v>0.25</v>
      </c>
      <c r="O223" s="17">
        <v>0</v>
      </c>
      <c r="P223" s="17">
        <v>0</v>
      </c>
      <c r="Q223" s="17">
        <v>0</v>
      </c>
      <c r="R223" s="17">
        <f t="shared" si="2"/>
        <v>0.1</v>
      </c>
      <c r="S223" s="17">
        <v>1</v>
      </c>
      <c r="T223" s="17">
        <v>250</v>
      </c>
    </row>
    <row r="224" spans="1:20" ht="14.25" customHeight="1" x14ac:dyDescent="0.35">
      <c r="A224" s="22" t="s">
        <v>751</v>
      </c>
      <c r="B224" s="17" t="s">
        <v>234</v>
      </c>
      <c r="C224" s="17">
        <v>1</v>
      </c>
      <c r="D224" s="17">
        <v>0</v>
      </c>
      <c r="E224" s="17">
        <v>1</v>
      </c>
      <c r="F224" s="17">
        <v>0</v>
      </c>
      <c r="G224" s="17">
        <v>0</v>
      </c>
      <c r="H224" s="17">
        <v>1</v>
      </c>
      <c r="I224" s="17">
        <v>0</v>
      </c>
      <c r="J224" s="17">
        <v>0</v>
      </c>
      <c r="K224" s="17">
        <v>0</v>
      </c>
      <c r="L224" s="17">
        <v>0.5</v>
      </c>
      <c r="M224" s="17">
        <v>0.25</v>
      </c>
      <c r="N224" s="17">
        <v>0.25</v>
      </c>
      <c r="O224" s="17">
        <v>0</v>
      </c>
      <c r="P224" s="17">
        <v>0</v>
      </c>
      <c r="Q224" s="17">
        <v>0</v>
      </c>
      <c r="R224" s="17">
        <f t="shared" si="2"/>
        <v>0.1</v>
      </c>
      <c r="S224" s="17">
        <v>1</v>
      </c>
      <c r="T224" s="17">
        <v>250</v>
      </c>
    </row>
    <row r="225" spans="1:21" ht="14.25" customHeight="1" x14ac:dyDescent="0.35">
      <c r="A225" s="22" t="s">
        <v>752</v>
      </c>
      <c r="B225" s="17" t="s">
        <v>234</v>
      </c>
      <c r="C225" s="17">
        <v>1</v>
      </c>
      <c r="D225" s="17">
        <v>0</v>
      </c>
      <c r="E225" s="17">
        <v>1</v>
      </c>
      <c r="F225" s="17">
        <v>0</v>
      </c>
      <c r="G225" s="17">
        <v>0</v>
      </c>
      <c r="H225" s="17">
        <v>1</v>
      </c>
      <c r="I225" s="17">
        <v>0</v>
      </c>
      <c r="J225" s="17">
        <v>0</v>
      </c>
      <c r="K225" s="17">
        <v>0</v>
      </c>
      <c r="L225" s="17">
        <v>0.5</v>
      </c>
      <c r="M225" s="17">
        <v>0.25</v>
      </c>
      <c r="N225" s="17">
        <v>0.25</v>
      </c>
      <c r="O225" s="17">
        <v>0</v>
      </c>
      <c r="P225" s="17">
        <v>0</v>
      </c>
      <c r="Q225" s="17">
        <v>0</v>
      </c>
      <c r="R225" s="17">
        <f t="shared" si="2"/>
        <v>0.1</v>
      </c>
      <c r="S225" s="17">
        <v>1</v>
      </c>
      <c r="T225" s="17">
        <v>250</v>
      </c>
    </row>
    <row r="226" spans="1:21" ht="14.25" customHeight="1" x14ac:dyDescent="0.35">
      <c r="A226" s="22" t="s">
        <v>753</v>
      </c>
      <c r="B226" s="17" t="s">
        <v>234</v>
      </c>
      <c r="C226" s="17">
        <v>1</v>
      </c>
      <c r="D226" s="17">
        <v>0</v>
      </c>
      <c r="E226" s="17">
        <v>1</v>
      </c>
      <c r="F226" s="17">
        <v>0</v>
      </c>
      <c r="G226" s="17">
        <v>0</v>
      </c>
      <c r="H226" s="17">
        <v>1</v>
      </c>
      <c r="I226" s="17">
        <v>0</v>
      </c>
      <c r="J226" s="17">
        <v>0</v>
      </c>
      <c r="K226" s="17">
        <v>0</v>
      </c>
      <c r="L226" s="17">
        <v>0.5</v>
      </c>
      <c r="M226" s="17">
        <v>0.25</v>
      </c>
      <c r="N226" s="17">
        <v>0.25</v>
      </c>
      <c r="O226" s="17">
        <v>0</v>
      </c>
      <c r="P226" s="17">
        <v>0</v>
      </c>
      <c r="Q226" s="17">
        <v>0</v>
      </c>
      <c r="R226" s="17">
        <f t="shared" si="2"/>
        <v>0.1</v>
      </c>
      <c r="S226" s="17">
        <v>1</v>
      </c>
      <c r="T226" s="17">
        <v>250</v>
      </c>
    </row>
    <row r="227" spans="1:21" ht="14.25" customHeight="1" x14ac:dyDescent="0.35">
      <c r="A227" s="22" t="s">
        <v>754</v>
      </c>
      <c r="B227" s="17" t="s">
        <v>234</v>
      </c>
      <c r="C227" s="17">
        <v>1</v>
      </c>
      <c r="D227" s="17">
        <v>0</v>
      </c>
      <c r="E227" s="17">
        <v>1</v>
      </c>
      <c r="F227" s="17">
        <v>0</v>
      </c>
      <c r="G227" s="17">
        <v>0</v>
      </c>
      <c r="H227" s="17">
        <v>1</v>
      </c>
      <c r="I227" s="17">
        <v>0</v>
      </c>
      <c r="J227" s="17">
        <v>0</v>
      </c>
      <c r="K227" s="17">
        <v>0</v>
      </c>
      <c r="L227" s="17">
        <v>0.5</v>
      </c>
      <c r="M227" s="17">
        <v>0.25</v>
      </c>
      <c r="N227" s="17">
        <v>0.25</v>
      </c>
      <c r="O227" s="17">
        <v>0</v>
      </c>
      <c r="P227" s="17">
        <v>0</v>
      </c>
      <c r="Q227" s="17">
        <v>0</v>
      </c>
      <c r="R227" s="17">
        <f t="shared" si="2"/>
        <v>0.1</v>
      </c>
      <c r="S227" s="17">
        <v>1</v>
      </c>
      <c r="T227" s="17">
        <v>250</v>
      </c>
    </row>
    <row r="228" spans="1:21" ht="14.25" customHeight="1" x14ac:dyDescent="0.35">
      <c r="A228" s="20" t="s">
        <v>807</v>
      </c>
      <c r="B228" s="17" t="s">
        <v>234</v>
      </c>
      <c r="C228" s="17">
        <v>1</v>
      </c>
      <c r="D228" s="17">
        <v>0</v>
      </c>
      <c r="E228" s="17">
        <v>1</v>
      </c>
      <c r="F228" s="17">
        <v>0</v>
      </c>
      <c r="G228" s="17">
        <v>0</v>
      </c>
      <c r="H228" s="17">
        <v>1</v>
      </c>
      <c r="I228" s="17">
        <v>0</v>
      </c>
      <c r="J228" s="17">
        <v>0</v>
      </c>
      <c r="K228" s="17">
        <v>0</v>
      </c>
      <c r="L228" s="17">
        <v>0.5</v>
      </c>
      <c r="M228" s="17">
        <v>0.25</v>
      </c>
      <c r="N228" s="17">
        <v>0.25</v>
      </c>
      <c r="O228" s="17">
        <v>0</v>
      </c>
      <c r="P228" s="17">
        <v>0</v>
      </c>
      <c r="Q228" s="17">
        <v>0</v>
      </c>
      <c r="R228" s="17">
        <f t="shared" ref="R228:R234" si="3">IF(T228="",0,IF(T228&lt;50,1-T228/100,25/T228))</f>
        <v>0.1</v>
      </c>
      <c r="S228" s="17">
        <v>1</v>
      </c>
      <c r="T228" s="17">
        <v>250</v>
      </c>
    </row>
    <row r="229" spans="1:21" ht="14.25" customHeight="1" x14ac:dyDescent="0.35">
      <c r="A229" s="20" t="s">
        <v>808</v>
      </c>
      <c r="B229" s="17" t="s">
        <v>234</v>
      </c>
      <c r="C229" s="17">
        <v>1</v>
      </c>
      <c r="D229" s="17">
        <v>0</v>
      </c>
      <c r="E229" s="17">
        <v>1</v>
      </c>
      <c r="F229" s="17">
        <v>0</v>
      </c>
      <c r="G229" s="17">
        <v>0</v>
      </c>
      <c r="H229" s="17">
        <v>1</v>
      </c>
      <c r="I229" s="17">
        <v>0</v>
      </c>
      <c r="J229" s="17">
        <v>0</v>
      </c>
      <c r="K229" s="17">
        <v>0</v>
      </c>
      <c r="L229" s="17">
        <v>0.5</v>
      </c>
      <c r="M229" s="17">
        <v>0.25</v>
      </c>
      <c r="N229" s="17">
        <v>0.25</v>
      </c>
      <c r="O229" s="17">
        <v>0</v>
      </c>
      <c r="P229" s="17">
        <v>0</v>
      </c>
      <c r="Q229" s="17">
        <v>0</v>
      </c>
      <c r="R229" s="17">
        <f t="shared" si="3"/>
        <v>0.1</v>
      </c>
      <c r="S229" s="17">
        <v>1</v>
      </c>
      <c r="T229" s="17">
        <v>250</v>
      </c>
    </row>
    <row r="230" spans="1:21" ht="14.25" customHeight="1" x14ac:dyDescent="0.35">
      <c r="A230" s="20" t="s">
        <v>809</v>
      </c>
      <c r="B230" s="17" t="s">
        <v>234</v>
      </c>
      <c r="C230" s="17">
        <v>1</v>
      </c>
      <c r="D230" s="17">
        <v>0</v>
      </c>
      <c r="E230" s="17">
        <v>1</v>
      </c>
      <c r="F230" s="17">
        <v>0</v>
      </c>
      <c r="G230" s="17">
        <v>0</v>
      </c>
      <c r="H230" s="17">
        <v>1</v>
      </c>
      <c r="I230" s="17">
        <v>0</v>
      </c>
      <c r="J230" s="17">
        <v>0</v>
      </c>
      <c r="K230" s="17">
        <v>0</v>
      </c>
      <c r="L230" s="17">
        <v>0.5</v>
      </c>
      <c r="M230" s="17">
        <v>0.25</v>
      </c>
      <c r="N230" s="17">
        <v>0.25</v>
      </c>
      <c r="O230" s="17">
        <v>0</v>
      </c>
      <c r="P230" s="17">
        <v>0</v>
      </c>
      <c r="Q230" s="17">
        <v>0</v>
      </c>
      <c r="R230" s="17">
        <f t="shared" si="3"/>
        <v>0.1</v>
      </c>
      <c r="S230" s="17">
        <v>1</v>
      </c>
      <c r="T230" s="17">
        <v>250</v>
      </c>
    </row>
    <row r="231" spans="1:21" ht="14.25" customHeight="1" x14ac:dyDescent="0.35">
      <c r="A231" s="20" t="s">
        <v>810</v>
      </c>
      <c r="B231" s="17" t="s">
        <v>234</v>
      </c>
      <c r="C231" s="17">
        <v>1</v>
      </c>
      <c r="D231" s="17">
        <v>0</v>
      </c>
      <c r="E231" s="17">
        <v>1</v>
      </c>
      <c r="F231" s="17">
        <v>0</v>
      </c>
      <c r="G231" s="17">
        <v>0</v>
      </c>
      <c r="H231" s="17">
        <v>1</v>
      </c>
      <c r="I231" s="17">
        <v>0</v>
      </c>
      <c r="J231" s="17">
        <v>0</v>
      </c>
      <c r="K231" s="17">
        <v>0</v>
      </c>
      <c r="L231" s="17">
        <v>0.5</v>
      </c>
      <c r="M231" s="17">
        <v>0.25</v>
      </c>
      <c r="N231" s="17">
        <v>0.25</v>
      </c>
      <c r="O231" s="17">
        <v>0</v>
      </c>
      <c r="P231" s="17">
        <v>0</v>
      </c>
      <c r="Q231" s="17">
        <v>0</v>
      </c>
      <c r="R231" s="17">
        <f t="shared" si="3"/>
        <v>0.1</v>
      </c>
      <c r="S231" s="17">
        <v>1</v>
      </c>
      <c r="T231" s="17">
        <v>250</v>
      </c>
    </row>
    <row r="232" spans="1:21" ht="14.25" customHeight="1" x14ac:dyDescent="0.35">
      <c r="A232" s="20" t="s">
        <v>811</v>
      </c>
      <c r="B232" s="17" t="s">
        <v>234</v>
      </c>
      <c r="C232" s="17">
        <v>1</v>
      </c>
      <c r="D232" s="17">
        <v>0</v>
      </c>
      <c r="E232" s="17">
        <v>1</v>
      </c>
      <c r="F232" s="17">
        <v>0</v>
      </c>
      <c r="G232" s="17">
        <v>0</v>
      </c>
      <c r="H232" s="17">
        <v>1</v>
      </c>
      <c r="I232" s="17">
        <v>0</v>
      </c>
      <c r="J232" s="17">
        <v>0</v>
      </c>
      <c r="K232" s="17">
        <v>0</v>
      </c>
      <c r="L232" s="17">
        <v>0.5</v>
      </c>
      <c r="M232" s="17">
        <v>0.25</v>
      </c>
      <c r="N232" s="17">
        <v>0.25</v>
      </c>
      <c r="O232" s="17">
        <v>0</v>
      </c>
      <c r="P232" s="17">
        <v>0</v>
      </c>
      <c r="Q232" s="17">
        <v>0</v>
      </c>
      <c r="R232" s="17">
        <f t="shared" si="3"/>
        <v>0.1</v>
      </c>
      <c r="S232" s="17">
        <v>1</v>
      </c>
      <c r="T232" s="17">
        <v>250</v>
      </c>
    </row>
    <row r="233" spans="1:21" ht="14.25" customHeight="1" x14ac:dyDescent="0.35">
      <c r="A233" s="21" t="s">
        <v>812</v>
      </c>
      <c r="B233" s="17" t="s">
        <v>234</v>
      </c>
      <c r="C233" s="17">
        <v>1</v>
      </c>
      <c r="D233" s="17">
        <v>0</v>
      </c>
      <c r="E233" s="17">
        <v>1</v>
      </c>
      <c r="F233" s="17">
        <v>0</v>
      </c>
      <c r="G233" s="17">
        <v>0</v>
      </c>
      <c r="H233" s="17">
        <v>1</v>
      </c>
      <c r="I233" s="17">
        <v>0</v>
      </c>
      <c r="J233" s="17">
        <v>0</v>
      </c>
      <c r="K233" s="17">
        <v>0</v>
      </c>
      <c r="L233" s="17">
        <v>0.5</v>
      </c>
      <c r="M233" s="17">
        <v>0.25</v>
      </c>
      <c r="N233" s="17">
        <v>0.25</v>
      </c>
      <c r="O233" s="17">
        <v>0</v>
      </c>
      <c r="P233" s="17">
        <v>0</v>
      </c>
      <c r="Q233" s="17">
        <v>0</v>
      </c>
      <c r="R233" s="17">
        <f t="shared" si="3"/>
        <v>0.1</v>
      </c>
      <c r="S233" s="17">
        <v>1</v>
      </c>
      <c r="T233" s="17">
        <v>250</v>
      </c>
    </row>
    <row r="234" spans="1:21" ht="14.25" customHeight="1" x14ac:dyDescent="0.35">
      <c r="A234" s="21" t="s">
        <v>813</v>
      </c>
      <c r="B234" s="17" t="s">
        <v>234</v>
      </c>
      <c r="C234" s="17">
        <v>1</v>
      </c>
      <c r="D234" s="17">
        <v>0</v>
      </c>
      <c r="E234" s="17">
        <v>1</v>
      </c>
      <c r="F234" s="17">
        <v>0</v>
      </c>
      <c r="G234" s="17">
        <v>0</v>
      </c>
      <c r="H234" s="17">
        <v>1</v>
      </c>
      <c r="I234" s="17">
        <v>0</v>
      </c>
      <c r="J234" s="17">
        <v>0</v>
      </c>
      <c r="K234" s="17">
        <v>0</v>
      </c>
      <c r="L234" s="17">
        <v>0.5</v>
      </c>
      <c r="M234" s="17">
        <v>0.25</v>
      </c>
      <c r="N234" s="17">
        <v>0.25</v>
      </c>
      <c r="O234" s="17">
        <v>0</v>
      </c>
      <c r="P234" s="17">
        <v>0</v>
      </c>
      <c r="Q234" s="17">
        <v>0</v>
      </c>
      <c r="R234" s="17">
        <f t="shared" si="3"/>
        <v>0.1</v>
      </c>
      <c r="S234" s="17">
        <v>1</v>
      </c>
      <c r="T234" s="17">
        <v>250</v>
      </c>
    </row>
    <row r="235" spans="1:21" ht="14.25" customHeight="1" x14ac:dyDescent="0.35">
      <c r="A235" s="21" t="s">
        <v>817</v>
      </c>
      <c r="B235" s="17" t="s">
        <v>234</v>
      </c>
      <c r="C235" s="17">
        <v>1</v>
      </c>
      <c r="D235" s="17">
        <v>0</v>
      </c>
      <c r="E235" s="17">
        <v>1</v>
      </c>
      <c r="F235" s="17">
        <v>0</v>
      </c>
      <c r="G235" s="17">
        <v>0</v>
      </c>
      <c r="H235" s="17">
        <v>1</v>
      </c>
      <c r="I235" s="17">
        <v>0</v>
      </c>
      <c r="J235" s="17">
        <v>0</v>
      </c>
      <c r="K235" s="17">
        <v>0</v>
      </c>
      <c r="L235" s="17">
        <v>0.5</v>
      </c>
      <c r="M235" s="17">
        <v>0.25</v>
      </c>
      <c r="N235" s="17">
        <v>0.25</v>
      </c>
      <c r="O235" s="17">
        <v>0</v>
      </c>
      <c r="P235" s="17">
        <v>0</v>
      </c>
      <c r="Q235" s="17">
        <v>0</v>
      </c>
      <c r="R235" s="17">
        <f t="shared" ref="R235:R237" si="4">IF(T235="",0,IF(T235&lt;50,1-T235/100,25/T235))</f>
        <v>0.1</v>
      </c>
      <c r="S235" s="17">
        <v>1</v>
      </c>
      <c r="T235" s="17">
        <v>250</v>
      </c>
    </row>
    <row r="236" spans="1:21" ht="14.25" customHeight="1" x14ac:dyDescent="0.35">
      <c r="A236" s="21" t="s">
        <v>818</v>
      </c>
      <c r="B236" s="17" t="s">
        <v>234</v>
      </c>
      <c r="C236" s="17">
        <v>1</v>
      </c>
      <c r="D236" s="17">
        <v>0</v>
      </c>
      <c r="E236" s="17">
        <v>1</v>
      </c>
      <c r="F236" s="17">
        <v>0</v>
      </c>
      <c r="G236" s="17">
        <v>0</v>
      </c>
      <c r="H236" s="17">
        <v>1</v>
      </c>
      <c r="I236" s="17">
        <v>0</v>
      </c>
      <c r="J236" s="17">
        <v>0</v>
      </c>
      <c r="K236" s="17">
        <v>0</v>
      </c>
      <c r="L236" s="17">
        <v>0.5</v>
      </c>
      <c r="M236" s="17">
        <v>0.25</v>
      </c>
      <c r="N236" s="17">
        <v>0.25</v>
      </c>
      <c r="O236" s="17">
        <v>0</v>
      </c>
      <c r="P236" s="17">
        <v>0</v>
      </c>
      <c r="Q236" s="17">
        <v>0</v>
      </c>
      <c r="R236" s="17">
        <f t="shared" si="4"/>
        <v>0.1</v>
      </c>
      <c r="S236" s="17">
        <v>1</v>
      </c>
      <c r="T236" s="17">
        <v>250</v>
      </c>
    </row>
    <row r="237" spans="1:21" ht="14.25" customHeight="1" x14ac:dyDescent="0.35">
      <c r="A237" s="21" t="s">
        <v>819</v>
      </c>
      <c r="B237" s="17" t="s">
        <v>234</v>
      </c>
      <c r="C237" s="17">
        <v>1</v>
      </c>
      <c r="D237" s="17">
        <v>0</v>
      </c>
      <c r="E237" s="17">
        <v>1</v>
      </c>
      <c r="F237" s="17">
        <v>0</v>
      </c>
      <c r="G237" s="17">
        <v>0</v>
      </c>
      <c r="H237" s="17">
        <v>1</v>
      </c>
      <c r="I237" s="17">
        <v>0</v>
      </c>
      <c r="J237" s="17">
        <v>0</v>
      </c>
      <c r="K237" s="17">
        <v>0</v>
      </c>
      <c r="L237" s="17">
        <v>0.5</v>
      </c>
      <c r="M237" s="17">
        <v>0.25</v>
      </c>
      <c r="N237" s="17">
        <v>0.25</v>
      </c>
      <c r="O237" s="17">
        <v>0</v>
      </c>
      <c r="P237" s="17">
        <v>0</v>
      </c>
      <c r="Q237" s="17">
        <v>0</v>
      </c>
      <c r="R237" s="17">
        <f t="shared" si="4"/>
        <v>0.1</v>
      </c>
      <c r="S237" s="17">
        <v>1</v>
      </c>
      <c r="T237" s="17">
        <v>250</v>
      </c>
    </row>
    <row r="238" spans="1:21" ht="14.25" customHeight="1" x14ac:dyDescent="0.35">
      <c r="A238" s="21" t="s">
        <v>820</v>
      </c>
      <c r="B238" s="17" t="s">
        <v>234</v>
      </c>
      <c r="C238" s="17">
        <v>1</v>
      </c>
      <c r="D238" s="17">
        <v>0</v>
      </c>
      <c r="E238" s="17">
        <v>1</v>
      </c>
      <c r="F238" s="17">
        <v>0</v>
      </c>
      <c r="G238" s="17">
        <v>0</v>
      </c>
      <c r="H238" s="17">
        <v>1</v>
      </c>
      <c r="I238" s="17">
        <v>0</v>
      </c>
      <c r="J238" s="17">
        <v>0</v>
      </c>
      <c r="K238" s="17">
        <v>0</v>
      </c>
      <c r="L238" s="17">
        <v>0.5</v>
      </c>
      <c r="M238" s="17">
        <v>0.25</v>
      </c>
      <c r="N238" s="17">
        <v>0.25</v>
      </c>
      <c r="O238" s="17">
        <v>0</v>
      </c>
      <c r="P238" s="17">
        <v>0</v>
      </c>
      <c r="Q238" s="17">
        <v>0</v>
      </c>
      <c r="R238" s="17">
        <f t="shared" ref="R238:R241" si="5">IF(T238="",0,IF(T238&lt;50,1-T238/100,25/T238))</f>
        <v>0.1</v>
      </c>
      <c r="S238" s="17">
        <v>1</v>
      </c>
      <c r="T238" s="17">
        <v>250</v>
      </c>
    </row>
    <row r="239" spans="1:21" ht="14.25" customHeight="1" x14ac:dyDescent="0.35">
      <c r="A239" s="21" t="s">
        <v>821</v>
      </c>
      <c r="B239" s="17" t="s">
        <v>234</v>
      </c>
      <c r="C239" s="17">
        <v>1</v>
      </c>
      <c r="D239" s="17">
        <v>0</v>
      </c>
      <c r="E239" s="17">
        <v>1</v>
      </c>
      <c r="F239" s="17">
        <v>0</v>
      </c>
      <c r="G239" s="17">
        <v>0</v>
      </c>
      <c r="H239" s="17">
        <v>1</v>
      </c>
      <c r="I239" s="17">
        <v>0</v>
      </c>
      <c r="J239" s="17">
        <v>0</v>
      </c>
      <c r="K239" s="17">
        <v>0</v>
      </c>
      <c r="L239" s="17">
        <v>0.5</v>
      </c>
      <c r="M239" s="17">
        <v>0.25</v>
      </c>
      <c r="N239" s="17">
        <v>0.25</v>
      </c>
      <c r="O239" s="17">
        <v>0</v>
      </c>
      <c r="P239" s="17">
        <v>0</v>
      </c>
      <c r="Q239" s="17">
        <v>0</v>
      </c>
      <c r="R239" s="17">
        <f t="shared" si="5"/>
        <v>0.1</v>
      </c>
      <c r="S239" s="17">
        <v>1</v>
      </c>
      <c r="T239" s="17">
        <v>250</v>
      </c>
      <c r="U239" s="23"/>
    </row>
    <row r="240" spans="1:21" ht="14.25" customHeight="1" x14ac:dyDescent="0.35">
      <c r="A240" s="21" t="s">
        <v>822</v>
      </c>
      <c r="B240" s="17" t="s">
        <v>234</v>
      </c>
      <c r="C240" s="17">
        <v>1</v>
      </c>
      <c r="D240" s="17">
        <v>0</v>
      </c>
      <c r="E240" s="17">
        <v>1</v>
      </c>
      <c r="F240" s="17">
        <v>0</v>
      </c>
      <c r="G240" s="17">
        <v>0</v>
      </c>
      <c r="H240" s="17">
        <v>1</v>
      </c>
      <c r="I240" s="17">
        <v>0</v>
      </c>
      <c r="J240" s="17">
        <v>0</v>
      </c>
      <c r="K240" s="17">
        <v>0</v>
      </c>
      <c r="L240" s="17">
        <v>0.5</v>
      </c>
      <c r="M240" s="17">
        <v>0.25</v>
      </c>
      <c r="N240" s="17">
        <v>0.25</v>
      </c>
      <c r="O240" s="17">
        <v>0</v>
      </c>
      <c r="P240" s="17">
        <v>0</v>
      </c>
      <c r="Q240" s="17">
        <v>0</v>
      </c>
      <c r="R240" s="17">
        <f t="shared" si="5"/>
        <v>0.1</v>
      </c>
      <c r="S240" s="17">
        <v>1</v>
      </c>
      <c r="T240" s="17">
        <v>250</v>
      </c>
      <c r="U240" s="23"/>
    </row>
    <row r="241" spans="1:21" ht="14.25" customHeight="1" x14ac:dyDescent="0.35">
      <c r="A241" s="21" t="s">
        <v>823</v>
      </c>
      <c r="B241" s="17" t="s">
        <v>234</v>
      </c>
      <c r="C241" s="17">
        <v>1</v>
      </c>
      <c r="D241" s="17">
        <v>0</v>
      </c>
      <c r="E241" s="17">
        <v>1</v>
      </c>
      <c r="F241" s="17">
        <v>0</v>
      </c>
      <c r="G241" s="17">
        <v>0</v>
      </c>
      <c r="H241" s="17">
        <v>1</v>
      </c>
      <c r="I241" s="17">
        <v>0</v>
      </c>
      <c r="J241" s="17">
        <v>0</v>
      </c>
      <c r="K241" s="17">
        <v>0</v>
      </c>
      <c r="L241" s="17">
        <v>0.5</v>
      </c>
      <c r="M241" s="17">
        <v>0.25</v>
      </c>
      <c r="N241" s="17">
        <v>0.25</v>
      </c>
      <c r="O241" s="17">
        <v>0</v>
      </c>
      <c r="P241" s="17">
        <v>0</v>
      </c>
      <c r="Q241" s="17">
        <v>0</v>
      </c>
      <c r="R241" s="17">
        <f t="shared" si="5"/>
        <v>0.1</v>
      </c>
      <c r="S241" s="17">
        <v>1</v>
      </c>
      <c r="T241" s="17">
        <v>250</v>
      </c>
      <c r="U241" s="23"/>
    </row>
    <row r="242" spans="1:21" ht="14.25" customHeight="1" x14ac:dyDescent="0.35">
      <c r="A242" s="21" t="s">
        <v>824</v>
      </c>
      <c r="B242" s="17" t="s">
        <v>234</v>
      </c>
      <c r="C242" s="17">
        <v>1</v>
      </c>
      <c r="D242" s="17">
        <v>0</v>
      </c>
      <c r="E242" s="17">
        <v>1</v>
      </c>
      <c r="F242" s="17">
        <v>0</v>
      </c>
      <c r="G242" s="17">
        <v>0</v>
      </c>
      <c r="H242" s="17">
        <v>1</v>
      </c>
      <c r="I242" s="17">
        <v>0</v>
      </c>
      <c r="J242" s="17">
        <v>0</v>
      </c>
      <c r="K242" s="17">
        <v>0.1</v>
      </c>
      <c r="L242" s="17">
        <v>0.54</v>
      </c>
      <c r="M242" s="17">
        <v>0.25</v>
      </c>
      <c r="N242" s="17">
        <v>0.35</v>
      </c>
      <c r="O242" s="17">
        <v>0.1</v>
      </c>
      <c r="P242" s="17">
        <v>0.2</v>
      </c>
      <c r="Q242" s="17">
        <v>0</v>
      </c>
      <c r="R242" s="17">
        <v>0.25</v>
      </c>
      <c r="S242" s="17">
        <v>1</v>
      </c>
      <c r="T242" s="17">
        <v>250</v>
      </c>
      <c r="U242" s="23"/>
    </row>
    <row r="243" spans="1:21" ht="14.25" customHeight="1" x14ac:dyDescent="0.35">
      <c r="A243" s="21" t="s">
        <v>825</v>
      </c>
      <c r="B243" s="17" t="s">
        <v>234</v>
      </c>
      <c r="C243" s="17">
        <v>1</v>
      </c>
      <c r="D243" s="17">
        <v>0</v>
      </c>
      <c r="E243" s="17">
        <v>1</v>
      </c>
      <c r="F243" s="17">
        <v>0</v>
      </c>
      <c r="G243" s="17">
        <v>0</v>
      </c>
      <c r="H243" s="17">
        <v>1</v>
      </c>
      <c r="I243" s="17">
        <v>0</v>
      </c>
      <c r="J243" s="17">
        <v>0</v>
      </c>
      <c r="K243" s="17">
        <v>0.1</v>
      </c>
      <c r="L243" s="17">
        <v>0.54</v>
      </c>
      <c r="M243" s="17">
        <v>0.25</v>
      </c>
      <c r="N243" s="17">
        <v>0.35</v>
      </c>
      <c r="O243" s="17">
        <v>0.1</v>
      </c>
      <c r="P243" s="17">
        <v>0.2</v>
      </c>
      <c r="Q243" s="17">
        <v>0</v>
      </c>
      <c r="R243" s="17">
        <v>0.25</v>
      </c>
      <c r="S243" s="17">
        <v>1</v>
      </c>
      <c r="T243" s="17">
        <v>250</v>
      </c>
    </row>
    <row r="244" spans="1:21" ht="14.25" customHeight="1" x14ac:dyDescent="0.35">
      <c r="A244" s="21" t="s">
        <v>826</v>
      </c>
      <c r="B244" s="17" t="s">
        <v>234</v>
      </c>
      <c r="C244" s="17">
        <v>1</v>
      </c>
      <c r="D244" s="17">
        <v>0</v>
      </c>
      <c r="E244" s="17">
        <v>1</v>
      </c>
      <c r="F244" s="17">
        <v>0</v>
      </c>
      <c r="G244" s="17">
        <v>0</v>
      </c>
      <c r="H244" s="17">
        <v>1</v>
      </c>
      <c r="I244" s="17">
        <v>0</v>
      </c>
      <c r="J244" s="17">
        <v>0</v>
      </c>
      <c r="K244" s="17">
        <v>0.1</v>
      </c>
      <c r="L244" s="17">
        <v>0.54</v>
      </c>
      <c r="M244" s="17">
        <v>0.25</v>
      </c>
      <c r="N244" s="17">
        <v>0.35</v>
      </c>
      <c r="O244" s="17">
        <v>0.1</v>
      </c>
      <c r="P244" s="17">
        <v>0.2</v>
      </c>
      <c r="Q244" s="17">
        <v>0</v>
      </c>
      <c r="R244" s="17">
        <v>0.5</v>
      </c>
      <c r="S244" s="17">
        <v>1</v>
      </c>
      <c r="T244" s="17">
        <v>50</v>
      </c>
      <c r="U244" s="23"/>
    </row>
    <row r="245" spans="1:21" ht="14.25" customHeight="1" x14ac:dyDescent="0.35">
      <c r="A245" s="22" t="s">
        <v>843</v>
      </c>
      <c r="B245" s="17" t="s">
        <v>234</v>
      </c>
      <c r="C245" s="17">
        <v>1</v>
      </c>
      <c r="D245" s="17">
        <v>0</v>
      </c>
      <c r="E245" s="17">
        <v>1</v>
      </c>
      <c r="F245" s="17">
        <v>0</v>
      </c>
      <c r="G245" s="17">
        <v>0</v>
      </c>
      <c r="H245" s="17">
        <v>1</v>
      </c>
      <c r="I245" s="17">
        <v>0</v>
      </c>
      <c r="J245" s="17">
        <v>0</v>
      </c>
      <c r="K245" s="17">
        <v>0.125</v>
      </c>
      <c r="L245" s="17">
        <v>0.55000000000000004</v>
      </c>
      <c r="M245" s="17">
        <v>0.25</v>
      </c>
      <c r="N245" s="17">
        <v>0.375</v>
      </c>
      <c r="O245" s="17">
        <v>0.125</v>
      </c>
      <c r="P245" s="17">
        <v>0.25</v>
      </c>
      <c r="Q245" s="17">
        <v>0</v>
      </c>
      <c r="R245" s="17">
        <f t="shared" ref="R245:R248" si="6">IF(T245="",0,IF(T245&lt;50,1-T245/100,25/T245))</f>
        <v>0.5</v>
      </c>
      <c r="S245" s="17">
        <v>1</v>
      </c>
      <c r="T245" s="17">
        <v>50</v>
      </c>
      <c r="U245" s="23"/>
    </row>
    <row r="246" spans="1:21" ht="14.25" customHeight="1" x14ac:dyDescent="0.35">
      <c r="A246" s="22" t="s">
        <v>844</v>
      </c>
      <c r="B246" s="17" t="s">
        <v>234</v>
      </c>
      <c r="C246" s="17">
        <v>1</v>
      </c>
      <c r="D246" s="17">
        <v>0</v>
      </c>
      <c r="E246" s="17">
        <v>1</v>
      </c>
      <c r="F246" s="17">
        <v>0</v>
      </c>
      <c r="G246" s="17">
        <v>0</v>
      </c>
      <c r="H246" s="17">
        <v>1</v>
      </c>
      <c r="I246" s="17">
        <v>0</v>
      </c>
      <c r="J246" s="17">
        <v>0</v>
      </c>
      <c r="K246" s="17">
        <v>0.125</v>
      </c>
      <c r="L246" s="17">
        <v>0.55000000000000004</v>
      </c>
      <c r="M246" s="17">
        <v>0.25</v>
      </c>
      <c r="N246" s="17">
        <v>0.375</v>
      </c>
      <c r="O246" s="17">
        <v>0.125</v>
      </c>
      <c r="P246" s="17">
        <v>0.25</v>
      </c>
      <c r="Q246" s="17">
        <v>0</v>
      </c>
      <c r="R246" s="17">
        <f t="shared" ref="R246:R247" si="7">IF(T246="",0,IF(T246&lt;50,1-T246/100,25/T246))</f>
        <v>0.5</v>
      </c>
      <c r="S246" s="17">
        <v>1</v>
      </c>
      <c r="T246" s="17">
        <v>50</v>
      </c>
      <c r="U246" s="23"/>
    </row>
    <row r="247" spans="1:21" ht="14.25" customHeight="1" x14ac:dyDescent="0.35">
      <c r="A247" s="22" t="s">
        <v>845</v>
      </c>
      <c r="B247" s="17" t="s">
        <v>234</v>
      </c>
      <c r="C247" s="17">
        <v>1</v>
      </c>
      <c r="D247" s="17">
        <v>0</v>
      </c>
      <c r="E247" s="17">
        <v>1</v>
      </c>
      <c r="F247" s="17">
        <v>0</v>
      </c>
      <c r="G247" s="17">
        <v>0</v>
      </c>
      <c r="H247" s="17">
        <v>1</v>
      </c>
      <c r="I247" s="17">
        <v>0</v>
      </c>
      <c r="J247" s="17">
        <v>0</v>
      </c>
      <c r="K247" s="17">
        <v>0.125</v>
      </c>
      <c r="L247" s="17">
        <v>0.55000000000000004</v>
      </c>
      <c r="M247" s="17">
        <v>0.25</v>
      </c>
      <c r="N247" s="17">
        <v>0.375</v>
      </c>
      <c r="O247" s="17">
        <v>0.125</v>
      </c>
      <c r="P247" s="17">
        <v>0.25</v>
      </c>
      <c r="Q247" s="17">
        <v>0</v>
      </c>
      <c r="R247" s="17">
        <f t="shared" si="7"/>
        <v>0.5</v>
      </c>
      <c r="S247" s="17">
        <v>1</v>
      </c>
      <c r="T247" s="17">
        <v>50</v>
      </c>
      <c r="U247" s="23"/>
    </row>
    <row r="248" spans="1:21" ht="14.25" customHeight="1" x14ac:dyDescent="0.35">
      <c r="A248" s="22" t="s">
        <v>846</v>
      </c>
      <c r="B248" s="17" t="s">
        <v>234</v>
      </c>
      <c r="C248" s="17">
        <v>1</v>
      </c>
      <c r="D248" s="17">
        <v>0</v>
      </c>
      <c r="E248" s="17">
        <v>1</v>
      </c>
      <c r="F248" s="17">
        <v>0</v>
      </c>
      <c r="G248" s="17">
        <v>0</v>
      </c>
      <c r="H248" s="17">
        <v>1</v>
      </c>
      <c r="I248" s="17">
        <v>0</v>
      </c>
      <c r="J248" s="17">
        <v>0</v>
      </c>
      <c r="K248" s="17">
        <v>0.1875</v>
      </c>
      <c r="L248" s="17">
        <v>0.57499999999999996</v>
      </c>
      <c r="M248" s="17">
        <v>0.25</v>
      </c>
      <c r="N248" s="17">
        <v>0.4375</v>
      </c>
      <c r="O248" s="17">
        <v>0.1875</v>
      </c>
      <c r="P248" s="17">
        <v>0.375</v>
      </c>
      <c r="Q248" s="17">
        <v>0</v>
      </c>
      <c r="R248" s="17">
        <f t="shared" si="6"/>
        <v>0.5</v>
      </c>
      <c r="S248" s="17">
        <v>1</v>
      </c>
      <c r="T248" s="17">
        <v>50</v>
      </c>
      <c r="U248" s="23"/>
    </row>
    <row r="249" spans="1:21" ht="14.25" customHeight="1" x14ac:dyDescent="0.35">
      <c r="A249" s="22" t="s">
        <v>847</v>
      </c>
      <c r="B249" s="17" t="s">
        <v>234</v>
      </c>
      <c r="C249" s="17">
        <v>1</v>
      </c>
      <c r="D249" s="17">
        <v>0</v>
      </c>
      <c r="E249" s="17">
        <v>1</v>
      </c>
      <c r="F249" s="17">
        <v>0</v>
      </c>
      <c r="G249" s="17">
        <v>0</v>
      </c>
      <c r="H249" s="17">
        <v>1</v>
      </c>
      <c r="I249" s="17">
        <v>0</v>
      </c>
      <c r="J249" s="17">
        <v>0</v>
      </c>
      <c r="K249" s="17">
        <v>0.1875</v>
      </c>
      <c r="L249" s="17">
        <v>0.57499999999999996</v>
      </c>
      <c r="M249" s="17">
        <v>0.25</v>
      </c>
      <c r="N249" s="17">
        <v>0.4375</v>
      </c>
      <c r="O249" s="17">
        <v>0.1875</v>
      </c>
      <c r="P249" s="17">
        <v>0.375</v>
      </c>
      <c r="Q249" s="17">
        <v>0</v>
      </c>
      <c r="R249" s="17">
        <v>0.5</v>
      </c>
      <c r="S249" s="17">
        <v>1</v>
      </c>
      <c r="T249" s="17">
        <v>50</v>
      </c>
      <c r="U249" s="23"/>
    </row>
    <row r="250" spans="1:21" ht="14.25" customHeight="1" x14ac:dyDescent="0.35">
      <c r="A250" s="22" t="s">
        <v>848</v>
      </c>
      <c r="B250" s="17" t="s">
        <v>234</v>
      </c>
      <c r="C250" s="17">
        <v>1</v>
      </c>
      <c r="D250" s="17">
        <v>0</v>
      </c>
      <c r="E250" s="17">
        <v>1</v>
      </c>
      <c r="F250" s="17">
        <v>0</v>
      </c>
      <c r="G250" s="17">
        <v>0</v>
      </c>
      <c r="H250" s="17">
        <v>1</v>
      </c>
      <c r="I250" s="17">
        <v>0</v>
      </c>
      <c r="J250" s="17">
        <v>0</v>
      </c>
      <c r="K250" s="17">
        <v>0.1875</v>
      </c>
      <c r="L250" s="17">
        <v>0.57499999999999996</v>
      </c>
      <c r="M250" s="17">
        <v>0.25</v>
      </c>
      <c r="N250" s="17">
        <v>0.4375</v>
      </c>
      <c r="O250" s="17">
        <v>0.1875</v>
      </c>
      <c r="P250" s="17">
        <v>0.375</v>
      </c>
      <c r="Q250" s="17">
        <v>0</v>
      </c>
      <c r="R250" s="17">
        <v>0.5</v>
      </c>
      <c r="S250" s="17">
        <v>1</v>
      </c>
      <c r="T250" s="17">
        <v>50</v>
      </c>
      <c r="U250" s="23"/>
    </row>
    <row r="251" spans="1:21" ht="14.25" customHeight="1" x14ac:dyDescent="0.35">
      <c r="A251" s="22" t="s">
        <v>849</v>
      </c>
      <c r="B251" s="17" t="s">
        <v>234</v>
      </c>
      <c r="C251" s="17">
        <v>1</v>
      </c>
      <c r="D251" s="17">
        <v>0</v>
      </c>
      <c r="E251" s="17">
        <v>1</v>
      </c>
      <c r="F251" s="17">
        <v>0</v>
      </c>
      <c r="G251" s="17">
        <v>0</v>
      </c>
      <c r="H251" s="17">
        <v>1</v>
      </c>
      <c r="I251" s="17">
        <v>0</v>
      </c>
      <c r="J251" s="17">
        <v>0</v>
      </c>
      <c r="K251" s="17">
        <v>0.1875</v>
      </c>
      <c r="L251" s="17">
        <v>0.57499999999999996</v>
      </c>
      <c r="M251" s="17">
        <v>0.25</v>
      </c>
      <c r="N251" s="17">
        <v>0.4375</v>
      </c>
      <c r="O251" s="17">
        <v>0.1875</v>
      </c>
      <c r="P251" s="17">
        <v>0.375</v>
      </c>
      <c r="Q251" s="17">
        <v>0</v>
      </c>
      <c r="R251" s="17">
        <v>0.5</v>
      </c>
      <c r="S251" s="17">
        <v>1</v>
      </c>
      <c r="T251" s="17">
        <v>50</v>
      </c>
      <c r="U251" s="23"/>
    </row>
    <row r="252" spans="1:21" ht="14.25" customHeight="1" x14ac:dyDescent="0.35">
      <c r="A252" s="22" t="s">
        <v>850</v>
      </c>
      <c r="B252" s="17" t="s">
        <v>234</v>
      </c>
      <c r="C252" s="17">
        <v>1</v>
      </c>
      <c r="D252" s="17">
        <v>0</v>
      </c>
      <c r="E252" s="17">
        <v>1</v>
      </c>
      <c r="F252" s="17">
        <v>0</v>
      </c>
      <c r="G252" s="17">
        <v>0</v>
      </c>
      <c r="H252" s="17">
        <v>1</v>
      </c>
      <c r="I252" s="17">
        <v>0</v>
      </c>
      <c r="J252" s="17">
        <v>0</v>
      </c>
      <c r="K252" s="17">
        <v>0.1875</v>
      </c>
      <c r="L252" s="17">
        <v>0.57499999999999996</v>
      </c>
      <c r="M252" s="17">
        <v>0.25</v>
      </c>
      <c r="N252" s="17">
        <v>0.4375</v>
      </c>
      <c r="O252" s="17">
        <v>0.1875</v>
      </c>
      <c r="P252" s="17">
        <v>0.375</v>
      </c>
      <c r="Q252" s="17">
        <v>0</v>
      </c>
      <c r="R252" s="17">
        <v>0.5</v>
      </c>
      <c r="S252" s="17">
        <v>1</v>
      </c>
      <c r="T252" s="17">
        <v>50</v>
      </c>
      <c r="U252" s="23"/>
    </row>
    <row r="253" spans="1:21" ht="14.25" customHeight="1" x14ac:dyDescent="0.35">
      <c r="A253" s="22" t="s">
        <v>851</v>
      </c>
      <c r="B253" s="17" t="s">
        <v>234</v>
      </c>
      <c r="C253" s="17">
        <v>1</v>
      </c>
      <c r="D253" s="17">
        <v>0</v>
      </c>
      <c r="E253" s="17">
        <v>1</v>
      </c>
      <c r="F253" s="17">
        <v>0</v>
      </c>
      <c r="G253" s="17">
        <v>0</v>
      </c>
      <c r="H253" s="17">
        <v>1</v>
      </c>
      <c r="I253" s="17">
        <v>0</v>
      </c>
      <c r="J253" s="17">
        <v>0</v>
      </c>
      <c r="K253" s="17">
        <v>0.1875</v>
      </c>
      <c r="L253" s="17">
        <v>0.57499999999999996</v>
      </c>
      <c r="M253" s="17">
        <v>0.25</v>
      </c>
      <c r="N253" s="17">
        <v>0.4375</v>
      </c>
      <c r="O253" s="17">
        <v>0.1875</v>
      </c>
      <c r="P253" s="17">
        <v>0.375</v>
      </c>
      <c r="Q253" s="17">
        <v>0</v>
      </c>
      <c r="R253" s="17">
        <v>0.5</v>
      </c>
      <c r="S253" s="17">
        <v>1</v>
      </c>
      <c r="T253" s="17">
        <v>50</v>
      </c>
      <c r="U253" s="23"/>
    </row>
    <row r="254" spans="1:21" ht="14.25" customHeight="1" x14ac:dyDescent="0.35">
      <c r="A254" s="22" t="s">
        <v>852</v>
      </c>
      <c r="B254" s="17" t="s">
        <v>234</v>
      </c>
      <c r="C254" s="17">
        <v>1</v>
      </c>
      <c r="D254" s="17">
        <v>0</v>
      </c>
      <c r="E254" s="17">
        <v>1</v>
      </c>
      <c r="F254" s="17">
        <v>0</v>
      </c>
      <c r="G254" s="17">
        <v>0</v>
      </c>
      <c r="H254" s="17">
        <v>1</v>
      </c>
      <c r="I254" s="17">
        <v>0</v>
      </c>
      <c r="J254" s="17">
        <v>0.125</v>
      </c>
      <c r="K254" s="17">
        <v>0.5</v>
      </c>
      <c r="L254" s="17">
        <v>0.75</v>
      </c>
      <c r="M254" s="17">
        <v>0.5</v>
      </c>
      <c r="N254" s="17">
        <v>0.5</v>
      </c>
      <c r="O254" s="17">
        <v>0.5</v>
      </c>
      <c r="P254" s="17">
        <v>0.4</v>
      </c>
      <c r="Q254" s="17">
        <v>0</v>
      </c>
      <c r="R254" s="17">
        <v>0.625</v>
      </c>
      <c r="S254" s="17">
        <v>1</v>
      </c>
      <c r="T254" s="17">
        <v>50</v>
      </c>
      <c r="U254" s="23"/>
    </row>
    <row r="255" spans="1:21" ht="14.25" customHeight="1" x14ac:dyDescent="0.35">
      <c r="A255" s="22" t="s">
        <v>853</v>
      </c>
      <c r="B255" s="17" t="s">
        <v>234</v>
      </c>
      <c r="C255" s="17">
        <v>1</v>
      </c>
      <c r="D255" s="17">
        <v>0</v>
      </c>
      <c r="E255" s="17">
        <v>1</v>
      </c>
      <c r="F255" s="17">
        <v>0</v>
      </c>
      <c r="G255" s="17">
        <v>0</v>
      </c>
      <c r="H255" s="17">
        <v>1</v>
      </c>
      <c r="I255" s="17">
        <v>0</v>
      </c>
      <c r="J255" s="17">
        <v>0.125</v>
      </c>
      <c r="K255" s="17">
        <v>0.5</v>
      </c>
      <c r="L255" s="17">
        <v>0.75</v>
      </c>
      <c r="M255" s="17">
        <v>0.5</v>
      </c>
      <c r="N255" s="17">
        <v>0.5</v>
      </c>
      <c r="O255" s="17">
        <v>0.5</v>
      </c>
      <c r="P255" s="17">
        <v>0.4</v>
      </c>
      <c r="Q255" s="17">
        <v>0</v>
      </c>
      <c r="R255" s="17">
        <v>0.625</v>
      </c>
      <c r="S255" s="17">
        <v>1</v>
      </c>
      <c r="T255" s="17">
        <v>50</v>
      </c>
    </row>
    <row r="256" spans="1:21" ht="14.25" customHeight="1" x14ac:dyDescent="0.35">
      <c r="A256" s="20" t="s">
        <v>865</v>
      </c>
      <c r="B256" s="17" t="s">
        <v>234</v>
      </c>
      <c r="C256" s="17">
        <v>1</v>
      </c>
      <c r="D256" s="17">
        <v>0</v>
      </c>
      <c r="E256" s="17">
        <v>1</v>
      </c>
      <c r="F256" s="17">
        <v>0</v>
      </c>
      <c r="G256" s="17">
        <v>0</v>
      </c>
      <c r="H256" s="17">
        <v>1</v>
      </c>
      <c r="I256" s="17">
        <v>0</v>
      </c>
      <c r="J256" s="17">
        <v>0.125</v>
      </c>
      <c r="K256" s="17">
        <v>0.5</v>
      </c>
      <c r="L256" s="17">
        <v>0.75</v>
      </c>
      <c r="M256" s="17">
        <v>0.5</v>
      </c>
      <c r="N256" s="17">
        <v>0.5</v>
      </c>
      <c r="O256" s="17">
        <v>0.5</v>
      </c>
      <c r="P256" s="17">
        <v>0.4</v>
      </c>
      <c r="Q256" s="17">
        <v>0</v>
      </c>
      <c r="R256" s="17">
        <v>0.625</v>
      </c>
      <c r="S256" s="17">
        <v>1</v>
      </c>
      <c r="T256" s="17">
        <v>50</v>
      </c>
    </row>
    <row r="257" spans="1:20" ht="14.25" customHeight="1" x14ac:dyDescent="0.35">
      <c r="A257" s="20" t="s">
        <v>866</v>
      </c>
      <c r="B257" s="17" t="s">
        <v>234</v>
      </c>
      <c r="C257" s="17">
        <v>1</v>
      </c>
      <c r="D257" s="17">
        <v>0</v>
      </c>
      <c r="E257" s="17">
        <v>1</v>
      </c>
      <c r="F257" s="17">
        <v>0</v>
      </c>
      <c r="G257" s="17">
        <v>0</v>
      </c>
      <c r="H257" s="17">
        <v>1</v>
      </c>
      <c r="I257" s="17">
        <v>0</v>
      </c>
      <c r="J257" s="17">
        <v>0.125</v>
      </c>
      <c r="K257" s="17">
        <v>0.5</v>
      </c>
      <c r="L257" s="17">
        <v>0.75</v>
      </c>
      <c r="M257" s="17">
        <v>0.5</v>
      </c>
      <c r="N257" s="17">
        <v>0.5</v>
      </c>
      <c r="O257" s="17">
        <v>0.5</v>
      </c>
      <c r="P257" s="17">
        <v>0.4</v>
      </c>
      <c r="Q257" s="17">
        <v>0</v>
      </c>
      <c r="R257" s="17">
        <v>0.625</v>
      </c>
      <c r="S257" s="17">
        <v>1</v>
      </c>
      <c r="T257" s="17">
        <v>50</v>
      </c>
    </row>
    <row r="258" spans="1:20" ht="14.25" customHeight="1" x14ac:dyDescent="0.35">
      <c r="A258" s="20" t="s">
        <v>867</v>
      </c>
      <c r="B258" s="17" t="s">
        <v>234</v>
      </c>
      <c r="C258" s="17">
        <v>1</v>
      </c>
      <c r="D258" s="17">
        <v>0</v>
      </c>
      <c r="E258" s="17">
        <v>1</v>
      </c>
      <c r="F258" s="17">
        <v>0</v>
      </c>
      <c r="G258" s="17">
        <v>0</v>
      </c>
      <c r="H258" s="17">
        <v>1</v>
      </c>
      <c r="I258" s="17">
        <v>0</v>
      </c>
      <c r="J258" s="17">
        <v>0.125</v>
      </c>
      <c r="K258" s="17">
        <v>0.5</v>
      </c>
      <c r="L258" s="17">
        <v>0.75</v>
      </c>
      <c r="M258" s="17">
        <v>0.5</v>
      </c>
      <c r="N258" s="17">
        <v>0.5</v>
      </c>
      <c r="O258" s="17">
        <v>0.5</v>
      </c>
      <c r="P258" s="17">
        <v>0.4</v>
      </c>
      <c r="Q258" s="17">
        <v>0</v>
      </c>
      <c r="R258" s="17">
        <v>0.625</v>
      </c>
      <c r="S258" s="17">
        <v>1</v>
      </c>
      <c r="T258" s="17">
        <v>50</v>
      </c>
    </row>
    <row r="259" spans="1:20" ht="14.25" customHeight="1" x14ac:dyDescent="0.35">
      <c r="A259" s="20" t="s">
        <v>868</v>
      </c>
      <c r="B259" s="17" t="s">
        <v>234</v>
      </c>
      <c r="C259" s="17">
        <v>1</v>
      </c>
      <c r="D259" s="17">
        <v>0</v>
      </c>
      <c r="E259" s="17">
        <v>1</v>
      </c>
      <c r="F259" s="17">
        <v>0</v>
      </c>
      <c r="G259" s="17">
        <v>0</v>
      </c>
      <c r="H259" s="17">
        <v>1</v>
      </c>
      <c r="I259" s="17">
        <v>0</v>
      </c>
      <c r="J259" s="17">
        <v>0.125</v>
      </c>
      <c r="K259" s="17">
        <v>0.5</v>
      </c>
      <c r="L259" s="17">
        <v>0.75</v>
      </c>
      <c r="M259" s="17">
        <v>0.5</v>
      </c>
      <c r="N259" s="17">
        <v>0.5</v>
      </c>
      <c r="O259" s="17">
        <v>0.5</v>
      </c>
      <c r="P259" s="17">
        <v>0.4</v>
      </c>
      <c r="Q259" s="17">
        <v>0</v>
      </c>
      <c r="R259" s="17">
        <v>0.625</v>
      </c>
      <c r="S259" s="17">
        <v>1</v>
      </c>
      <c r="T259" s="17">
        <v>50</v>
      </c>
    </row>
    <row r="260" spans="1:20" ht="14.25" customHeight="1" x14ac:dyDescent="0.35">
      <c r="A260" s="20" t="s">
        <v>869</v>
      </c>
      <c r="B260" s="17" t="s">
        <v>234</v>
      </c>
      <c r="C260" s="17">
        <v>1</v>
      </c>
      <c r="D260" s="17">
        <v>0</v>
      </c>
      <c r="E260" s="17">
        <v>1</v>
      </c>
      <c r="F260" s="17">
        <v>0</v>
      </c>
      <c r="G260" s="17">
        <v>0</v>
      </c>
      <c r="H260" s="17">
        <v>1</v>
      </c>
      <c r="I260" s="17">
        <v>0</v>
      </c>
      <c r="J260" s="17">
        <v>0.125</v>
      </c>
      <c r="K260" s="17">
        <v>0.5</v>
      </c>
      <c r="L260" s="17">
        <v>0.75</v>
      </c>
      <c r="M260" s="17">
        <v>0.5</v>
      </c>
      <c r="N260" s="17">
        <v>0.5</v>
      </c>
      <c r="O260" s="17">
        <v>0.5</v>
      </c>
      <c r="P260" s="17">
        <v>0.4</v>
      </c>
      <c r="Q260" s="17">
        <v>0</v>
      </c>
      <c r="R260" s="17">
        <v>0.625</v>
      </c>
      <c r="S260" s="17">
        <v>1</v>
      </c>
      <c r="T260" s="17">
        <v>50</v>
      </c>
    </row>
    <row r="261" spans="1:20" ht="14.25" customHeight="1" x14ac:dyDescent="0.35">
      <c r="A261" s="21" t="s">
        <v>870</v>
      </c>
      <c r="B261" s="17" t="s">
        <v>234</v>
      </c>
      <c r="C261" s="17">
        <v>1</v>
      </c>
      <c r="D261" s="17">
        <v>0</v>
      </c>
      <c r="E261" s="17">
        <v>1</v>
      </c>
      <c r="F261" s="17">
        <v>0</v>
      </c>
      <c r="G261" s="17">
        <v>0</v>
      </c>
      <c r="H261" s="17">
        <v>1</v>
      </c>
      <c r="I261" s="17">
        <v>0</v>
      </c>
      <c r="J261" s="17">
        <v>0.125</v>
      </c>
      <c r="K261" s="17">
        <v>0.5</v>
      </c>
      <c r="L261" s="17">
        <v>0.75</v>
      </c>
      <c r="M261" s="17">
        <v>0.5</v>
      </c>
      <c r="N261" s="17">
        <v>0.5</v>
      </c>
      <c r="O261" s="17">
        <v>0.5</v>
      </c>
      <c r="P261" s="17">
        <v>0.4</v>
      </c>
      <c r="Q261" s="17">
        <v>0</v>
      </c>
      <c r="R261" s="17">
        <v>0.625</v>
      </c>
      <c r="S261" s="17">
        <v>1</v>
      </c>
      <c r="T261" s="17">
        <v>50</v>
      </c>
    </row>
    <row r="262" spans="1:20" ht="14.25" customHeight="1" x14ac:dyDescent="0.35">
      <c r="A262" s="21" t="s">
        <v>871</v>
      </c>
      <c r="B262" s="17" t="s">
        <v>234</v>
      </c>
      <c r="C262" s="17">
        <v>1</v>
      </c>
      <c r="D262" s="17">
        <v>0</v>
      </c>
      <c r="E262" s="17">
        <v>1</v>
      </c>
      <c r="F262" s="17">
        <v>0</v>
      </c>
      <c r="G262" s="17">
        <v>0</v>
      </c>
      <c r="H262" s="17">
        <v>1</v>
      </c>
      <c r="I262" s="17">
        <v>0</v>
      </c>
      <c r="J262" s="17">
        <v>0.2</v>
      </c>
      <c r="K262" s="17">
        <v>0.75</v>
      </c>
      <c r="L262" s="17">
        <v>0.9</v>
      </c>
      <c r="M262" s="17">
        <v>0.7</v>
      </c>
      <c r="N262" s="17">
        <v>0.5</v>
      </c>
      <c r="O262" s="17">
        <v>0.7</v>
      </c>
      <c r="P262" s="17">
        <v>0.5</v>
      </c>
      <c r="Q262" s="17">
        <v>0</v>
      </c>
      <c r="R262" s="17">
        <v>0.7</v>
      </c>
      <c r="S262" s="17">
        <v>1</v>
      </c>
      <c r="T262" s="17">
        <v>50</v>
      </c>
    </row>
    <row r="263" spans="1:20" ht="14.25" customHeight="1" x14ac:dyDescent="0.35">
      <c r="A263" s="21" t="s">
        <v>874</v>
      </c>
      <c r="B263" s="17" t="s">
        <v>234</v>
      </c>
      <c r="C263" s="17">
        <v>1</v>
      </c>
      <c r="D263" s="17">
        <v>0</v>
      </c>
      <c r="E263" s="17">
        <v>1</v>
      </c>
      <c r="F263" s="17">
        <v>0</v>
      </c>
      <c r="G263" s="17">
        <v>0</v>
      </c>
      <c r="H263" s="17">
        <v>1</v>
      </c>
      <c r="I263" s="17">
        <v>0</v>
      </c>
      <c r="J263" s="17">
        <v>0.2</v>
      </c>
      <c r="K263" s="17">
        <v>0.75</v>
      </c>
      <c r="L263" s="17">
        <v>0.9</v>
      </c>
      <c r="M263" s="17">
        <v>0.7</v>
      </c>
      <c r="N263" s="17">
        <v>0.5</v>
      </c>
      <c r="O263" s="17">
        <v>0.7</v>
      </c>
      <c r="P263" s="17">
        <v>0.5</v>
      </c>
      <c r="Q263" s="17">
        <v>0</v>
      </c>
      <c r="R263" s="17">
        <v>0.7</v>
      </c>
      <c r="S263" s="17">
        <v>1</v>
      </c>
      <c r="T263" s="17">
        <v>50</v>
      </c>
    </row>
    <row r="264" spans="1:20" ht="14.25" customHeight="1" x14ac:dyDescent="0.35">
      <c r="A264" s="21" t="s">
        <v>884</v>
      </c>
      <c r="B264" s="17" t="s">
        <v>234</v>
      </c>
      <c r="C264" s="17">
        <v>1</v>
      </c>
      <c r="D264" s="17">
        <v>0</v>
      </c>
      <c r="E264" s="17">
        <v>1</v>
      </c>
      <c r="F264" s="17">
        <v>0</v>
      </c>
      <c r="G264" s="17">
        <v>0</v>
      </c>
      <c r="H264" s="17">
        <v>1</v>
      </c>
      <c r="I264" s="17">
        <v>0</v>
      </c>
      <c r="J264" s="17">
        <v>0.2</v>
      </c>
      <c r="K264" s="17">
        <v>0.75</v>
      </c>
      <c r="L264" s="17">
        <v>0.9</v>
      </c>
      <c r="M264" s="17">
        <v>0.7</v>
      </c>
      <c r="N264" s="17">
        <v>0.5</v>
      </c>
      <c r="O264" s="17">
        <v>0.7</v>
      </c>
      <c r="P264" s="17">
        <v>0.5</v>
      </c>
      <c r="Q264" s="17">
        <v>0</v>
      </c>
      <c r="R264" s="17">
        <v>0.7</v>
      </c>
      <c r="S264" s="17">
        <v>1</v>
      </c>
      <c r="T264" s="17">
        <v>50</v>
      </c>
    </row>
    <row r="265" spans="1:20" ht="14.25" customHeight="1" x14ac:dyDescent="0.35">
      <c r="A265" s="21" t="s">
        <v>885</v>
      </c>
      <c r="B265" s="17" t="s">
        <v>234</v>
      </c>
      <c r="C265" s="17">
        <v>1</v>
      </c>
      <c r="D265" s="17">
        <v>0</v>
      </c>
      <c r="E265" s="17">
        <v>1</v>
      </c>
      <c r="F265" s="17">
        <v>0</v>
      </c>
      <c r="G265" s="17">
        <v>0</v>
      </c>
      <c r="H265" s="17">
        <v>1</v>
      </c>
      <c r="I265" s="17">
        <v>0</v>
      </c>
      <c r="J265" s="17">
        <v>0.2</v>
      </c>
      <c r="K265" s="17">
        <v>0.75</v>
      </c>
      <c r="L265" s="17">
        <v>0.9</v>
      </c>
      <c r="M265" s="17">
        <v>0.7</v>
      </c>
      <c r="N265" s="17">
        <v>0.5</v>
      </c>
      <c r="O265" s="17">
        <v>0.7</v>
      </c>
      <c r="P265" s="17">
        <v>0.5</v>
      </c>
      <c r="Q265" s="17">
        <v>0</v>
      </c>
      <c r="R265" s="17">
        <v>0.7</v>
      </c>
      <c r="S265" s="17">
        <v>1</v>
      </c>
      <c r="T265" s="17">
        <v>50</v>
      </c>
    </row>
    <row r="266" spans="1:20" ht="14.25" customHeight="1" x14ac:dyDescent="0.35">
      <c r="A266" s="21" t="s">
        <v>886</v>
      </c>
      <c r="B266" s="17" t="s">
        <v>234</v>
      </c>
      <c r="C266" s="17">
        <v>1</v>
      </c>
      <c r="D266" s="17">
        <v>0</v>
      </c>
      <c r="E266" s="17">
        <v>1</v>
      </c>
      <c r="F266" s="17">
        <v>0</v>
      </c>
      <c r="G266" s="17">
        <v>0</v>
      </c>
      <c r="H266" s="17">
        <v>1</v>
      </c>
      <c r="I266" s="17">
        <v>0</v>
      </c>
      <c r="J266" s="17">
        <v>0.25</v>
      </c>
      <c r="K266" s="17">
        <v>0.9</v>
      </c>
      <c r="L266" s="17">
        <v>1</v>
      </c>
      <c r="M266" s="17">
        <v>0.75</v>
      </c>
      <c r="N266" s="17">
        <v>0.5</v>
      </c>
      <c r="O266" s="17">
        <v>0.75</v>
      </c>
      <c r="P266" s="17">
        <v>0.5</v>
      </c>
      <c r="Q266" s="17">
        <v>0</v>
      </c>
      <c r="R266" s="17">
        <v>0.75</v>
      </c>
      <c r="S266" s="17">
        <v>1</v>
      </c>
      <c r="T266" s="17">
        <v>50</v>
      </c>
    </row>
    <row r="267" spans="1:20" ht="14.25" customHeight="1" x14ac:dyDescent="0.35">
      <c r="A267" s="21" t="s">
        <v>887</v>
      </c>
      <c r="B267" s="17" t="s">
        <v>234</v>
      </c>
      <c r="C267" s="17">
        <v>1</v>
      </c>
      <c r="D267" s="17">
        <v>0</v>
      </c>
      <c r="E267" s="17">
        <v>1</v>
      </c>
      <c r="F267" s="17">
        <v>0</v>
      </c>
      <c r="G267" s="17">
        <v>0</v>
      </c>
      <c r="H267" s="17">
        <v>1</v>
      </c>
      <c r="I267" s="17">
        <v>0</v>
      </c>
      <c r="J267" s="17">
        <v>0.25</v>
      </c>
      <c r="K267" s="17">
        <v>0.9</v>
      </c>
      <c r="L267" s="17">
        <v>1</v>
      </c>
      <c r="M267" s="17">
        <v>0.75</v>
      </c>
      <c r="N267" s="17">
        <v>0.5</v>
      </c>
      <c r="O267" s="17">
        <v>0.75</v>
      </c>
      <c r="P267" s="17">
        <v>0.5</v>
      </c>
      <c r="Q267" s="17">
        <v>0</v>
      </c>
      <c r="R267" s="17">
        <v>0.75</v>
      </c>
      <c r="S267" s="17">
        <v>1</v>
      </c>
      <c r="T267" s="17">
        <v>50</v>
      </c>
    </row>
    <row r="268" spans="1:20" ht="14.25" customHeight="1" x14ac:dyDescent="0.35">
      <c r="A268" s="21" t="s">
        <v>888</v>
      </c>
      <c r="B268" s="17" t="s">
        <v>234</v>
      </c>
      <c r="C268" s="17">
        <v>1</v>
      </c>
      <c r="D268" s="17">
        <v>0</v>
      </c>
      <c r="E268" s="17">
        <v>1</v>
      </c>
      <c r="F268" s="17">
        <v>0</v>
      </c>
      <c r="G268" s="17">
        <v>0</v>
      </c>
      <c r="H268" s="17">
        <v>1</v>
      </c>
      <c r="I268" s="17">
        <v>0</v>
      </c>
      <c r="J268" s="17">
        <v>0.25</v>
      </c>
      <c r="K268" s="17">
        <v>0.9</v>
      </c>
      <c r="L268" s="17">
        <v>1</v>
      </c>
      <c r="M268" s="17">
        <v>0.75</v>
      </c>
      <c r="N268" s="17">
        <v>0.5</v>
      </c>
      <c r="O268" s="17">
        <v>0.75</v>
      </c>
      <c r="P268" s="17">
        <v>0.5</v>
      </c>
      <c r="Q268" s="17">
        <v>0</v>
      </c>
      <c r="R268" s="17">
        <v>0.75</v>
      </c>
      <c r="S268" s="17">
        <v>1</v>
      </c>
      <c r="T268" s="17">
        <v>50</v>
      </c>
    </row>
    <row r="269" spans="1:20" ht="14.25" customHeight="1" x14ac:dyDescent="0.35">
      <c r="A269" s="21" t="s">
        <v>889</v>
      </c>
      <c r="B269" s="17" t="s">
        <v>234</v>
      </c>
      <c r="C269" s="17">
        <v>1</v>
      </c>
      <c r="D269" s="17">
        <v>0</v>
      </c>
      <c r="E269" s="17">
        <v>1</v>
      </c>
      <c r="F269" s="17">
        <v>0</v>
      </c>
      <c r="G269" s="17">
        <v>0</v>
      </c>
      <c r="H269" s="17">
        <v>1</v>
      </c>
      <c r="I269" s="17">
        <v>0</v>
      </c>
      <c r="J269" s="17">
        <v>0.25</v>
      </c>
      <c r="K269" s="17">
        <v>0.9</v>
      </c>
      <c r="L269" s="17">
        <v>1</v>
      </c>
      <c r="M269" s="17">
        <v>0.75</v>
      </c>
      <c r="N269" s="17">
        <v>0.5</v>
      </c>
      <c r="O269" s="17">
        <v>0.75</v>
      </c>
      <c r="P269" s="17">
        <v>0.5</v>
      </c>
      <c r="Q269" s="17">
        <v>0</v>
      </c>
      <c r="R269" s="17">
        <v>0.75</v>
      </c>
      <c r="S269" s="17">
        <v>1</v>
      </c>
      <c r="T269" s="17">
        <v>50</v>
      </c>
    </row>
    <row r="270" spans="1:20" ht="14.25" customHeight="1" x14ac:dyDescent="0.35">
      <c r="A270" s="22" t="s">
        <v>915</v>
      </c>
      <c r="B270" s="17" t="s">
        <v>234</v>
      </c>
      <c r="C270" s="17">
        <v>1</v>
      </c>
      <c r="D270" s="17">
        <v>0</v>
      </c>
      <c r="E270" s="17">
        <v>1</v>
      </c>
      <c r="F270" s="17">
        <v>0</v>
      </c>
      <c r="G270" s="17">
        <v>0</v>
      </c>
      <c r="H270" s="17">
        <v>1</v>
      </c>
      <c r="I270" s="17">
        <v>0</v>
      </c>
      <c r="J270" s="17">
        <v>0.25</v>
      </c>
      <c r="K270" s="17">
        <v>0.9</v>
      </c>
      <c r="L270" s="17">
        <v>1</v>
      </c>
      <c r="M270" s="17">
        <v>0.75</v>
      </c>
      <c r="N270" s="17">
        <v>0.5</v>
      </c>
      <c r="O270" s="17">
        <v>0.75</v>
      </c>
      <c r="P270" s="17">
        <v>0.5</v>
      </c>
      <c r="Q270" s="17">
        <v>0</v>
      </c>
      <c r="R270" s="17">
        <v>0.75</v>
      </c>
      <c r="S270" s="17">
        <v>1</v>
      </c>
      <c r="T270" s="17">
        <v>50</v>
      </c>
    </row>
    <row r="271" spans="1:20" ht="14.25" customHeight="1" x14ac:dyDescent="0.35">
      <c r="A271" s="22" t="s">
        <v>916</v>
      </c>
      <c r="B271" s="17" t="s">
        <v>234</v>
      </c>
      <c r="C271" s="17">
        <v>1</v>
      </c>
      <c r="D271" s="17">
        <v>0</v>
      </c>
      <c r="E271" s="17">
        <v>1</v>
      </c>
      <c r="F271" s="17">
        <v>0</v>
      </c>
      <c r="G271" s="17">
        <v>0</v>
      </c>
      <c r="H271" s="17">
        <v>1</v>
      </c>
      <c r="I271" s="17">
        <v>0</v>
      </c>
      <c r="J271" s="17">
        <v>0.25</v>
      </c>
      <c r="K271" s="17">
        <v>0.9</v>
      </c>
      <c r="L271" s="17">
        <v>1</v>
      </c>
      <c r="M271" s="17">
        <v>0.75</v>
      </c>
      <c r="N271" s="17">
        <v>0.5</v>
      </c>
      <c r="O271" s="17">
        <v>0.75</v>
      </c>
      <c r="P271" s="17">
        <v>0.5</v>
      </c>
      <c r="Q271" s="17">
        <v>0</v>
      </c>
      <c r="R271" s="17">
        <v>0.75</v>
      </c>
      <c r="S271" s="17">
        <v>1</v>
      </c>
      <c r="T271" s="17">
        <v>50</v>
      </c>
    </row>
    <row r="272" spans="1:20" ht="14.25" customHeight="1" x14ac:dyDescent="0.35">
      <c r="A272" s="22" t="s">
        <v>917</v>
      </c>
      <c r="B272" s="17" t="s">
        <v>234</v>
      </c>
      <c r="C272" s="17">
        <v>1</v>
      </c>
      <c r="D272" s="17">
        <v>0</v>
      </c>
      <c r="E272" s="17">
        <v>1</v>
      </c>
      <c r="F272" s="17">
        <v>0</v>
      </c>
      <c r="G272" s="17">
        <v>0</v>
      </c>
      <c r="H272" s="17">
        <v>1</v>
      </c>
      <c r="I272" s="17">
        <v>0</v>
      </c>
      <c r="J272" s="17">
        <v>0.25</v>
      </c>
      <c r="K272" s="17">
        <v>0.9</v>
      </c>
      <c r="L272" s="17">
        <v>1</v>
      </c>
      <c r="M272" s="17">
        <v>0.75</v>
      </c>
      <c r="N272" s="17">
        <v>0.5</v>
      </c>
      <c r="O272" s="17">
        <v>0.75</v>
      </c>
      <c r="P272" s="17">
        <v>0.5</v>
      </c>
      <c r="Q272" s="17">
        <v>0</v>
      </c>
      <c r="R272" s="17">
        <v>0.75</v>
      </c>
      <c r="S272" s="17">
        <v>1</v>
      </c>
      <c r="T272" s="17">
        <v>50</v>
      </c>
    </row>
    <row r="273" spans="1:20" ht="14.25" customHeight="1" x14ac:dyDescent="0.35">
      <c r="A273" s="22" t="s">
        <v>918</v>
      </c>
      <c r="B273" s="17" t="s">
        <v>234</v>
      </c>
      <c r="C273" s="17">
        <v>1</v>
      </c>
      <c r="D273" s="17">
        <v>0</v>
      </c>
      <c r="E273" s="17">
        <v>1</v>
      </c>
      <c r="F273" s="17">
        <v>0</v>
      </c>
      <c r="G273" s="17">
        <v>0</v>
      </c>
      <c r="H273" s="17">
        <v>1</v>
      </c>
      <c r="I273" s="17">
        <v>0</v>
      </c>
      <c r="J273" s="17">
        <v>0.25</v>
      </c>
      <c r="K273" s="17">
        <v>0.9</v>
      </c>
      <c r="L273" s="17">
        <v>1</v>
      </c>
      <c r="M273" s="17">
        <v>0.75</v>
      </c>
      <c r="N273" s="17">
        <v>0.5</v>
      </c>
      <c r="O273" s="17">
        <v>0.75</v>
      </c>
      <c r="P273" s="17">
        <v>0.5</v>
      </c>
      <c r="Q273" s="17">
        <v>0</v>
      </c>
      <c r="R273" s="17">
        <v>0.75</v>
      </c>
      <c r="S273" s="17">
        <v>1</v>
      </c>
      <c r="T273" s="17">
        <v>50</v>
      </c>
    </row>
    <row r="274" spans="1:20" ht="14.25" customHeight="1" x14ac:dyDescent="0.35">
      <c r="A274" s="22" t="s">
        <v>919</v>
      </c>
      <c r="B274" s="17" t="s">
        <v>234</v>
      </c>
      <c r="C274" s="17">
        <v>1</v>
      </c>
      <c r="D274" s="17">
        <v>0</v>
      </c>
      <c r="E274" s="17">
        <v>1</v>
      </c>
      <c r="F274" s="17">
        <v>0</v>
      </c>
      <c r="G274" s="17">
        <v>0</v>
      </c>
      <c r="H274" s="17">
        <v>1</v>
      </c>
      <c r="I274" s="17">
        <v>0</v>
      </c>
      <c r="J274" s="17">
        <v>0.25</v>
      </c>
      <c r="K274" s="17">
        <v>0.9</v>
      </c>
      <c r="L274" s="17">
        <v>1</v>
      </c>
      <c r="M274" s="17">
        <v>0.75</v>
      </c>
      <c r="N274" s="17">
        <v>0.5</v>
      </c>
      <c r="O274" s="17">
        <v>0.75</v>
      </c>
      <c r="P274" s="17">
        <v>0.5</v>
      </c>
      <c r="Q274" s="17">
        <v>0</v>
      </c>
      <c r="R274" s="17">
        <v>0.75</v>
      </c>
      <c r="S274" s="17">
        <v>1</v>
      </c>
      <c r="T274" s="17">
        <v>50</v>
      </c>
    </row>
    <row r="275" spans="1:20" ht="14.25" customHeight="1" x14ac:dyDescent="0.35">
      <c r="A275" s="22" t="s">
        <v>920</v>
      </c>
      <c r="B275" s="17" t="s">
        <v>234</v>
      </c>
      <c r="C275" s="17">
        <v>1</v>
      </c>
      <c r="D275" s="17">
        <v>0</v>
      </c>
      <c r="E275" s="17">
        <v>1</v>
      </c>
      <c r="F275" s="17">
        <v>0</v>
      </c>
      <c r="G275" s="17">
        <v>0</v>
      </c>
      <c r="H275" s="17">
        <v>1</v>
      </c>
      <c r="I275" s="17">
        <v>0</v>
      </c>
      <c r="J275" s="17">
        <v>0.25</v>
      </c>
      <c r="K275" s="17">
        <v>0.9</v>
      </c>
      <c r="L275" s="17">
        <v>1</v>
      </c>
      <c r="M275" s="17">
        <v>0.75</v>
      </c>
      <c r="N275" s="17">
        <v>0.5</v>
      </c>
      <c r="O275" s="17">
        <v>0.75</v>
      </c>
      <c r="P275" s="17">
        <v>0.5</v>
      </c>
      <c r="Q275" s="17">
        <v>0</v>
      </c>
      <c r="R275" s="17">
        <v>0.75</v>
      </c>
      <c r="S275" s="17">
        <v>1</v>
      </c>
      <c r="T275" s="17">
        <v>50</v>
      </c>
    </row>
    <row r="276" spans="1:20" ht="14.25" customHeight="1" x14ac:dyDescent="0.35">
      <c r="A276" s="22" t="s">
        <v>921</v>
      </c>
      <c r="B276" s="17" t="s">
        <v>234</v>
      </c>
      <c r="C276" s="17">
        <v>1</v>
      </c>
      <c r="D276" s="17">
        <v>0</v>
      </c>
      <c r="E276" s="17">
        <v>1</v>
      </c>
      <c r="F276" s="17">
        <v>0</v>
      </c>
      <c r="G276" s="17">
        <v>0</v>
      </c>
      <c r="H276" s="17">
        <v>1</v>
      </c>
      <c r="I276" s="17">
        <v>0</v>
      </c>
      <c r="J276" s="17">
        <v>0.25</v>
      </c>
      <c r="K276" s="17">
        <v>0.9</v>
      </c>
      <c r="L276" s="17">
        <v>1</v>
      </c>
      <c r="M276" s="17">
        <v>0.75</v>
      </c>
      <c r="N276" s="17">
        <v>0.5</v>
      </c>
      <c r="O276" s="17">
        <v>0.75</v>
      </c>
      <c r="P276" s="17">
        <v>0.5</v>
      </c>
      <c r="Q276" s="17">
        <v>0</v>
      </c>
      <c r="R276" s="17">
        <v>0.75</v>
      </c>
      <c r="S276" s="17">
        <v>1</v>
      </c>
      <c r="T276" s="17">
        <v>50</v>
      </c>
    </row>
    <row r="277" spans="1:20" ht="14.25" customHeight="1" x14ac:dyDescent="0.35">
      <c r="A277" s="22" t="s">
        <v>930</v>
      </c>
      <c r="B277" s="17" t="s">
        <v>234</v>
      </c>
      <c r="C277" s="17">
        <v>1</v>
      </c>
      <c r="D277" s="17">
        <v>0</v>
      </c>
      <c r="E277" s="17">
        <v>1</v>
      </c>
      <c r="F277" s="17">
        <v>0</v>
      </c>
      <c r="G277" s="17">
        <v>0</v>
      </c>
      <c r="H277" s="17">
        <v>1</v>
      </c>
      <c r="I277" s="17">
        <v>0</v>
      </c>
      <c r="J277" s="17">
        <v>0.25</v>
      </c>
      <c r="K277" s="17">
        <v>0.9</v>
      </c>
      <c r="L277" s="17">
        <v>1</v>
      </c>
      <c r="M277" s="17">
        <v>0.75</v>
      </c>
      <c r="N277" s="17">
        <v>0.5</v>
      </c>
      <c r="O277" s="17">
        <v>0.75</v>
      </c>
      <c r="P277" s="17">
        <v>0.5</v>
      </c>
      <c r="Q277" s="17">
        <v>0</v>
      </c>
      <c r="R277" s="17">
        <v>0.75</v>
      </c>
      <c r="S277" s="17">
        <v>1</v>
      </c>
      <c r="T277" s="17">
        <v>50</v>
      </c>
    </row>
    <row r="278" spans="1:20" ht="14.25" customHeight="1" x14ac:dyDescent="0.35">
      <c r="A278" s="22" t="s">
        <v>931</v>
      </c>
      <c r="B278" s="17" t="s">
        <v>234</v>
      </c>
      <c r="C278" s="17">
        <v>1</v>
      </c>
      <c r="D278" s="17">
        <v>0</v>
      </c>
      <c r="E278" s="17">
        <v>1</v>
      </c>
      <c r="F278" s="17">
        <v>0</v>
      </c>
      <c r="G278" s="17">
        <v>0</v>
      </c>
      <c r="H278" s="17">
        <v>1</v>
      </c>
      <c r="I278" s="17">
        <v>0</v>
      </c>
      <c r="J278" s="17">
        <v>0.25</v>
      </c>
      <c r="K278" s="17">
        <v>0.9</v>
      </c>
      <c r="L278" s="17">
        <v>1</v>
      </c>
      <c r="M278" s="17">
        <v>0.75</v>
      </c>
      <c r="N278" s="17">
        <v>0.5</v>
      </c>
      <c r="O278" s="17">
        <v>0.75</v>
      </c>
      <c r="P278" s="17">
        <v>0.5</v>
      </c>
      <c r="Q278" s="17">
        <v>0</v>
      </c>
      <c r="R278" s="17">
        <v>0.75</v>
      </c>
      <c r="S278" s="17">
        <v>1</v>
      </c>
      <c r="T278" s="17">
        <v>50</v>
      </c>
    </row>
    <row r="279" spans="1:20" ht="14.25" customHeight="1" x14ac:dyDescent="0.35">
      <c r="A279" s="22" t="s">
        <v>932</v>
      </c>
      <c r="B279" s="17" t="s">
        <v>234</v>
      </c>
      <c r="C279" s="17">
        <v>1</v>
      </c>
      <c r="D279" s="17">
        <v>0</v>
      </c>
      <c r="E279" s="17">
        <v>1</v>
      </c>
      <c r="F279" s="17">
        <v>0</v>
      </c>
      <c r="G279" s="17">
        <v>0</v>
      </c>
      <c r="H279" s="17">
        <v>1</v>
      </c>
      <c r="I279" s="17">
        <v>0</v>
      </c>
      <c r="J279" s="17">
        <v>0.25</v>
      </c>
      <c r="K279" s="17">
        <v>0.9</v>
      </c>
      <c r="L279" s="17">
        <v>1</v>
      </c>
      <c r="M279" s="17">
        <v>0.75</v>
      </c>
      <c r="N279" s="17">
        <v>0.5</v>
      </c>
      <c r="O279" s="17">
        <v>0.75</v>
      </c>
      <c r="P279" s="17">
        <v>0.5</v>
      </c>
      <c r="Q279" s="17">
        <v>0</v>
      </c>
      <c r="R279" s="17">
        <v>0.75</v>
      </c>
      <c r="S279" s="17">
        <v>1</v>
      </c>
      <c r="T279" s="17">
        <v>50</v>
      </c>
    </row>
    <row r="280" spans="1:20" ht="14.25" customHeight="1" x14ac:dyDescent="0.35">
      <c r="A280" s="22" t="s">
        <v>933</v>
      </c>
      <c r="B280" s="17" t="s">
        <v>234</v>
      </c>
      <c r="C280" s="17">
        <v>1</v>
      </c>
      <c r="D280" s="17">
        <v>0</v>
      </c>
      <c r="E280" s="17">
        <v>1</v>
      </c>
      <c r="F280" s="17">
        <v>0</v>
      </c>
      <c r="G280" s="17">
        <v>0</v>
      </c>
      <c r="H280" s="17">
        <v>1</v>
      </c>
      <c r="I280" s="17">
        <v>0</v>
      </c>
      <c r="J280" s="17">
        <v>0.25</v>
      </c>
      <c r="K280" s="17">
        <v>0.9</v>
      </c>
      <c r="L280" s="17">
        <v>1</v>
      </c>
      <c r="M280" s="17">
        <v>0.75</v>
      </c>
      <c r="N280" s="17">
        <v>0.5</v>
      </c>
      <c r="O280" s="17">
        <v>0.75</v>
      </c>
      <c r="P280" s="17">
        <v>0.5</v>
      </c>
      <c r="Q280" s="17">
        <v>0</v>
      </c>
      <c r="R280" s="17">
        <v>0.75</v>
      </c>
      <c r="S280" s="17">
        <v>1</v>
      </c>
      <c r="T280" s="17">
        <v>50</v>
      </c>
    </row>
    <row r="281" spans="1:20" ht="14.25" customHeight="1" x14ac:dyDescent="0.35">
      <c r="A281" s="22" t="s">
        <v>934</v>
      </c>
      <c r="B281" s="17" t="s">
        <v>234</v>
      </c>
      <c r="C281" s="17">
        <v>1</v>
      </c>
      <c r="D281" s="17">
        <v>0</v>
      </c>
      <c r="E281" s="17">
        <v>1</v>
      </c>
      <c r="F281" s="17">
        <v>0</v>
      </c>
      <c r="G281" s="17">
        <v>0</v>
      </c>
      <c r="H281" s="17">
        <v>1</v>
      </c>
      <c r="I281" s="17">
        <v>0</v>
      </c>
      <c r="J281" s="17">
        <v>0.25</v>
      </c>
      <c r="K281" s="17">
        <v>0.95</v>
      </c>
      <c r="L281" s="17">
        <v>1</v>
      </c>
      <c r="M281" s="17">
        <v>0.75</v>
      </c>
      <c r="N281" s="17">
        <v>0.5</v>
      </c>
      <c r="O281" s="17">
        <v>0.75</v>
      </c>
      <c r="P281" s="17">
        <v>0.5</v>
      </c>
      <c r="Q281" s="17">
        <v>0</v>
      </c>
      <c r="R281" s="17">
        <v>0.75</v>
      </c>
      <c r="S281" s="17">
        <v>1</v>
      </c>
      <c r="T281" s="17">
        <v>50</v>
      </c>
    </row>
    <row r="282" spans="1:20" ht="14.25" customHeight="1" x14ac:dyDescent="0.35">
      <c r="A282" s="22" t="s">
        <v>935</v>
      </c>
      <c r="B282" s="17" t="s">
        <v>234</v>
      </c>
      <c r="C282" s="17">
        <v>1</v>
      </c>
      <c r="D282" s="17">
        <v>0</v>
      </c>
      <c r="E282" s="17">
        <v>1</v>
      </c>
      <c r="F282" s="17">
        <v>0</v>
      </c>
      <c r="G282" s="17">
        <v>0</v>
      </c>
      <c r="H282" s="17">
        <v>1</v>
      </c>
      <c r="I282" s="17">
        <v>0</v>
      </c>
      <c r="J282" s="17">
        <v>0.25</v>
      </c>
      <c r="K282" s="17">
        <v>0.95</v>
      </c>
      <c r="L282" s="17">
        <v>1</v>
      </c>
      <c r="M282" s="17">
        <v>0.75</v>
      </c>
      <c r="N282" s="17">
        <v>0.5</v>
      </c>
      <c r="O282" s="17">
        <v>0.75</v>
      </c>
      <c r="P282" s="17">
        <v>0.5</v>
      </c>
      <c r="Q282" s="17">
        <v>0</v>
      </c>
      <c r="R282" s="17">
        <v>0.75</v>
      </c>
      <c r="S282" s="17">
        <v>1</v>
      </c>
      <c r="T282" s="17">
        <v>50</v>
      </c>
    </row>
    <row r="283" spans="1:20" ht="14.25" customHeight="1" x14ac:dyDescent="0.35">
      <c r="A283" s="22" t="s">
        <v>936</v>
      </c>
      <c r="B283" s="17" t="s">
        <v>234</v>
      </c>
      <c r="C283" s="17">
        <v>1</v>
      </c>
      <c r="D283" s="17">
        <v>0</v>
      </c>
      <c r="E283" s="17">
        <v>1</v>
      </c>
      <c r="F283" s="17">
        <v>0</v>
      </c>
      <c r="G283" s="17">
        <v>0</v>
      </c>
      <c r="H283" s="17">
        <v>1</v>
      </c>
      <c r="I283" s="17">
        <v>0</v>
      </c>
      <c r="J283" s="17">
        <v>0.25</v>
      </c>
      <c r="K283" s="17">
        <v>0.95</v>
      </c>
      <c r="L283" s="17">
        <v>1</v>
      </c>
      <c r="M283" s="17">
        <v>0.75</v>
      </c>
      <c r="N283" s="17">
        <v>0.5</v>
      </c>
      <c r="O283" s="17">
        <v>0.75</v>
      </c>
      <c r="P283" s="17">
        <v>0.5</v>
      </c>
      <c r="Q283" s="17">
        <v>0</v>
      </c>
      <c r="R283" s="17">
        <v>0.75</v>
      </c>
      <c r="S283" s="17">
        <v>1</v>
      </c>
      <c r="T283" s="17">
        <v>50</v>
      </c>
    </row>
    <row r="284" spans="1:20" ht="14.25" customHeight="1" x14ac:dyDescent="0.35">
      <c r="A284" s="22" t="s">
        <v>954</v>
      </c>
      <c r="B284" s="17" t="s">
        <v>234</v>
      </c>
      <c r="C284" s="17">
        <v>1</v>
      </c>
      <c r="D284" s="17">
        <v>0</v>
      </c>
      <c r="E284" s="17">
        <v>1</v>
      </c>
      <c r="F284" s="17">
        <v>0</v>
      </c>
      <c r="G284" s="17">
        <v>0</v>
      </c>
      <c r="H284" s="17">
        <v>1</v>
      </c>
      <c r="I284" s="17">
        <v>0</v>
      </c>
      <c r="J284" s="17">
        <v>0.25</v>
      </c>
      <c r="K284" s="17">
        <v>0.95</v>
      </c>
      <c r="L284" s="17">
        <v>1</v>
      </c>
      <c r="M284" s="17">
        <v>0.75</v>
      </c>
      <c r="N284" s="17">
        <v>0.5</v>
      </c>
      <c r="O284" s="17">
        <v>0.75</v>
      </c>
      <c r="P284" s="17">
        <v>0.5</v>
      </c>
      <c r="Q284" s="17">
        <v>0</v>
      </c>
      <c r="R284" s="17">
        <v>0.75</v>
      </c>
      <c r="S284" s="17">
        <v>1</v>
      </c>
      <c r="T284" s="17">
        <v>50</v>
      </c>
    </row>
    <row r="285" spans="1:20" ht="14.25" customHeight="1" x14ac:dyDescent="0.35">
      <c r="A285" s="23" t="s">
        <v>955</v>
      </c>
      <c r="B285" s="17" t="s">
        <v>234</v>
      </c>
      <c r="C285" s="17">
        <v>1</v>
      </c>
      <c r="D285" s="17">
        <v>0</v>
      </c>
      <c r="E285" s="17">
        <v>1</v>
      </c>
      <c r="F285" s="17">
        <v>0</v>
      </c>
      <c r="G285" s="17">
        <v>0</v>
      </c>
      <c r="H285" s="17">
        <v>1</v>
      </c>
      <c r="I285" s="17">
        <v>0</v>
      </c>
      <c r="J285" s="17">
        <v>0.25</v>
      </c>
      <c r="K285" s="17">
        <v>0.95</v>
      </c>
      <c r="L285" s="17">
        <v>1</v>
      </c>
      <c r="M285" s="17">
        <v>0.75</v>
      </c>
      <c r="N285" s="17">
        <v>0.5</v>
      </c>
      <c r="O285" s="17">
        <v>0.75</v>
      </c>
      <c r="P285" s="17">
        <v>0.5</v>
      </c>
      <c r="Q285" s="17">
        <v>0</v>
      </c>
      <c r="R285" s="17">
        <v>0.75</v>
      </c>
      <c r="S285" s="17">
        <v>1</v>
      </c>
      <c r="T285" s="17">
        <v>50</v>
      </c>
    </row>
    <row r="286" spans="1:20" ht="14.25" customHeight="1" x14ac:dyDescent="0.35">
      <c r="A286" s="23" t="s">
        <v>956</v>
      </c>
      <c r="B286" s="17" t="s">
        <v>234</v>
      </c>
      <c r="C286" s="17">
        <v>1</v>
      </c>
      <c r="D286" s="17">
        <v>0</v>
      </c>
      <c r="E286" s="17">
        <v>1</v>
      </c>
      <c r="F286" s="17">
        <v>0</v>
      </c>
      <c r="G286" s="17">
        <v>0</v>
      </c>
      <c r="H286" s="17">
        <v>1</v>
      </c>
      <c r="I286" s="17">
        <v>0</v>
      </c>
      <c r="J286" s="17">
        <v>0.25</v>
      </c>
      <c r="K286" s="17">
        <v>0.95</v>
      </c>
      <c r="L286" s="17">
        <v>1</v>
      </c>
      <c r="M286" s="17">
        <v>0.75</v>
      </c>
      <c r="N286" s="17">
        <v>0.5</v>
      </c>
      <c r="O286" s="17">
        <v>0.75</v>
      </c>
      <c r="P286" s="17">
        <v>0.5</v>
      </c>
      <c r="Q286" s="17">
        <v>0</v>
      </c>
      <c r="R286" s="17">
        <v>0.75</v>
      </c>
      <c r="S286" s="17">
        <v>1</v>
      </c>
      <c r="T286" s="17">
        <v>50</v>
      </c>
    </row>
    <row r="287" spans="1:20" ht="14.25" customHeight="1" x14ac:dyDescent="0.35">
      <c r="A287" s="24" t="s">
        <v>957</v>
      </c>
      <c r="B287" s="17" t="s">
        <v>234</v>
      </c>
      <c r="C287" s="17">
        <v>1</v>
      </c>
      <c r="D287" s="17">
        <v>0</v>
      </c>
      <c r="E287" s="17">
        <v>1</v>
      </c>
      <c r="F287" s="17">
        <v>0</v>
      </c>
      <c r="G287" s="17">
        <v>0</v>
      </c>
      <c r="H287" s="17">
        <v>1</v>
      </c>
      <c r="I287" s="17">
        <v>0</v>
      </c>
      <c r="J287" s="17">
        <v>0.25</v>
      </c>
      <c r="K287" s="17">
        <v>0.95</v>
      </c>
      <c r="L287" s="17">
        <v>1</v>
      </c>
      <c r="M287" s="17">
        <v>0.75</v>
      </c>
      <c r="N287" s="17">
        <v>0.5</v>
      </c>
      <c r="O287" s="17">
        <v>0.75</v>
      </c>
      <c r="P287" s="17">
        <v>0.5</v>
      </c>
      <c r="Q287" s="17">
        <v>0</v>
      </c>
      <c r="R287" s="17">
        <v>0.75</v>
      </c>
      <c r="S287" s="17">
        <v>1</v>
      </c>
      <c r="T287" s="17">
        <v>50</v>
      </c>
    </row>
    <row r="288" spans="1:20" ht="14.25" customHeight="1" x14ac:dyDescent="0.35">
      <c r="A288" s="24" t="s">
        <v>958</v>
      </c>
      <c r="B288" s="17" t="s">
        <v>234</v>
      </c>
      <c r="C288" s="17">
        <v>1</v>
      </c>
      <c r="D288" s="17">
        <v>0</v>
      </c>
      <c r="E288" s="17">
        <v>1</v>
      </c>
      <c r="F288" s="17">
        <v>0</v>
      </c>
      <c r="G288" s="17">
        <v>0</v>
      </c>
      <c r="H288" s="17">
        <v>1</v>
      </c>
      <c r="I288" s="17">
        <v>0</v>
      </c>
      <c r="J288" s="17">
        <v>0.25</v>
      </c>
      <c r="K288" s="17">
        <v>0.95</v>
      </c>
      <c r="L288" s="17">
        <v>1</v>
      </c>
      <c r="M288" s="17">
        <v>0.75</v>
      </c>
      <c r="N288" s="17">
        <v>0.5</v>
      </c>
      <c r="O288" s="17">
        <v>0.75</v>
      </c>
      <c r="P288" s="17">
        <v>0.5</v>
      </c>
      <c r="Q288" s="17">
        <v>0</v>
      </c>
      <c r="R288" s="17">
        <v>0.75</v>
      </c>
      <c r="S288" s="17">
        <v>1</v>
      </c>
      <c r="T288" s="17">
        <v>50</v>
      </c>
    </row>
    <row r="289" spans="1:20" ht="14.25" customHeight="1" x14ac:dyDescent="0.35">
      <c r="A289" s="24" t="s">
        <v>959</v>
      </c>
      <c r="B289" s="17" t="s">
        <v>234</v>
      </c>
      <c r="C289" s="17">
        <v>1</v>
      </c>
      <c r="D289" s="17">
        <v>0</v>
      </c>
      <c r="E289" s="17">
        <v>1</v>
      </c>
      <c r="F289" s="17">
        <v>0</v>
      </c>
      <c r="G289" s="17">
        <v>0</v>
      </c>
      <c r="H289" s="17">
        <v>1</v>
      </c>
      <c r="I289" s="17">
        <v>0</v>
      </c>
      <c r="J289" s="17">
        <v>0.25</v>
      </c>
      <c r="K289" s="17">
        <v>0.95</v>
      </c>
      <c r="L289" s="17">
        <v>1</v>
      </c>
      <c r="M289" s="17">
        <v>0.75</v>
      </c>
      <c r="N289" s="17">
        <v>0.5</v>
      </c>
      <c r="O289" s="17">
        <v>0.75</v>
      </c>
      <c r="P289" s="17">
        <v>0.5</v>
      </c>
      <c r="Q289" s="17">
        <v>0</v>
      </c>
      <c r="R289" s="17">
        <v>0.75</v>
      </c>
      <c r="S289" s="17">
        <v>1</v>
      </c>
      <c r="T289" s="17">
        <v>50</v>
      </c>
    </row>
    <row r="290" spans="1:20" ht="14.25" customHeight="1" x14ac:dyDescent="0.35">
      <c r="A290" s="24" t="s">
        <v>960</v>
      </c>
      <c r="B290" s="17" t="s">
        <v>234</v>
      </c>
      <c r="C290" s="17">
        <v>1</v>
      </c>
      <c r="D290" s="17">
        <v>0</v>
      </c>
      <c r="E290" s="17">
        <v>1</v>
      </c>
      <c r="F290" s="17">
        <v>0</v>
      </c>
      <c r="G290" s="17">
        <v>0</v>
      </c>
      <c r="H290" s="17">
        <v>1</v>
      </c>
      <c r="I290" s="17">
        <v>0</v>
      </c>
      <c r="J290" s="17">
        <v>0.25</v>
      </c>
      <c r="K290" s="17">
        <v>0.95</v>
      </c>
      <c r="L290" s="17">
        <v>1</v>
      </c>
      <c r="M290" s="17">
        <v>0.75</v>
      </c>
      <c r="N290" s="17">
        <v>0.5</v>
      </c>
      <c r="O290" s="17">
        <v>0.75</v>
      </c>
      <c r="P290" s="17">
        <v>0.5</v>
      </c>
      <c r="Q290" s="17">
        <v>0</v>
      </c>
      <c r="R290" s="17">
        <v>0.75</v>
      </c>
      <c r="S290" s="17">
        <v>1</v>
      </c>
      <c r="T290" s="17">
        <v>50</v>
      </c>
    </row>
    <row r="291" spans="1:20" ht="14.25" customHeight="1" x14ac:dyDescent="0.35">
      <c r="A291" s="24" t="s">
        <v>961</v>
      </c>
      <c r="B291" s="17" t="s">
        <v>234</v>
      </c>
      <c r="C291" s="17">
        <v>1</v>
      </c>
      <c r="D291" s="17">
        <v>0</v>
      </c>
      <c r="E291" s="17">
        <v>1</v>
      </c>
      <c r="F291" s="17">
        <v>0</v>
      </c>
      <c r="G291" s="17">
        <v>0</v>
      </c>
      <c r="H291" s="17">
        <v>1</v>
      </c>
      <c r="I291" s="17">
        <v>0</v>
      </c>
      <c r="J291" s="17">
        <v>0.25</v>
      </c>
      <c r="K291" s="17">
        <v>0.95</v>
      </c>
      <c r="L291" s="17">
        <v>1</v>
      </c>
      <c r="M291" s="17">
        <v>0.75</v>
      </c>
      <c r="N291" s="17">
        <v>0.5</v>
      </c>
      <c r="O291" s="17">
        <v>0.75</v>
      </c>
      <c r="P291" s="17">
        <v>0.5</v>
      </c>
      <c r="Q291" s="17">
        <v>0</v>
      </c>
      <c r="R291" s="17">
        <v>0.75</v>
      </c>
      <c r="S291" s="17">
        <v>1</v>
      </c>
      <c r="T291" s="17">
        <v>50</v>
      </c>
    </row>
    <row r="292" spans="1:20" ht="14.25" customHeight="1" x14ac:dyDescent="0.35">
      <c r="A292" s="25" t="s">
        <v>962</v>
      </c>
      <c r="B292" s="17" t="s">
        <v>234</v>
      </c>
      <c r="C292" s="17">
        <v>1</v>
      </c>
      <c r="D292" s="17">
        <v>0</v>
      </c>
      <c r="E292" s="17">
        <v>1</v>
      </c>
      <c r="F292" s="17">
        <v>0</v>
      </c>
      <c r="G292" s="17">
        <v>0</v>
      </c>
      <c r="H292" s="17">
        <v>1</v>
      </c>
      <c r="I292" s="17">
        <v>0</v>
      </c>
      <c r="J292" s="17">
        <v>0.25</v>
      </c>
      <c r="K292" s="17">
        <v>0.95</v>
      </c>
      <c r="L292" s="17">
        <v>1</v>
      </c>
      <c r="M292" s="17">
        <v>0.75</v>
      </c>
      <c r="N292" s="17">
        <v>0.5</v>
      </c>
      <c r="O292" s="17">
        <v>0.75</v>
      </c>
      <c r="P292" s="17">
        <v>0.5</v>
      </c>
      <c r="Q292" s="17">
        <v>0</v>
      </c>
      <c r="R292" s="17">
        <v>0.75</v>
      </c>
      <c r="S292" s="17">
        <v>1</v>
      </c>
      <c r="T292" s="17">
        <v>50</v>
      </c>
    </row>
    <row r="293" spans="1:20" ht="14.25" customHeight="1" x14ac:dyDescent="0.35">
      <c r="A293" s="25" t="s">
        <v>963</v>
      </c>
      <c r="B293" s="17" t="s">
        <v>234</v>
      </c>
      <c r="C293" s="17">
        <v>1</v>
      </c>
      <c r="D293" s="17">
        <v>0</v>
      </c>
      <c r="E293" s="17">
        <v>1</v>
      </c>
      <c r="F293" s="17">
        <v>0</v>
      </c>
      <c r="G293" s="17">
        <v>0</v>
      </c>
      <c r="H293" s="17">
        <v>1</v>
      </c>
      <c r="I293" s="17">
        <v>0</v>
      </c>
      <c r="J293" s="17">
        <v>0.25</v>
      </c>
      <c r="K293" s="17">
        <v>0.95</v>
      </c>
      <c r="L293" s="17">
        <v>1</v>
      </c>
      <c r="M293" s="17">
        <v>0.75</v>
      </c>
      <c r="N293" s="17">
        <v>0.5</v>
      </c>
      <c r="O293" s="17">
        <v>0.75</v>
      </c>
      <c r="P293" s="17">
        <v>0.5</v>
      </c>
      <c r="Q293" s="17">
        <v>0</v>
      </c>
      <c r="R293" s="17">
        <v>0.75</v>
      </c>
      <c r="S293" s="17">
        <v>1</v>
      </c>
      <c r="T293" s="17">
        <v>50</v>
      </c>
    </row>
    <row r="294" spans="1:20" ht="14.25" customHeight="1" x14ac:dyDescent="0.35">
      <c r="A294" s="25" t="s">
        <v>964</v>
      </c>
      <c r="B294" s="17" t="s">
        <v>234</v>
      </c>
      <c r="C294" s="17">
        <v>1</v>
      </c>
      <c r="D294" s="17">
        <v>0</v>
      </c>
      <c r="E294" s="17">
        <v>1</v>
      </c>
      <c r="F294" s="17">
        <v>0</v>
      </c>
      <c r="G294" s="17">
        <v>0</v>
      </c>
      <c r="H294" s="17">
        <v>1</v>
      </c>
      <c r="I294" s="17">
        <v>0</v>
      </c>
      <c r="J294" s="17">
        <v>0.25</v>
      </c>
      <c r="K294" s="17">
        <v>0.95</v>
      </c>
      <c r="L294" s="17">
        <v>1</v>
      </c>
      <c r="M294" s="17">
        <v>0.75</v>
      </c>
      <c r="N294" s="17">
        <v>0.5</v>
      </c>
      <c r="O294" s="17">
        <v>0.75</v>
      </c>
      <c r="P294" s="17">
        <v>0.5</v>
      </c>
      <c r="Q294" s="17">
        <v>0</v>
      </c>
      <c r="R294" s="17">
        <v>0.75</v>
      </c>
      <c r="S294" s="17">
        <v>1</v>
      </c>
      <c r="T294" s="17">
        <v>50</v>
      </c>
    </row>
    <row r="295" spans="1:20" ht="14.25" customHeight="1" x14ac:dyDescent="0.35">
      <c r="A295" s="25" t="s">
        <v>965</v>
      </c>
      <c r="B295" s="17" t="s">
        <v>234</v>
      </c>
      <c r="C295" s="17">
        <v>1</v>
      </c>
      <c r="D295" s="17">
        <v>0</v>
      </c>
      <c r="E295" s="17">
        <v>1</v>
      </c>
      <c r="F295" s="17">
        <v>0</v>
      </c>
      <c r="G295" s="17">
        <v>0</v>
      </c>
      <c r="H295" s="17">
        <v>1</v>
      </c>
      <c r="I295" s="17">
        <v>0</v>
      </c>
      <c r="J295" s="17">
        <v>0.25</v>
      </c>
      <c r="K295" s="17">
        <v>0.95</v>
      </c>
      <c r="L295" s="17">
        <v>1</v>
      </c>
      <c r="M295" s="17">
        <v>0.75</v>
      </c>
      <c r="N295" s="17">
        <v>0.5</v>
      </c>
      <c r="O295" s="17">
        <v>0.75</v>
      </c>
      <c r="P295" s="17">
        <v>0.5</v>
      </c>
      <c r="Q295" s="17">
        <v>0</v>
      </c>
      <c r="R295" s="17">
        <v>0.75</v>
      </c>
      <c r="S295" s="17">
        <v>1</v>
      </c>
      <c r="T295" s="17">
        <v>50</v>
      </c>
    </row>
    <row r="296" spans="1:20" ht="14.25" customHeight="1" x14ac:dyDescent="0.35">
      <c r="A296" s="25" t="s">
        <v>982</v>
      </c>
      <c r="B296" s="17" t="s">
        <v>234</v>
      </c>
      <c r="C296" s="17">
        <v>1</v>
      </c>
      <c r="D296" s="17">
        <v>0</v>
      </c>
      <c r="E296" s="17">
        <v>1</v>
      </c>
      <c r="F296" s="17">
        <v>0</v>
      </c>
      <c r="G296" s="17">
        <v>0</v>
      </c>
      <c r="H296" s="17">
        <v>1</v>
      </c>
      <c r="I296" s="17">
        <v>0</v>
      </c>
      <c r="J296" s="17">
        <v>0.25</v>
      </c>
      <c r="K296" s="17">
        <v>0.95</v>
      </c>
      <c r="L296" s="17">
        <v>1</v>
      </c>
      <c r="M296" s="17">
        <v>0.75</v>
      </c>
      <c r="N296" s="17">
        <v>0.5</v>
      </c>
      <c r="O296" s="17">
        <v>0.75</v>
      </c>
      <c r="P296" s="17">
        <v>0.5</v>
      </c>
      <c r="Q296" s="17">
        <v>0</v>
      </c>
      <c r="R296" s="17">
        <v>0.75</v>
      </c>
      <c r="S296" s="17">
        <v>1</v>
      </c>
      <c r="T296" s="17">
        <v>50</v>
      </c>
    </row>
    <row r="297" spans="1:20" ht="14.25" customHeight="1" x14ac:dyDescent="0.35">
      <c r="A297" s="25" t="s">
        <v>1017</v>
      </c>
      <c r="B297" s="17" t="s">
        <v>234</v>
      </c>
      <c r="C297" s="17">
        <v>1</v>
      </c>
      <c r="D297" s="17">
        <v>0</v>
      </c>
      <c r="E297" s="17">
        <v>1</v>
      </c>
      <c r="F297" s="17">
        <v>0</v>
      </c>
      <c r="G297" s="17">
        <v>0</v>
      </c>
      <c r="H297" s="17">
        <v>1</v>
      </c>
      <c r="I297" s="17">
        <v>0</v>
      </c>
      <c r="J297" s="17">
        <v>0.25</v>
      </c>
      <c r="K297" s="17">
        <v>0.95</v>
      </c>
      <c r="L297" s="17">
        <v>1</v>
      </c>
      <c r="M297" s="17">
        <v>0.75</v>
      </c>
      <c r="N297" s="17">
        <v>0.5</v>
      </c>
      <c r="O297" s="17">
        <v>0.75</v>
      </c>
      <c r="P297" s="17">
        <v>0.5</v>
      </c>
      <c r="Q297" s="17">
        <v>0</v>
      </c>
      <c r="R297" s="17">
        <v>0.75</v>
      </c>
      <c r="S297" s="17">
        <v>1</v>
      </c>
      <c r="T297" s="17">
        <v>50</v>
      </c>
    </row>
    <row r="298" spans="1:20" ht="14.25" customHeight="1" x14ac:dyDescent="0.35">
      <c r="A298" s="25" t="s">
        <v>1018</v>
      </c>
      <c r="B298" s="17" t="s">
        <v>234</v>
      </c>
      <c r="C298" s="17">
        <v>1</v>
      </c>
      <c r="D298" s="17">
        <v>0</v>
      </c>
      <c r="E298" s="17">
        <v>1</v>
      </c>
      <c r="F298" s="17">
        <v>0</v>
      </c>
      <c r="G298" s="17">
        <v>0</v>
      </c>
      <c r="H298" s="17">
        <v>1</v>
      </c>
      <c r="I298" s="17">
        <v>0</v>
      </c>
      <c r="J298" s="17">
        <v>0.25</v>
      </c>
      <c r="K298" s="17">
        <v>0.95</v>
      </c>
      <c r="L298" s="17">
        <v>1</v>
      </c>
      <c r="M298" s="17">
        <v>0.75</v>
      </c>
      <c r="N298" s="17">
        <v>0.5</v>
      </c>
      <c r="O298" s="17">
        <v>0.75</v>
      </c>
      <c r="P298" s="17">
        <v>0.5</v>
      </c>
      <c r="Q298" s="17">
        <v>0</v>
      </c>
      <c r="R298" s="17">
        <v>0.75</v>
      </c>
      <c r="S298" s="17">
        <v>1</v>
      </c>
      <c r="T298" s="17">
        <v>50</v>
      </c>
    </row>
    <row r="299" spans="1:20" ht="14.25" customHeight="1" x14ac:dyDescent="0.35">
      <c r="A299" s="25" t="s">
        <v>1019</v>
      </c>
      <c r="B299" s="17" t="s">
        <v>234</v>
      </c>
      <c r="C299" s="17">
        <v>1</v>
      </c>
      <c r="D299" s="17">
        <v>0</v>
      </c>
      <c r="E299" s="17">
        <v>1</v>
      </c>
      <c r="F299" s="17">
        <v>0</v>
      </c>
      <c r="G299" s="17">
        <v>0</v>
      </c>
      <c r="H299" s="17">
        <v>1</v>
      </c>
      <c r="I299" s="17">
        <v>0</v>
      </c>
      <c r="J299" s="17">
        <v>0.25</v>
      </c>
      <c r="K299" s="17">
        <v>0.95</v>
      </c>
      <c r="L299" s="17">
        <v>1</v>
      </c>
      <c r="M299" s="17">
        <v>0.75</v>
      </c>
      <c r="N299" s="17">
        <v>0.5</v>
      </c>
      <c r="O299" s="17">
        <v>0.75</v>
      </c>
      <c r="P299" s="17">
        <v>0.5</v>
      </c>
      <c r="Q299" s="17">
        <v>0</v>
      </c>
      <c r="R299" s="17">
        <v>0.75</v>
      </c>
      <c r="S299" s="17">
        <v>1</v>
      </c>
      <c r="T299" s="17">
        <v>50</v>
      </c>
    </row>
    <row r="300" spans="1:20" ht="14.25" customHeight="1" x14ac:dyDescent="0.35">
      <c r="A300" s="25" t="s">
        <v>1020</v>
      </c>
      <c r="B300" s="17" t="s">
        <v>234</v>
      </c>
      <c r="C300" s="17">
        <v>1</v>
      </c>
      <c r="D300" s="17">
        <v>0</v>
      </c>
      <c r="E300" s="17">
        <v>1</v>
      </c>
      <c r="F300" s="17">
        <v>0</v>
      </c>
      <c r="G300" s="17">
        <v>0</v>
      </c>
      <c r="H300" s="17">
        <v>1</v>
      </c>
      <c r="I300" s="17">
        <v>0</v>
      </c>
      <c r="J300" s="17">
        <v>0.25</v>
      </c>
      <c r="K300" s="17">
        <v>0.95</v>
      </c>
      <c r="L300" s="17">
        <v>1</v>
      </c>
      <c r="M300" s="17">
        <v>0.75</v>
      </c>
      <c r="N300" s="17">
        <v>0.5</v>
      </c>
      <c r="O300" s="17">
        <v>0.75</v>
      </c>
      <c r="P300" s="17">
        <v>0.5</v>
      </c>
      <c r="Q300" s="17">
        <v>0</v>
      </c>
      <c r="R300" s="17">
        <v>0.75</v>
      </c>
      <c r="S300" s="17">
        <v>1</v>
      </c>
      <c r="T300" s="17">
        <v>50</v>
      </c>
    </row>
    <row r="301" spans="1:20" ht="14.25" customHeight="1" x14ac:dyDescent="0.35">
      <c r="A301" s="25" t="s">
        <v>1024</v>
      </c>
      <c r="B301" s="17" t="s">
        <v>234</v>
      </c>
      <c r="C301" s="17">
        <v>1</v>
      </c>
      <c r="D301" s="17">
        <v>0</v>
      </c>
      <c r="E301" s="17">
        <v>1</v>
      </c>
      <c r="F301" s="17">
        <v>0</v>
      </c>
      <c r="G301" s="17">
        <v>0</v>
      </c>
      <c r="H301" s="17">
        <v>1</v>
      </c>
      <c r="I301" s="17">
        <v>0</v>
      </c>
      <c r="J301" s="17">
        <v>0.25</v>
      </c>
      <c r="K301" s="17">
        <v>0.95</v>
      </c>
      <c r="L301" s="17">
        <v>1</v>
      </c>
      <c r="M301" s="17">
        <v>0.75</v>
      </c>
      <c r="N301" s="17">
        <v>0.5</v>
      </c>
      <c r="O301" s="17">
        <v>0.75</v>
      </c>
      <c r="P301" s="17">
        <v>0.5</v>
      </c>
      <c r="Q301" s="17">
        <v>0</v>
      </c>
      <c r="R301" s="17">
        <v>0.75</v>
      </c>
      <c r="S301" s="17">
        <v>1</v>
      </c>
      <c r="T301" s="17">
        <v>50</v>
      </c>
    </row>
    <row r="302" spans="1:20" ht="14.25" customHeight="1" x14ac:dyDescent="0.35">
      <c r="A302" s="25" t="s">
        <v>1025</v>
      </c>
      <c r="B302" s="17" t="s">
        <v>234</v>
      </c>
      <c r="C302" s="17">
        <v>1</v>
      </c>
      <c r="D302" s="17">
        <v>0</v>
      </c>
      <c r="E302" s="17">
        <v>1</v>
      </c>
      <c r="F302" s="17">
        <v>0</v>
      </c>
      <c r="G302" s="17">
        <v>0</v>
      </c>
      <c r="H302" s="17">
        <v>1</v>
      </c>
      <c r="I302" s="17">
        <v>0</v>
      </c>
      <c r="J302" s="17">
        <v>0.25</v>
      </c>
      <c r="K302" s="17">
        <v>0.95</v>
      </c>
      <c r="L302" s="17">
        <v>1</v>
      </c>
      <c r="M302" s="17">
        <v>0.75</v>
      </c>
      <c r="N302" s="17">
        <v>0.5</v>
      </c>
      <c r="O302" s="17">
        <v>0.75</v>
      </c>
      <c r="P302" s="17">
        <v>0.5</v>
      </c>
      <c r="Q302" s="17">
        <v>0</v>
      </c>
      <c r="R302" s="17">
        <v>0.75</v>
      </c>
      <c r="S302" s="17">
        <v>1</v>
      </c>
      <c r="T302" s="17">
        <v>50</v>
      </c>
    </row>
    <row r="303" spans="1:20" ht="14.25" customHeight="1" x14ac:dyDescent="0.35">
      <c r="A303" s="25" t="s">
        <v>1026</v>
      </c>
      <c r="B303" s="17" t="s">
        <v>234</v>
      </c>
      <c r="C303" s="17">
        <v>1</v>
      </c>
      <c r="D303" s="17">
        <v>0</v>
      </c>
      <c r="E303" s="17">
        <v>1</v>
      </c>
      <c r="F303" s="17">
        <v>0</v>
      </c>
      <c r="G303" s="17">
        <v>0</v>
      </c>
      <c r="H303" s="17">
        <v>1</v>
      </c>
      <c r="I303" s="17">
        <v>0</v>
      </c>
      <c r="J303" s="17">
        <v>0.25</v>
      </c>
      <c r="K303" s="17">
        <v>0.95</v>
      </c>
      <c r="L303" s="17">
        <v>1</v>
      </c>
      <c r="M303" s="17">
        <v>0.75</v>
      </c>
      <c r="N303" s="17">
        <v>0.5</v>
      </c>
      <c r="O303" s="17">
        <v>0.75</v>
      </c>
      <c r="P303" s="17">
        <v>0.5</v>
      </c>
      <c r="Q303" s="17">
        <v>0</v>
      </c>
      <c r="R303" s="17">
        <v>0.75</v>
      </c>
      <c r="S303" s="17">
        <v>1</v>
      </c>
      <c r="T303" s="17">
        <v>50</v>
      </c>
    </row>
    <row r="304" spans="1:20" ht="14.25" customHeight="1" x14ac:dyDescent="0.35">
      <c r="A304" s="25" t="s">
        <v>1027</v>
      </c>
      <c r="B304" s="17" t="s">
        <v>234</v>
      </c>
      <c r="C304" s="17">
        <v>1</v>
      </c>
      <c r="D304" s="17">
        <v>0</v>
      </c>
      <c r="E304" s="17">
        <v>1</v>
      </c>
      <c r="F304" s="17">
        <v>0</v>
      </c>
      <c r="G304" s="17">
        <v>0</v>
      </c>
      <c r="H304" s="17">
        <v>1</v>
      </c>
      <c r="I304" s="17">
        <v>0</v>
      </c>
      <c r="J304" s="17">
        <v>0.25</v>
      </c>
      <c r="K304" s="17">
        <v>0.95</v>
      </c>
      <c r="L304" s="17">
        <v>1</v>
      </c>
      <c r="M304" s="17">
        <v>0.75</v>
      </c>
      <c r="N304" s="17">
        <v>0.5</v>
      </c>
      <c r="O304" s="17">
        <v>0.75</v>
      </c>
      <c r="P304" s="17">
        <v>0.5</v>
      </c>
      <c r="Q304" s="17">
        <v>0</v>
      </c>
      <c r="R304" s="17">
        <v>0.75</v>
      </c>
      <c r="S304" s="17">
        <v>1</v>
      </c>
      <c r="T304" s="17">
        <v>50</v>
      </c>
    </row>
    <row r="305" spans="1:20" ht="14.25" customHeight="1" x14ac:dyDescent="0.35">
      <c r="A305" s="25" t="s">
        <v>1028</v>
      </c>
      <c r="B305" s="17" t="s">
        <v>234</v>
      </c>
      <c r="C305" s="17">
        <v>1</v>
      </c>
      <c r="D305" s="17">
        <v>0</v>
      </c>
      <c r="E305" s="17">
        <v>1</v>
      </c>
      <c r="F305" s="17">
        <v>0</v>
      </c>
      <c r="G305" s="17">
        <v>0</v>
      </c>
      <c r="H305" s="17">
        <v>1</v>
      </c>
      <c r="I305" s="17">
        <v>0</v>
      </c>
      <c r="J305" s="17">
        <v>0.25</v>
      </c>
      <c r="K305" s="17">
        <v>0.95</v>
      </c>
      <c r="L305" s="17">
        <v>1</v>
      </c>
      <c r="M305" s="17">
        <v>0.75</v>
      </c>
      <c r="N305" s="17">
        <v>0.5</v>
      </c>
      <c r="O305" s="17">
        <v>0.75</v>
      </c>
      <c r="P305" s="17">
        <v>0.5</v>
      </c>
      <c r="Q305" s="17">
        <v>0</v>
      </c>
      <c r="R305" s="17">
        <v>0.75</v>
      </c>
      <c r="S305" s="17">
        <v>1</v>
      </c>
      <c r="T305" s="17">
        <v>50</v>
      </c>
    </row>
    <row r="306" spans="1:20" ht="14.25" customHeight="1" x14ac:dyDescent="0.35">
      <c r="A306" s="25" t="s">
        <v>1029</v>
      </c>
      <c r="B306" s="17" t="s">
        <v>234</v>
      </c>
      <c r="C306" s="17">
        <v>1</v>
      </c>
      <c r="D306" s="17">
        <v>0</v>
      </c>
      <c r="E306" s="17">
        <v>1</v>
      </c>
      <c r="F306" s="17">
        <v>0</v>
      </c>
      <c r="G306" s="17">
        <v>0</v>
      </c>
      <c r="H306" s="17">
        <v>1</v>
      </c>
      <c r="I306" s="17">
        <v>0</v>
      </c>
      <c r="J306" s="17">
        <v>0.25</v>
      </c>
      <c r="K306" s="17">
        <v>0.95</v>
      </c>
      <c r="L306" s="17">
        <v>1</v>
      </c>
      <c r="M306" s="17">
        <v>0.75</v>
      </c>
      <c r="N306" s="17">
        <v>0.5</v>
      </c>
      <c r="O306" s="17">
        <v>0.75</v>
      </c>
      <c r="P306" s="17">
        <v>0.5</v>
      </c>
      <c r="Q306" s="17">
        <v>0</v>
      </c>
      <c r="R306" s="17">
        <v>0.75</v>
      </c>
      <c r="S306" s="17">
        <v>1</v>
      </c>
      <c r="T306" s="17">
        <v>50</v>
      </c>
    </row>
    <row r="307" spans="1:20" ht="14.25" customHeight="1" x14ac:dyDescent="0.35">
      <c r="A307" s="25" t="s">
        <v>1030</v>
      </c>
      <c r="B307" s="17" t="s">
        <v>234</v>
      </c>
      <c r="C307" s="17">
        <v>1</v>
      </c>
      <c r="D307" s="17">
        <v>0</v>
      </c>
      <c r="E307" s="17">
        <v>1</v>
      </c>
      <c r="F307" s="17">
        <v>0</v>
      </c>
      <c r="G307" s="17">
        <v>0</v>
      </c>
      <c r="H307" s="17">
        <v>1</v>
      </c>
      <c r="I307" s="17">
        <v>0</v>
      </c>
      <c r="J307" s="17">
        <v>0.25</v>
      </c>
      <c r="K307" s="17">
        <v>0.95</v>
      </c>
      <c r="L307" s="17">
        <v>1</v>
      </c>
      <c r="M307" s="17">
        <v>0.75</v>
      </c>
      <c r="N307" s="17">
        <v>0.5</v>
      </c>
      <c r="O307" s="17">
        <v>0.75</v>
      </c>
      <c r="P307" s="17">
        <v>0.5</v>
      </c>
      <c r="Q307" s="17">
        <v>0</v>
      </c>
      <c r="R307" s="17">
        <v>0.75</v>
      </c>
      <c r="S307" s="17">
        <v>1</v>
      </c>
      <c r="T307" s="17">
        <v>50</v>
      </c>
    </row>
    <row r="308" spans="1:20" ht="14.25" customHeight="1" x14ac:dyDescent="0.35">
      <c r="A308" s="25" t="s">
        <v>1031</v>
      </c>
      <c r="B308" s="17" t="s">
        <v>234</v>
      </c>
      <c r="C308" s="17">
        <v>1</v>
      </c>
      <c r="D308" s="17">
        <v>0</v>
      </c>
      <c r="E308" s="17">
        <v>1</v>
      </c>
      <c r="F308" s="17">
        <v>0</v>
      </c>
      <c r="G308" s="17">
        <v>0</v>
      </c>
      <c r="H308" s="17">
        <v>1</v>
      </c>
      <c r="I308" s="17">
        <v>0</v>
      </c>
      <c r="J308" s="17">
        <v>0.25</v>
      </c>
      <c r="K308" s="17">
        <v>0.95</v>
      </c>
      <c r="L308" s="17">
        <v>1</v>
      </c>
      <c r="M308" s="17">
        <v>0.75</v>
      </c>
      <c r="N308" s="17">
        <v>0.5</v>
      </c>
      <c r="O308" s="17">
        <v>0.75</v>
      </c>
      <c r="P308" s="17">
        <v>0.5</v>
      </c>
      <c r="Q308" s="17">
        <v>0</v>
      </c>
      <c r="R308" s="17">
        <v>0.75</v>
      </c>
      <c r="S308" s="17">
        <v>1</v>
      </c>
      <c r="T308" s="17">
        <v>50</v>
      </c>
    </row>
    <row r="309" spans="1:20" ht="14.25" customHeight="1" x14ac:dyDescent="0.35">
      <c r="A309" s="25" t="s">
        <v>1032</v>
      </c>
      <c r="B309" s="17" t="s">
        <v>234</v>
      </c>
      <c r="C309" s="17">
        <v>1</v>
      </c>
      <c r="D309" s="17">
        <v>0</v>
      </c>
      <c r="E309" s="17">
        <v>1</v>
      </c>
      <c r="F309" s="17">
        <v>0</v>
      </c>
      <c r="G309" s="17">
        <v>0</v>
      </c>
      <c r="H309" s="17">
        <v>1</v>
      </c>
      <c r="I309" s="17">
        <v>0</v>
      </c>
      <c r="J309" s="17">
        <v>0.25</v>
      </c>
      <c r="K309" s="17">
        <v>0.95</v>
      </c>
      <c r="L309" s="17">
        <v>1</v>
      </c>
      <c r="M309" s="17">
        <v>0.75</v>
      </c>
      <c r="N309" s="17">
        <v>0.5</v>
      </c>
      <c r="O309" s="17">
        <v>0.75</v>
      </c>
      <c r="P309" s="17">
        <v>0.5</v>
      </c>
      <c r="Q309" s="17">
        <v>0</v>
      </c>
      <c r="R309" s="17">
        <v>0.75</v>
      </c>
      <c r="S309" s="17">
        <v>1</v>
      </c>
      <c r="T309" s="17">
        <v>50</v>
      </c>
    </row>
    <row r="310" spans="1:20" ht="14.25" customHeight="1" x14ac:dyDescent="0.35">
      <c r="A310" s="25" t="s">
        <v>1033</v>
      </c>
      <c r="B310" s="17" t="s">
        <v>234</v>
      </c>
      <c r="C310" s="17">
        <v>1</v>
      </c>
      <c r="D310" s="17">
        <v>0</v>
      </c>
      <c r="E310" s="17">
        <v>1</v>
      </c>
      <c r="F310" s="17">
        <v>0</v>
      </c>
      <c r="G310" s="17">
        <v>0</v>
      </c>
      <c r="H310" s="17">
        <v>1</v>
      </c>
      <c r="I310" s="17">
        <v>0</v>
      </c>
      <c r="J310" s="17">
        <v>0.25</v>
      </c>
      <c r="K310" s="17">
        <v>0.95</v>
      </c>
      <c r="L310" s="17">
        <v>1</v>
      </c>
      <c r="M310" s="17">
        <v>0.75</v>
      </c>
      <c r="N310" s="17">
        <v>0.5</v>
      </c>
      <c r="O310" s="17">
        <v>0.75</v>
      </c>
      <c r="P310" s="17">
        <v>0.5</v>
      </c>
      <c r="Q310" s="17">
        <v>0</v>
      </c>
      <c r="R310" s="17">
        <v>0.75</v>
      </c>
      <c r="S310" s="17">
        <v>1</v>
      </c>
      <c r="T310" s="17">
        <v>50</v>
      </c>
    </row>
    <row r="311" spans="1:20" ht="14.25" customHeight="1" x14ac:dyDescent="0.35">
      <c r="A311" s="25" t="s">
        <v>1034</v>
      </c>
      <c r="B311" s="17" t="s">
        <v>234</v>
      </c>
      <c r="C311" s="17">
        <v>1</v>
      </c>
      <c r="D311" s="17">
        <v>0</v>
      </c>
      <c r="E311" s="17">
        <v>1</v>
      </c>
      <c r="F311" s="17">
        <v>0</v>
      </c>
      <c r="G311" s="17">
        <v>0</v>
      </c>
      <c r="H311" s="17">
        <v>1</v>
      </c>
      <c r="I311" s="17">
        <v>0</v>
      </c>
      <c r="J311" s="17">
        <v>0.25</v>
      </c>
      <c r="K311" s="17">
        <v>0.95</v>
      </c>
      <c r="L311" s="17">
        <v>1</v>
      </c>
      <c r="M311" s="17">
        <v>0.75</v>
      </c>
      <c r="N311" s="17">
        <v>0.5</v>
      </c>
      <c r="O311" s="17">
        <v>0.75</v>
      </c>
      <c r="P311" s="17">
        <v>0.5</v>
      </c>
      <c r="Q311" s="17">
        <v>0</v>
      </c>
      <c r="R311" s="17">
        <v>0.75</v>
      </c>
      <c r="S311" s="17">
        <v>1</v>
      </c>
      <c r="T311" s="17">
        <v>50</v>
      </c>
    </row>
    <row r="312" spans="1:20" ht="14.25" customHeight="1" x14ac:dyDescent="0.35">
      <c r="A312" s="25" t="s">
        <v>1035</v>
      </c>
      <c r="B312" s="17" t="s">
        <v>234</v>
      </c>
      <c r="C312" s="17">
        <v>1</v>
      </c>
      <c r="D312" s="17">
        <v>0</v>
      </c>
      <c r="E312" s="17">
        <v>1</v>
      </c>
      <c r="F312" s="17">
        <v>0</v>
      </c>
      <c r="G312" s="17">
        <v>0</v>
      </c>
      <c r="H312" s="17">
        <v>1</v>
      </c>
      <c r="I312" s="17">
        <v>0</v>
      </c>
      <c r="J312" s="17">
        <v>0.25</v>
      </c>
      <c r="K312" s="17">
        <v>0.95</v>
      </c>
      <c r="L312" s="17">
        <v>1</v>
      </c>
      <c r="M312" s="17">
        <v>0.75</v>
      </c>
      <c r="N312" s="17">
        <v>0.5</v>
      </c>
      <c r="O312" s="17">
        <v>0.75</v>
      </c>
      <c r="P312" s="17">
        <v>0.5</v>
      </c>
      <c r="Q312" s="17">
        <v>0</v>
      </c>
      <c r="R312" s="17">
        <v>0.75</v>
      </c>
      <c r="S312" s="17">
        <v>1</v>
      </c>
      <c r="T312" s="17">
        <v>50</v>
      </c>
    </row>
    <row r="313" spans="1:20" ht="14.25" customHeight="1" x14ac:dyDescent="0.35">
      <c r="A313" s="22" t="s">
        <v>1057</v>
      </c>
      <c r="B313" s="17" t="s">
        <v>234</v>
      </c>
      <c r="C313" s="17">
        <v>1</v>
      </c>
      <c r="D313" s="17">
        <v>0</v>
      </c>
      <c r="E313" s="17">
        <v>1</v>
      </c>
      <c r="F313" s="17">
        <v>0</v>
      </c>
      <c r="G313" s="17">
        <v>0</v>
      </c>
      <c r="H313" s="17">
        <v>1</v>
      </c>
      <c r="I313" s="17">
        <v>0</v>
      </c>
      <c r="J313" s="17">
        <v>0.25</v>
      </c>
      <c r="K313" s="17">
        <v>0.95</v>
      </c>
      <c r="L313" s="17">
        <v>1</v>
      </c>
      <c r="M313" s="17">
        <v>0.75</v>
      </c>
      <c r="N313" s="17">
        <v>0.5</v>
      </c>
      <c r="O313" s="17">
        <v>0.75</v>
      </c>
      <c r="P313" s="17">
        <v>0.5</v>
      </c>
      <c r="Q313" s="17">
        <v>0</v>
      </c>
      <c r="R313" s="17">
        <v>0.75</v>
      </c>
      <c r="S313" s="17">
        <v>1</v>
      </c>
      <c r="T313" s="17">
        <v>50</v>
      </c>
    </row>
    <row r="314" spans="1:20" ht="14.25" customHeight="1" x14ac:dyDescent="0.35">
      <c r="A314" s="22" t="s">
        <v>1058</v>
      </c>
      <c r="B314" s="17" t="s">
        <v>234</v>
      </c>
      <c r="C314" s="17">
        <v>1</v>
      </c>
      <c r="D314" s="17">
        <v>0</v>
      </c>
      <c r="E314" s="17">
        <v>1</v>
      </c>
      <c r="F314" s="17">
        <v>0</v>
      </c>
      <c r="G314" s="17">
        <v>0</v>
      </c>
      <c r="H314" s="17">
        <v>1</v>
      </c>
      <c r="I314" s="17">
        <v>0</v>
      </c>
      <c r="J314" s="17">
        <v>0.25</v>
      </c>
      <c r="K314" s="17">
        <v>0.95</v>
      </c>
      <c r="L314" s="17">
        <v>1</v>
      </c>
      <c r="M314" s="17">
        <v>0.75</v>
      </c>
      <c r="N314" s="17">
        <v>0.5</v>
      </c>
      <c r="O314" s="17">
        <v>0.75</v>
      </c>
      <c r="P314" s="17">
        <v>0.5</v>
      </c>
      <c r="Q314" s="17">
        <v>0</v>
      </c>
      <c r="R314" s="17">
        <v>0.75</v>
      </c>
      <c r="S314" s="17">
        <v>1</v>
      </c>
      <c r="T314" s="17">
        <v>50</v>
      </c>
    </row>
    <row r="315" spans="1:20" ht="14.25" customHeight="1" x14ac:dyDescent="0.35">
      <c r="B315" s="17"/>
      <c r="C315" s="17"/>
      <c r="D315" s="17"/>
      <c r="E315" s="17"/>
      <c r="F315" s="17"/>
      <c r="G315" s="17"/>
      <c r="H315" s="17"/>
      <c r="I315" s="17"/>
      <c r="J315" s="17"/>
      <c r="K315" s="17"/>
      <c r="L315" s="17"/>
      <c r="M315" s="17"/>
      <c r="N315" s="17"/>
      <c r="O315" s="17"/>
      <c r="P315" s="17"/>
      <c r="Q315" s="17"/>
      <c r="R315" s="17"/>
      <c r="S315" s="17"/>
      <c r="T315" s="17"/>
    </row>
    <row r="316" spans="1:20" ht="14.25" customHeight="1" x14ac:dyDescent="0.35">
      <c r="B316" s="17"/>
      <c r="C316" s="17"/>
      <c r="D316" s="17"/>
      <c r="E316" s="17"/>
      <c r="F316" s="17"/>
      <c r="G316" s="17"/>
      <c r="H316" s="17"/>
      <c r="I316" s="17"/>
      <c r="J316" s="17"/>
      <c r="K316" s="17"/>
      <c r="L316" s="17"/>
      <c r="M316" s="17"/>
      <c r="N316" s="17"/>
      <c r="O316" s="17"/>
      <c r="P316" s="17"/>
      <c r="Q316" s="17"/>
      <c r="R316" s="17"/>
      <c r="S316" s="17"/>
      <c r="T316" s="17"/>
    </row>
    <row r="317" spans="1:20" ht="14.25" customHeight="1" x14ac:dyDescent="0.35">
      <c r="B317" s="17"/>
      <c r="C317" s="17"/>
      <c r="D317" s="17"/>
      <c r="E317" s="17"/>
      <c r="F317" s="17"/>
      <c r="G317" s="17"/>
      <c r="H317" s="17"/>
      <c r="I317" s="17"/>
      <c r="J317" s="17"/>
      <c r="K317" s="17"/>
      <c r="L317" s="17"/>
      <c r="M317" s="17"/>
      <c r="N317" s="17"/>
      <c r="O317" s="17"/>
      <c r="P317" s="17"/>
      <c r="Q317" s="17"/>
      <c r="R317" s="17"/>
      <c r="S317" s="17"/>
      <c r="T317" s="17"/>
    </row>
    <row r="318" spans="1:20" ht="14.25" customHeight="1" x14ac:dyDescent="0.35">
      <c r="B318" s="17"/>
      <c r="C318" s="17"/>
      <c r="D318" s="17"/>
      <c r="E318" s="17"/>
      <c r="F318" s="17"/>
      <c r="G318" s="17"/>
      <c r="H318" s="17"/>
      <c r="I318" s="17"/>
      <c r="J318" s="17"/>
      <c r="K318" s="17"/>
      <c r="L318" s="17"/>
      <c r="M318" s="17"/>
      <c r="N318" s="17"/>
      <c r="O318" s="17"/>
      <c r="P318" s="17"/>
      <c r="Q318" s="17"/>
      <c r="R318" s="17"/>
      <c r="S318" s="17"/>
      <c r="T318" s="17"/>
    </row>
    <row r="319" spans="1:20" ht="14.25" customHeight="1" x14ac:dyDescent="0.35">
      <c r="B319" s="17"/>
      <c r="C319" s="17"/>
      <c r="D319" s="17"/>
      <c r="E319" s="17"/>
      <c r="F319" s="17"/>
      <c r="G319" s="17"/>
      <c r="H319" s="17"/>
      <c r="I319" s="17"/>
      <c r="J319" s="17"/>
      <c r="K319" s="17"/>
      <c r="L319" s="17"/>
      <c r="M319" s="17"/>
      <c r="N319" s="17"/>
      <c r="O319" s="17"/>
      <c r="P319" s="17"/>
      <c r="Q319" s="17"/>
      <c r="R319" s="17"/>
      <c r="S319" s="17"/>
      <c r="T319" s="17"/>
    </row>
    <row r="320" spans="1:20" ht="14.25" customHeight="1" x14ac:dyDescent="0.35">
      <c r="B320" s="17"/>
      <c r="C320" s="17"/>
      <c r="D320" s="17"/>
      <c r="E320" s="17"/>
      <c r="F320" s="17"/>
      <c r="G320" s="17"/>
      <c r="H320" s="17"/>
      <c r="I320" s="17"/>
      <c r="J320" s="17"/>
      <c r="K320" s="17"/>
      <c r="L320" s="17"/>
      <c r="M320" s="17"/>
      <c r="N320" s="17"/>
      <c r="O320" s="17"/>
      <c r="P320" s="17"/>
      <c r="Q320" s="17"/>
      <c r="R320" s="17"/>
      <c r="S320" s="17"/>
      <c r="T320" s="17"/>
    </row>
    <row r="321" spans="2:20" ht="14.25" customHeight="1" x14ac:dyDescent="0.35">
      <c r="B321" s="17"/>
      <c r="C321" s="17"/>
      <c r="D321" s="17"/>
      <c r="E321" s="17"/>
      <c r="F321" s="17"/>
      <c r="G321" s="17"/>
      <c r="H321" s="17"/>
      <c r="I321" s="17"/>
      <c r="J321" s="17"/>
      <c r="K321" s="17"/>
      <c r="L321" s="17"/>
      <c r="M321" s="17"/>
      <c r="N321" s="17"/>
      <c r="O321" s="17"/>
      <c r="P321" s="17"/>
      <c r="Q321" s="17"/>
      <c r="R321" s="17"/>
      <c r="S321" s="17"/>
      <c r="T321" s="17"/>
    </row>
    <row r="322" spans="2:20" ht="14.25" customHeight="1" x14ac:dyDescent="0.35">
      <c r="B322" s="17"/>
      <c r="C322" s="17"/>
      <c r="D322" s="17"/>
      <c r="E322" s="17"/>
      <c r="F322" s="17"/>
      <c r="G322" s="17"/>
      <c r="H322" s="17"/>
      <c r="I322" s="17"/>
      <c r="J322" s="17"/>
      <c r="K322" s="17"/>
      <c r="L322" s="17"/>
      <c r="M322" s="17"/>
      <c r="N322" s="17"/>
      <c r="O322" s="17"/>
      <c r="P322" s="17"/>
      <c r="Q322" s="17"/>
      <c r="R322" s="17"/>
      <c r="S322" s="17"/>
      <c r="T322" s="17"/>
    </row>
    <row r="323" spans="2:20" ht="14.25" customHeight="1" x14ac:dyDescent="0.35">
      <c r="B323" s="17"/>
      <c r="C323" s="17"/>
      <c r="D323" s="17"/>
      <c r="E323" s="17"/>
      <c r="F323" s="17"/>
      <c r="G323" s="17"/>
      <c r="H323" s="17"/>
      <c r="I323" s="17"/>
      <c r="J323" s="17"/>
      <c r="K323" s="17"/>
      <c r="L323" s="17"/>
      <c r="M323" s="17"/>
      <c r="N323" s="17"/>
      <c r="O323" s="17"/>
      <c r="P323" s="17"/>
      <c r="Q323" s="17"/>
      <c r="R323" s="17"/>
      <c r="S323" s="17"/>
      <c r="T323" s="17"/>
    </row>
    <row r="324" spans="2:20" ht="14.25" customHeight="1" x14ac:dyDescent="0.35">
      <c r="B324" s="17"/>
      <c r="C324" s="17"/>
      <c r="D324" s="17"/>
      <c r="E324" s="17"/>
      <c r="F324" s="17"/>
      <c r="G324" s="17"/>
      <c r="H324" s="17"/>
      <c r="I324" s="17"/>
      <c r="J324" s="17"/>
      <c r="K324" s="17"/>
      <c r="L324" s="17"/>
      <c r="M324" s="17"/>
      <c r="N324" s="17"/>
      <c r="O324" s="17"/>
      <c r="P324" s="17"/>
      <c r="Q324" s="17"/>
      <c r="R324" s="17"/>
      <c r="S324" s="17"/>
      <c r="T324" s="17"/>
    </row>
    <row r="325" spans="2:20" ht="14.25" customHeight="1" x14ac:dyDescent="0.35">
      <c r="B325" s="17"/>
      <c r="C325" s="17"/>
      <c r="D325" s="17"/>
      <c r="E325" s="17"/>
      <c r="F325" s="17"/>
      <c r="G325" s="17"/>
      <c r="H325" s="17"/>
      <c r="I325" s="17"/>
      <c r="J325" s="17"/>
      <c r="K325" s="17"/>
      <c r="L325" s="17"/>
      <c r="M325" s="17"/>
      <c r="N325" s="17"/>
      <c r="O325" s="17"/>
      <c r="P325" s="17"/>
      <c r="Q325" s="17"/>
      <c r="R325" s="17"/>
      <c r="S325" s="17"/>
      <c r="T325" s="17"/>
    </row>
    <row r="326" spans="2:20" ht="14.25" customHeight="1" x14ac:dyDescent="0.35">
      <c r="B326" s="17"/>
      <c r="C326" s="17"/>
      <c r="D326" s="17"/>
      <c r="E326" s="17"/>
      <c r="F326" s="17"/>
      <c r="G326" s="17"/>
      <c r="H326" s="17"/>
      <c r="I326" s="17"/>
      <c r="J326" s="17"/>
      <c r="K326" s="17"/>
      <c r="L326" s="17"/>
      <c r="M326" s="17"/>
      <c r="N326" s="17"/>
      <c r="O326" s="17"/>
      <c r="P326" s="17"/>
      <c r="Q326" s="17"/>
      <c r="R326" s="17"/>
      <c r="S326" s="17"/>
      <c r="T326" s="17"/>
    </row>
    <row r="327" spans="2:20" ht="14.25" customHeight="1" x14ac:dyDescent="0.35">
      <c r="B327" s="17"/>
      <c r="C327" s="17"/>
      <c r="D327" s="17"/>
      <c r="E327" s="17"/>
      <c r="F327" s="17"/>
      <c r="G327" s="17"/>
      <c r="H327" s="17"/>
      <c r="I327" s="17"/>
      <c r="J327" s="17"/>
      <c r="K327" s="17"/>
      <c r="L327" s="17"/>
      <c r="M327" s="17"/>
      <c r="N327" s="17"/>
      <c r="O327" s="17"/>
      <c r="P327" s="17"/>
      <c r="Q327" s="17"/>
      <c r="R327" s="17"/>
      <c r="S327" s="17"/>
      <c r="T327" s="17"/>
    </row>
    <row r="328" spans="2:20" ht="14.25" customHeight="1" x14ac:dyDescent="0.35">
      <c r="B328" s="17"/>
      <c r="C328" s="17"/>
      <c r="D328" s="17"/>
      <c r="E328" s="17"/>
      <c r="F328" s="17"/>
      <c r="G328" s="17"/>
      <c r="H328" s="17"/>
      <c r="I328" s="17"/>
      <c r="J328" s="17"/>
      <c r="K328" s="17"/>
      <c r="L328" s="17"/>
      <c r="M328" s="17"/>
      <c r="N328" s="17"/>
      <c r="O328" s="17"/>
      <c r="P328" s="17"/>
      <c r="Q328" s="17"/>
      <c r="R328" s="17"/>
      <c r="S328" s="17"/>
      <c r="T328" s="17"/>
    </row>
    <row r="329" spans="2:20" ht="14.25" customHeight="1" x14ac:dyDescent="0.35">
      <c r="B329" s="17"/>
      <c r="C329" s="17"/>
      <c r="D329" s="17"/>
      <c r="E329" s="17"/>
      <c r="F329" s="17"/>
      <c r="G329" s="17"/>
      <c r="H329" s="17"/>
      <c r="I329" s="17"/>
      <c r="J329" s="17"/>
      <c r="K329" s="17"/>
      <c r="L329" s="17"/>
      <c r="M329" s="17"/>
      <c r="N329" s="17"/>
      <c r="O329" s="17"/>
      <c r="P329" s="17"/>
      <c r="Q329" s="17"/>
      <c r="R329" s="17"/>
      <c r="S329" s="17"/>
      <c r="T329" s="17"/>
    </row>
    <row r="330" spans="2:20" ht="14.25" customHeight="1" x14ac:dyDescent="0.35">
      <c r="B330" s="17"/>
      <c r="C330" s="17"/>
      <c r="D330" s="17"/>
      <c r="E330" s="17"/>
      <c r="F330" s="17"/>
      <c r="G330" s="17"/>
      <c r="H330" s="17"/>
      <c r="I330" s="17"/>
      <c r="J330" s="17"/>
      <c r="K330" s="17"/>
      <c r="L330" s="17"/>
      <c r="M330" s="17"/>
      <c r="N330" s="17"/>
      <c r="O330" s="17"/>
      <c r="P330" s="17"/>
      <c r="Q330" s="17"/>
      <c r="R330" s="17"/>
      <c r="S330" s="17"/>
      <c r="T330" s="17"/>
    </row>
    <row r="331" spans="2:20" ht="14.25" customHeight="1" x14ac:dyDescent="0.35">
      <c r="B331" s="17"/>
      <c r="C331" s="17"/>
      <c r="D331" s="17"/>
      <c r="E331" s="17"/>
      <c r="F331" s="17"/>
      <c r="G331" s="17"/>
      <c r="H331" s="17"/>
      <c r="I331" s="17"/>
      <c r="J331" s="17"/>
      <c r="K331" s="17"/>
      <c r="L331" s="17"/>
      <c r="M331" s="17"/>
      <c r="N331" s="17"/>
      <c r="O331" s="17"/>
      <c r="P331" s="17"/>
      <c r="Q331" s="17"/>
      <c r="R331" s="17"/>
      <c r="S331" s="17"/>
      <c r="T331" s="17"/>
    </row>
    <row r="332" spans="2:20" ht="14.25" customHeight="1" x14ac:dyDescent="0.35">
      <c r="B332" s="17"/>
      <c r="C332" s="17"/>
      <c r="D332" s="17"/>
      <c r="E332" s="17"/>
      <c r="F332" s="17"/>
      <c r="G332" s="17"/>
      <c r="H332" s="17"/>
      <c r="I332" s="17"/>
      <c r="J332" s="17"/>
      <c r="K332" s="17"/>
      <c r="L332" s="17"/>
      <c r="M332" s="17"/>
      <c r="N332" s="17"/>
      <c r="O332" s="17"/>
      <c r="P332" s="17"/>
      <c r="Q332" s="17"/>
      <c r="R332" s="17"/>
      <c r="S332" s="17"/>
      <c r="T332" s="17"/>
    </row>
    <row r="333" spans="2:20" ht="14.25" customHeight="1" x14ac:dyDescent="0.35">
      <c r="B333" s="17"/>
      <c r="C333" s="17"/>
      <c r="D333" s="17"/>
      <c r="E333" s="17"/>
      <c r="F333" s="17"/>
      <c r="G333" s="17"/>
      <c r="H333" s="17"/>
      <c r="I333" s="17"/>
      <c r="J333" s="17"/>
      <c r="K333" s="17"/>
      <c r="L333" s="17"/>
      <c r="M333" s="17"/>
      <c r="N333" s="17"/>
      <c r="O333" s="17"/>
      <c r="P333" s="17"/>
      <c r="Q333" s="17"/>
      <c r="R333" s="17"/>
      <c r="S333" s="17"/>
      <c r="T333" s="17"/>
    </row>
    <row r="334" spans="2:20" ht="14.25" customHeight="1" x14ac:dyDescent="0.35">
      <c r="B334" s="17"/>
      <c r="C334" s="17"/>
      <c r="D334" s="17"/>
      <c r="E334" s="17"/>
      <c r="F334" s="17"/>
      <c r="G334" s="17"/>
      <c r="H334" s="17"/>
      <c r="I334" s="17"/>
      <c r="J334" s="17"/>
      <c r="K334" s="17"/>
      <c r="L334" s="17"/>
      <c r="M334" s="17"/>
      <c r="N334" s="17"/>
      <c r="O334" s="17"/>
      <c r="P334" s="17"/>
      <c r="Q334" s="17"/>
      <c r="R334" s="17"/>
      <c r="S334" s="17"/>
      <c r="T334" s="17"/>
    </row>
    <row r="335" spans="2:20" ht="14.25" customHeight="1" x14ac:dyDescent="0.35">
      <c r="B335" s="17"/>
      <c r="C335" s="17"/>
      <c r="D335" s="17"/>
      <c r="E335" s="17"/>
      <c r="F335" s="17"/>
      <c r="G335" s="17"/>
      <c r="H335" s="17"/>
      <c r="I335" s="17"/>
      <c r="J335" s="17"/>
      <c r="K335" s="17"/>
      <c r="L335" s="17"/>
      <c r="M335" s="17"/>
      <c r="N335" s="17"/>
      <c r="O335" s="17"/>
      <c r="P335" s="17"/>
      <c r="Q335" s="17"/>
      <c r="R335" s="17"/>
      <c r="S335" s="17"/>
      <c r="T335" s="17"/>
    </row>
    <row r="336" spans="2:20" ht="14.25" customHeight="1" x14ac:dyDescent="0.35">
      <c r="B336" s="17"/>
      <c r="C336" s="17"/>
      <c r="D336" s="17"/>
      <c r="E336" s="17"/>
      <c r="F336" s="17"/>
      <c r="G336" s="17"/>
      <c r="H336" s="17"/>
      <c r="I336" s="17"/>
      <c r="J336" s="17"/>
      <c r="K336" s="17"/>
      <c r="L336" s="17"/>
      <c r="M336" s="17"/>
      <c r="N336" s="17"/>
      <c r="O336" s="17"/>
      <c r="P336" s="17"/>
      <c r="Q336" s="17"/>
      <c r="R336" s="17"/>
      <c r="S336" s="17"/>
      <c r="T336" s="17"/>
    </row>
    <row r="337" spans="2:20" ht="14.25" customHeight="1" x14ac:dyDescent="0.35">
      <c r="B337" s="17"/>
      <c r="C337" s="17"/>
      <c r="D337" s="17"/>
      <c r="E337" s="17"/>
      <c r="F337" s="17"/>
      <c r="G337" s="17"/>
      <c r="H337" s="17"/>
      <c r="I337" s="17"/>
      <c r="J337" s="17"/>
      <c r="K337" s="17"/>
      <c r="L337" s="17"/>
      <c r="M337" s="17"/>
      <c r="N337" s="17"/>
      <c r="O337" s="17"/>
      <c r="P337" s="17"/>
      <c r="Q337" s="17"/>
      <c r="R337" s="17"/>
      <c r="S337" s="17"/>
      <c r="T337" s="17"/>
    </row>
    <row r="338" spans="2:20" ht="14.25" customHeight="1" x14ac:dyDescent="0.35">
      <c r="B338" s="17"/>
      <c r="C338" s="17"/>
      <c r="D338" s="17"/>
      <c r="E338" s="17"/>
      <c r="F338" s="17"/>
      <c r="G338" s="17"/>
      <c r="H338" s="17"/>
      <c r="I338" s="17"/>
      <c r="J338" s="17"/>
      <c r="K338" s="17"/>
      <c r="L338" s="17"/>
      <c r="M338" s="17"/>
      <c r="N338" s="17"/>
      <c r="O338" s="17"/>
      <c r="P338" s="17"/>
      <c r="Q338" s="17"/>
      <c r="R338" s="17"/>
      <c r="S338" s="17"/>
      <c r="T338" s="17"/>
    </row>
    <row r="339" spans="2:20" ht="14.25" customHeight="1" x14ac:dyDescent="0.35">
      <c r="B339" s="17"/>
      <c r="C339" s="17"/>
      <c r="D339" s="17"/>
      <c r="E339" s="17"/>
      <c r="F339" s="17"/>
      <c r="G339" s="17"/>
      <c r="H339" s="17"/>
      <c r="I339" s="17"/>
      <c r="J339" s="17"/>
      <c r="K339" s="17"/>
      <c r="L339" s="17"/>
      <c r="M339" s="17"/>
      <c r="N339" s="17"/>
      <c r="O339" s="17"/>
      <c r="P339" s="17"/>
      <c r="Q339" s="17"/>
      <c r="R339" s="17"/>
      <c r="S339" s="17"/>
      <c r="T339" s="17"/>
    </row>
    <row r="340" spans="2:20" ht="14.25" customHeight="1" x14ac:dyDescent="0.35">
      <c r="B340" s="17"/>
      <c r="C340" s="17"/>
      <c r="D340" s="17"/>
      <c r="E340" s="17"/>
      <c r="F340" s="17"/>
      <c r="G340" s="17"/>
      <c r="H340" s="17"/>
      <c r="I340" s="17"/>
      <c r="J340" s="17"/>
      <c r="K340" s="17"/>
      <c r="L340" s="17"/>
      <c r="M340" s="17"/>
      <c r="N340" s="17"/>
      <c r="O340" s="17"/>
      <c r="P340" s="17"/>
      <c r="Q340" s="17"/>
      <c r="R340" s="17"/>
      <c r="S340" s="17"/>
      <c r="T340" s="17"/>
    </row>
    <row r="341" spans="2:20" ht="14.25" customHeight="1" x14ac:dyDescent="0.35">
      <c r="B341" s="17"/>
      <c r="C341" s="17"/>
      <c r="D341" s="17"/>
      <c r="E341" s="17"/>
      <c r="F341" s="17"/>
      <c r="G341" s="17"/>
      <c r="H341" s="17"/>
      <c r="I341" s="17"/>
      <c r="J341" s="17"/>
      <c r="K341" s="17"/>
      <c r="L341" s="17"/>
      <c r="M341" s="17"/>
      <c r="N341" s="17"/>
      <c r="O341" s="17"/>
      <c r="P341" s="17"/>
      <c r="Q341" s="17"/>
      <c r="R341" s="17"/>
      <c r="S341" s="17"/>
      <c r="T341" s="17"/>
    </row>
    <row r="342" spans="2:20" ht="14.25" customHeight="1" x14ac:dyDescent="0.35">
      <c r="B342" s="17"/>
      <c r="C342" s="17"/>
      <c r="D342" s="17"/>
      <c r="E342" s="17"/>
      <c r="F342" s="17"/>
      <c r="G342" s="17"/>
      <c r="H342" s="17"/>
      <c r="I342" s="17"/>
      <c r="J342" s="17"/>
      <c r="K342" s="17"/>
      <c r="L342" s="17"/>
      <c r="M342" s="17"/>
      <c r="N342" s="17"/>
      <c r="O342" s="17"/>
      <c r="P342" s="17"/>
      <c r="Q342" s="17"/>
      <c r="R342" s="17"/>
      <c r="S342" s="17"/>
      <c r="T342" s="17"/>
    </row>
    <row r="343" spans="2:20" ht="14.25" customHeight="1" x14ac:dyDescent="0.35">
      <c r="B343" s="17"/>
      <c r="C343" s="17"/>
      <c r="D343" s="17"/>
      <c r="E343" s="17"/>
      <c r="F343" s="17"/>
      <c r="G343" s="17"/>
      <c r="H343" s="17"/>
      <c r="I343" s="17"/>
      <c r="J343" s="17"/>
      <c r="K343" s="17"/>
      <c r="L343" s="17"/>
      <c r="M343" s="17"/>
      <c r="N343" s="17"/>
      <c r="O343" s="17"/>
      <c r="P343" s="17"/>
      <c r="Q343" s="17"/>
      <c r="R343" s="17"/>
      <c r="S343" s="17"/>
      <c r="T343" s="17"/>
    </row>
    <row r="344" spans="2:20" ht="14.25" customHeight="1" x14ac:dyDescent="0.35">
      <c r="B344" s="17"/>
      <c r="C344" s="17"/>
      <c r="D344" s="17"/>
      <c r="E344" s="17"/>
      <c r="F344" s="17"/>
      <c r="G344" s="17"/>
      <c r="H344" s="17"/>
      <c r="I344" s="17"/>
      <c r="J344" s="17"/>
      <c r="K344" s="17"/>
      <c r="L344" s="17"/>
      <c r="M344" s="17"/>
      <c r="N344" s="17"/>
      <c r="O344" s="17"/>
      <c r="P344" s="17"/>
      <c r="Q344" s="17"/>
      <c r="R344" s="17"/>
      <c r="S344" s="17"/>
      <c r="T344" s="17"/>
    </row>
    <row r="345" spans="2:20" ht="14.25" customHeight="1" x14ac:dyDescent="0.35">
      <c r="B345" s="17"/>
      <c r="C345" s="17"/>
      <c r="D345" s="17"/>
      <c r="E345" s="17"/>
      <c r="F345" s="17"/>
      <c r="G345" s="17"/>
      <c r="H345" s="17"/>
      <c r="I345" s="17"/>
      <c r="J345" s="17"/>
      <c r="K345" s="17"/>
      <c r="L345" s="17"/>
      <c r="M345" s="17"/>
      <c r="N345" s="17"/>
      <c r="O345" s="17"/>
      <c r="P345" s="17"/>
      <c r="Q345" s="17"/>
      <c r="R345" s="17"/>
      <c r="S345" s="17"/>
      <c r="T345" s="17"/>
    </row>
    <row r="346" spans="2:20" ht="14.25" customHeight="1" x14ac:dyDescent="0.35">
      <c r="I346" s="9"/>
      <c r="J346" s="9"/>
      <c r="K346" s="9"/>
      <c r="L346" s="9"/>
      <c r="M346" s="9"/>
      <c r="N346" s="9"/>
      <c r="O346" s="9"/>
      <c r="T346" s="9"/>
    </row>
    <row r="347" spans="2:20" ht="14.25" customHeight="1" x14ac:dyDescent="0.35">
      <c r="I347" s="9"/>
      <c r="J347" s="9"/>
      <c r="K347" s="9"/>
      <c r="L347" s="9"/>
      <c r="M347" s="9"/>
      <c r="N347" s="9"/>
      <c r="O347" s="9"/>
      <c r="T347" s="9"/>
    </row>
    <row r="348" spans="2:20" ht="14.25" customHeight="1" x14ac:dyDescent="0.35">
      <c r="I348" s="9"/>
      <c r="J348" s="9"/>
      <c r="K348" s="9"/>
      <c r="L348" s="9"/>
      <c r="M348" s="9"/>
      <c r="N348" s="9"/>
      <c r="O348" s="9"/>
      <c r="T348" s="9"/>
    </row>
    <row r="349" spans="2:20" ht="14.25" customHeight="1" x14ac:dyDescent="0.35">
      <c r="I349" s="9"/>
      <c r="J349" s="9"/>
      <c r="K349" s="9"/>
      <c r="L349" s="9"/>
      <c r="M349" s="9"/>
      <c r="N349" s="9"/>
      <c r="O349" s="9"/>
      <c r="T349" s="9"/>
    </row>
    <row r="350" spans="2:20" ht="14.25" customHeight="1" x14ac:dyDescent="0.35">
      <c r="I350" s="9"/>
      <c r="J350" s="9"/>
      <c r="K350" s="9"/>
      <c r="L350" s="9"/>
      <c r="M350" s="9"/>
      <c r="N350" s="9"/>
      <c r="O350" s="9"/>
      <c r="T350" s="9"/>
    </row>
    <row r="351" spans="2:20" ht="14.25" customHeight="1" x14ac:dyDescent="0.35">
      <c r="I351" s="9"/>
      <c r="J351" s="9"/>
      <c r="K351" s="9"/>
      <c r="L351" s="9"/>
      <c r="M351" s="9"/>
      <c r="N351" s="9"/>
      <c r="O351" s="9"/>
      <c r="T351" s="9"/>
    </row>
    <row r="352" spans="2:20" ht="14.25" customHeight="1" x14ac:dyDescent="0.35">
      <c r="I352" s="9"/>
      <c r="J352" s="9"/>
      <c r="K352" s="9"/>
      <c r="L352" s="9"/>
      <c r="M352" s="9"/>
      <c r="N352" s="9"/>
      <c r="O352" s="9"/>
      <c r="T352" s="9"/>
    </row>
    <row r="353" spans="9:20" ht="14.25" customHeight="1" x14ac:dyDescent="0.35">
      <c r="I353" s="9"/>
      <c r="J353" s="9"/>
      <c r="K353" s="9"/>
      <c r="L353" s="9"/>
      <c r="M353" s="9"/>
      <c r="N353" s="9"/>
      <c r="O353" s="9"/>
      <c r="T353" s="9"/>
    </row>
    <row r="354" spans="9:20" ht="14.25" customHeight="1" x14ac:dyDescent="0.35">
      <c r="I354" s="9"/>
      <c r="J354" s="9"/>
      <c r="K354" s="9"/>
      <c r="L354" s="9"/>
      <c r="M354" s="9"/>
      <c r="N354" s="9"/>
      <c r="O354" s="9"/>
      <c r="T354" s="9"/>
    </row>
    <row r="355" spans="9:20" ht="14.25" customHeight="1" x14ac:dyDescent="0.35">
      <c r="I355" s="9"/>
      <c r="J355" s="9"/>
      <c r="K355" s="9"/>
      <c r="L355" s="9"/>
      <c r="M355" s="9"/>
      <c r="N355" s="9"/>
      <c r="O355" s="9"/>
      <c r="T355" s="9"/>
    </row>
    <row r="356" spans="9:20" ht="14.25" customHeight="1" x14ac:dyDescent="0.35">
      <c r="I356" s="9"/>
      <c r="J356" s="9"/>
      <c r="K356" s="9"/>
      <c r="L356" s="9"/>
      <c r="M356" s="9"/>
      <c r="N356" s="9"/>
      <c r="O356" s="9"/>
      <c r="T356" s="9"/>
    </row>
    <row r="357" spans="9:20" ht="14.25" customHeight="1" x14ac:dyDescent="0.35">
      <c r="I357" s="9"/>
      <c r="J357" s="9"/>
      <c r="K357" s="9"/>
      <c r="L357" s="9"/>
      <c r="M357" s="9"/>
      <c r="N357" s="9"/>
      <c r="O357" s="9"/>
      <c r="T357" s="9"/>
    </row>
    <row r="358" spans="9:20" ht="14.25" customHeight="1" x14ac:dyDescent="0.35">
      <c r="I358" s="9"/>
      <c r="J358" s="9"/>
      <c r="K358" s="9"/>
      <c r="L358" s="9"/>
      <c r="M358" s="9"/>
      <c r="N358" s="9"/>
      <c r="O358" s="9"/>
      <c r="T358" s="9"/>
    </row>
    <row r="359" spans="9:20" ht="14.25" customHeight="1" x14ac:dyDescent="0.35">
      <c r="I359" s="9"/>
      <c r="J359" s="9"/>
      <c r="K359" s="9"/>
      <c r="L359" s="9"/>
      <c r="M359" s="9"/>
      <c r="N359" s="9"/>
      <c r="O359" s="9"/>
      <c r="T359" s="9"/>
    </row>
    <row r="360" spans="9:20" ht="14.25" customHeight="1" x14ac:dyDescent="0.35">
      <c r="I360" s="9"/>
      <c r="J360" s="9"/>
      <c r="K360" s="9"/>
      <c r="L360" s="9"/>
      <c r="M360" s="9"/>
      <c r="N360" s="9"/>
      <c r="O360" s="9"/>
      <c r="T360" s="9"/>
    </row>
    <row r="361" spans="9:20" ht="14.25" customHeight="1" x14ac:dyDescent="0.35">
      <c r="I361" s="9"/>
      <c r="J361" s="9"/>
      <c r="K361" s="9"/>
      <c r="L361" s="9"/>
      <c r="M361" s="9"/>
      <c r="N361" s="9"/>
      <c r="O361" s="9"/>
      <c r="T361" s="9"/>
    </row>
    <row r="362" spans="9:20" ht="14.25" customHeight="1" x14ac:dyDescent="0.35">
      <c r="I362" s="9"/>
      <c r="J362" s="9"/>
      <c r="K362" s="9"/>
      <c r="L362" s="9"/>
      <c r="M362" s="9"/>
      <c r="N362" s="9"/>
      <c r="O362" s="9"/>
      <c r="T362" s="9"/>
    </row>
    <row r="363" spans="9:20" ht="14.25" customHeight="1" x14ac:dyDescent="0.35">
      <c r="I363" s="9"/>
      <c r="J363" s="9"/>
      <c r="K363" s="9"/>
      <c r="L363" s="9"/>
      <c r="M363" s="9"/>
      <c r="N363" s="9"/>
      <c r="O363" s="9"/>
      <c r="T363" s="9"/>
    </row>
    <row r="364" spans="9:20" ht="14.25" customHeight="1" x14ac:dyDescent="0.35">
      <c r="I364" s="9"/>
      <c r="J364" s="9"/>
      <c r="K364" s="9"/>
      <c r="L364" s="9"/>
      <c r="M364" s="9"/>
      <c r="N364" s="9"/>
      <c r="O364" s="9"/>
      <c r="T364" s="9"/>
    </row>
    <row r="365" spans="9:20" ht="14.25" customHeight="1" x14ac:dyDescent="0.35">
      <c r="I365" s="9"/>
      <c r="J365" s="9"/>
      <c r="K365" s="9"/>
      <c r="L365" s="9"/>
      <c r="M365" s="9"/>
      <c r="N365" s="9"/>
      <c r="O365" s="9"/>
      <c r="T365" s="9"/>
    </row>
    <row r="366" spans="9:20" ht="14.25" customHeight="1" x14ac:dyDescent="0.35">
      <c r="I366" s="9"/>
      <c r="J366" s="9"/>
      <c r="K366" s="9"/>
      <c r="L366" s="9"/>
      <c r="M366" s="9"/>
      <c r="N366" s="9"/>
      <c r="O366" s="9"/>
      <c r="T366" s="9"/>
    </row>
    <row r="367" spans="9:20" ht="14.25" customHeight="1" x14ac:dyDescent="0.35">
      <c r="I367" s="9"/>
      <c r="J367" s="9"/>
      <c r="K367" s="9"/>
      <c r="L367" s="9"/>
      <c r="M367" s="9"/>
      <c r="N367" s="9"/>
      <c r="O367" s="9"/>
      <c r="T367" s="9"/>
    </row>
    <row r="368" spans="9:20" ht="14.25" customHeight="1" x14ac:dyDescent="0.35">
      <c r="I368" s="9"/>
      <c r="J368" s="9"/>
      <c r="K368" s="9"/>
      <c r="L368" s="9"/>
      <c r="M368" s="9"/>
      <c r="N368" s="9"/>
      <c r="O368" s="9"/>
      <c r="T368" s="9"/>
    </row>
    <row r="369" spans="9:20" ht="14.25" customHeight="1" x14ac:dyDescent="0.35">
      <c r="I369" s="9"/>
      <c r="J369" s="9"/>
      <c r="K369" s="9"/>
      <c r="L369" s="9"/>
      <c r="M369" s="9"/>
      <c r="N369" s="9"/>
      <c r="O369" s="9"/>
      <c r="T369" s="9"/>
    </row>
    <row r="370" spans="9:20" ht="14.25" customHeight="1" x14ac:dyDescent="0.35">
      <c r="I370" s="9"/>
      <c r="J370" s="9"/>
      <c r="K370" s="9"/>
      <c r="L370" s="9"/>
      <c r="M370" s="9"/>
      <c r="N370" s="9"/>
      <c r="O370" s="9"/>
      <c r="T370" s="9"/>
    </row>
    <row r="371" spans="9:20" ht="14.25" customHeight="1" x14ac:dyDescent="0.35">
      <c r="I371" s="9"/>
      <c r="J371" s="9"/>
      <c r="K371" s="9"/>
      <c r="L371" s="9"/>
      <c r="M371" s="9"/>
      <c r="N371" s="9"/>
      <c r="O371" s="9"/>
      <c r="T371" s="9"/>
    </row>
    <row r="372" spans="9:20" ht="14.25" customHeight="1" x14ac:dyDescent="0.35">
      <c r="I372" s="9"/>
      <c r="J372" s="9"/>
      <c r="K372" s="9"/>
      <c r="L372" s="9"/>
      <c r="M372" s="9"/>
      <c r="N372" s="9"/>
      <c r="O372" s="9"/>
      <c r="T372" s="9"/>
    </row>
    <row r="373" spans="9:20" ht="14.25" customHeight="1" x14ac:dyDescent="0.35">
      <c r="I373" s="9"/>
      <c r="J373" s="9"/>
      <c r="K373" s="9"/>
      <c r="L373" s="9"/>
      <c r="M373" s="9"/>
      <c r="N373" s="9"/>
      <c r="O373" s="9"/>
      <c r="T373" s="9"/>
    </row>
    <row r="374" spans="9:20" ht="14.25" customHeight="1" x14ac:dyDescent="0.35">
      <c r="I374" s="9"/>
      <c r="J374" s="9"/>
      <c r="K374" s="9"/>
      <c r="L374" s="9"/>
      <c r="M374" s="9"/>
      <c r="N374" s="9"/>
      <c r="O374" s="9"/>
      <c r="T374" s="9"/>
    </row>
    <row r="375" spans="9:20" ht="14.25" customHeight="1" x14ac:dyDescent="0.35">
      <c r="I375" s="9"/>
      <c r="J375" s="9"/>
      <c r="K375" s="9"/>
      <c r="L375" s="9"/>
      <c r="M375" s="9"/>
      <c r="N375" s="9"/>
      <c r="O375" s="9"/>
      <c r="T375" s="9"/>
    </row>
    <row r="376" spans="9:20" ht="14.25" customHeight="1" x14ac:dyDescent="0.35">
      <c r="I376" s="9"/>
      <c r="J376" s="9"/>
      <c r="K376" s="9"/>
      <c r="L376" s="9"/>
      <c r="M376" s="9"/>
      <c r="N376" s="9"/>
      <c r="O376" s="9"/>
      <c r="T376" s="9"/>
    </row>
    <row r="377" spans="9:20" ht="14.25" customHeight="1" x14ac:dyDescent="0.35">
      <c r="I377" s="9"/>
      <c r="J377" s="9"/>
      <c r="K377" s="9"/>
      <c r="L377" s="9"/>
      <c r="M377" s="9"/>
      <c r="N377" s="9"/>
      <c r="O377" s="9"/>
      <c r="T377" s="9"/>
    </row>
    <row r="378" spans="9:20" ht="14.25" customHeight="1" x14ac:dyDescent="0.35">
      <c r="I378" s="9"/>
      <c r="J378" s="9"/>
      <c r="K378" s="9"/>
      <c r="L378" s="9"/>
      <c r="M378" s="9"/>
      <c r="N378" s="9"/>
      <c r="O378" s="9"/>
      <c r="T378" s="9"/>
    </row>
    <row r="379" spans="9:20" ht="14.25" customHeight="1" x14ac:dyDescent="0.35">
      <c r="I379" s="9"/>
      <c r="J379" s="9"/>
      <c r="K379" s="9"/>
      <c r="L379" s="9"/>
      <c r="M379" s="9"/>
      <c r="N379" s="9"/>
      <c r="O379" s="9"/>
      <c r="T379" s="9"/>
    </row>
    <row r="380" spans="9:20" ht="14.25" customHeight="1" x14ac:dyDescent="0.35">
      <c r="I380" s="9"/>
      <c r="J380" s="9"/>
      <c r="K380" s="9"/>
      <c r="L380" s="9"/>
      <c r="M380" s="9"/>
      <c r="N380" s="9"/>
      <c r="O380" s="9"/>
      <c r="T380" s="9"/>
    </row>
    <row r="381" spans="9:20" ht="14.25" customHeight="1" x14ac:dyDescent="0.35">
      <c r="I381" s="9"/>
      <c r="J381" s="9"/>
      <c r="K381" s="9"/>
      <c r="L381" s="9"/>
      <c r="M381" s="9"/>
      <c r="N381" s="9"/>
      <c r="O381" s="9"/>
      <c r="T381" s="9"/>
    </row>
    <row r="382" spans="9:20" ht="14.25" customHeight="1" x14ac:dyDescent="0.35">
      <c r="I382" s="9"/>
      <c r="J382" s="9"/>
      <c r="K382" s="9"/>
      <c r="L382" s="9"/>
      <c r="M382" s="9"/>
      <c r="N382" s="9"/>
      <c r="O382" s="9"/>
      <c r="T382" s="9"/>
    </row>
    <row r="383" spans="9:20" ht="14.25" customHeight="1" x14ac:dyDescent="0.35">
      <c r="I383" s="9"/>
      <c r="J383" s="9"/>
      <c r="K383" s="9"/>
      <c r="L383" s="9"/>
      <c r="M383" s="9"/>
      <c r="N383" s="9"/>
      <c r="O383" s="9"/>
      <c r="T383" s="9"/>
    </row>
    <row r="384" spans="9:20" ht="14.25" customHeight="1" x14ac:dyDescent="0.35">
      <c r="I384" s="9"/>
      <c r="J384" s="9"/>
      <c r="K384" s="9"/>
      <c r="L384" s="9"/>
      <c r="M384" s="9"/>
      <c r="N384" s="9"/>
      <c r="O384" s="9"/>
      <c r="T384" s="9"/>
    </row>
    <row r="385" spans="9:20" ht="14.25" customHeight="1" x14ac:dyDescent="0.35">
      <c r="I385" s="9"/>
      <c r="J385" s="9"/>
      <c r="K385" s="9"/>
      <c r="L385" s="9"/>
      <c r="M385" s="9"/>
      <c r="N385" s="9"/>
      <c r="O385" s="9"/>
      <c r="T385" s="9"/>
    </row>
    <row r="386" spans="9:20" ht="14.25" customHeight="1" x14ac:dyDescent="0.35">
      <c r="I386" s="9"/>
      <c r="J386" s="9"/>
      <c r="K386" s="9"/>
      <c r="L386" s="9"/>
      <c r="M386" s="9"/>
      <c r="N386" s="9"/>
      <c r="O386" s="9"/>
      <c r="T386" s="9"/>
    </row>
    <row r="387" spans="9:20" ht="14.25" customHeight="1" x14ac:dyDescent="0.35">
      <c r="I387" s="9"/>
      <c r="J387" s="9"/>
      <c r="K387" s="9"/>
      <c r="L387" s="9"/>
      <c r="M387" s="9"/>
      <c r="N387" s="9"/>
      <c r="O387" s="9"/>
      <c r="T387" s="9"/>
    </row>
    <row r="388" spans="9:20" ht="14.25" customHeight="1" x14ac:dyDescent="0.35">
      <c r="I388" s="9"/>
      <c r="J388" s="9"/>
      <c r="K388" s="9"/>
      <c r="L388" s="9"/>
      <c r="M388" s="9"/>
      <c r="N388" s="9"/>
      <c r="O388" s="9"/>
      <c r="T388" s="9"/>
    </row>
    <row r="389" spans="9:20" ht="14.25" customHeight="1" x14ac:dyDescent="0.35">
      <c r="I389" s="9"/>
      <c r="J389" s="9"/>
      <c r="K389" s="9"/>
      <c r="L389" s="9"/>
      <c r="M389" s="9"/>
      <c r="N389" s="9"/>
      <c r="O389" s="9"/>
      <c r="T389" s="9"/>
    </row>
    <row r="390" spans="9:20" ht="14.25" customHeight="1" x14ac:dyDescent="0.35">
      <c r="I390" s="9"/>
      <c r="J390" s="9"/>
      <c r="K390" s="9"/>
      <c r="L390" s="9"/>
      <c r="M390" s="9"/>
      <c r="N390" s="9"/>
      <c r="O390" s="9"/>
      <c r="T390" s="9"/>
    </row>
    <row r="391" spans="9:20" ht="14.25" customHeight="1" x14ac:dyDescent="0.35">
      <c r="I391" s="9"/>
      <c r="J391" s="9"/>
      <c r="K391" s="9"/>
      <c r="L391" s="9"/>
      <c r="M391" s="9"/>
      <c r="N391" s="9"/>
      <c r="O391" s="9"/>
      <c r="T391" s="9"/>
    </row>
    <row r="392" spans="9:20" ht="14.25" customHeight="1" x14ac:dyDescent="0.35">
      <c r="I392" s="9"/>
      <c r="J392" s="9"/>
      <c r="K392" s="9"/>
      <c r="L392" s="9"/>
      <c r="M392" s="9"/>
      <c r="N392" s="9"/>
      <c r="O392" s="9"/>
      <c r="T392" s="9"/>
    </row>
    <row r="393" spans="9:20" ht="14.25" customHeight="1" x14ac:dyDescent="0.35">
      <c r="I393" s="9"/>
      <c r="J393" s="9"/>
      <c r="K393" s="9"/>
      <c r="L393" s="9"/>
      <c r="M393" s="9"/>
      <c r="N393" s="9"/>
      <c r="O393" s="9"/>
      <c r="T393" s="9"/>
    </row>
    <row r="394" spans="9:20" ht="14.25" customHeight="1" x14ac:dyDescent="0.35">
      <c r="I394" s="9"/>
      <c r="J394" s="9"/>
      <c r="K394" s="9"/>
      <c r="L394" s="9"/>
      <c r="M394" s="9"/>
      <c r="N394" s="9"/>
      <c r="O394" s="9"/>
      <c r="T394" s="9"/>
    </row>
    <row r="395" spans="9:20" ht="14.25" customHeight="1" x14ac:dyDescent="0.35">
      <c r="I395" s="9"/>
      <c r="J395" s="9"/>
      <c r="K395" s="9"/>
      <c r="L395" s="9"/>
      <c r="M395" s="9"/>
      <c r="N395" s="9"/>
      <c r="O395" s="9"/>
      <c r="T395" s="9"/>
    </row>
    <row r="396" spans="9:20" ht="14.25" customHeight="1" x14ac:dyDescent="0.35">
      <c r="I396" s="9"/>
      <c r="J396" s="9"/>
      <c r="K396" s="9"/>
      <c r="L396" s="9"/>
      <c r="M396" s="9"/>
      <c r="N396" s="9"/>
      <c r="O396" s="9"/>
      <c r="T396" s="9"/>
    </row>
    <row r="397" spans="9:20" ht="14.25" customHeight="1" x14ac:dyDescent="0.35">
      <c r="I397" s="9"/>
      <c r="J397" s="9"/>
      <c r="K397" s="9"/>
      <c r="L397" s="9"/>
      <c r="M397" s="9"/>
      <c r="N397" s="9"/>
      <c r="O397" s="9"/>
      <c r="T397" s="9"/>
    </row>
    <row r="398" spans="9:20" ht="14.25" customHeight="1" x14ac:dyDescent="0.35">
      <c r="I398" s="9"/>
      <c r="J398" s="9"/>
      <c r="K398" s="9"/>
      <c r="L398" s="9"/>
      <c r="M398" s="9"/>
      <c r="N398" s="9"/>
      <c r="O398" s="9"/>
      <c r="T398" s="9"/>
    </row>
    <row r="399" spans="9:20" ht="14.25" customHeight="1" x14ac:dyDescent="0.35">
      <c r="I399" s="9"/>
      <c r="J399" s="9"/>
      <c r="K399" s="9"/>
      <c r="L399" s="9"/>
      <c r="M399" s="9"/>
      <c r="N399" s="9"/>
      <c r="O399" s="9"/>
      <c r="T399" s="9"/>
    </row>
    <row r="400" spans="9:20" ht="14.25" customHeight="1" x14ac:dyDescent="0.35">
      <c r="I400" s="9"/>
      <c r="J400" s="9"/>
      <c r="K400" s="9"/>
      <c r="L400" s="9"/>
      <c r="M400" s="9"/>
      <c r="N400" s="9"/>
      <c r="O400" s="9"/>
      <c r="T400" s="9"/>
    </row>
    <row r="401" spans="9:20" ht="14.25" customHeight="1" x14ac:dyDescent="0.35">
      <c r="I401" s="9"/>
      <c r="J401" s="9"/>
      <c r="K401" s="9"/>
      <c r="L401" s="9"/>
      <c r="M401" s="9"/>
      <c r="N401" s="9"/>
      <c r="O401" s="9"/>
      <c r="T401" s="9"/>
    </row>
    <row r="402" spans="9:20" ht="14.25" customHeight="1" x14ac:dyDescent="0.35">
      <c r="I402" s="9"/>
      <c r="J402" s="9"/>
      <c r="K402" s="9"/>
      <c r="L402" s="9"/>
      <c r="M402" s="9"/>
      <c r="N402" s="9"/>
      <c r="O402" s="9"/>
      <c r="T402" s="9"/>
    </row>
    <row r="403" spans="9:20" ht="14.25" customHeight="1" x14ac:dyDescent="0.35">
      <c r="I403" s="9"/>
      <c r="J403" s="9"/>
      <c r="K403" s="9"/>
      <c r="L403" s="9"/>
      <c r="M403" s="9"/>
      <c r="N403" s="9"/>
      <c r="O403" s="9"/>
      <c r="T403" s="9"/>
    </row>
    <row r="404" spans="9:20" ht="14.25" customHeight="1" x14ac:dyDescent="0.35">
      <c r="I404" s="9"/>
      <c r="J404" s="9"/>
      <c r="K404" s="9"/>
      <c r="L404" s="9"/>
      <c r="M404" s="9"/>
      <c r="N404" s="9"/>
      <c r="O404" s="9"/>
      <c r="T404" s="9"/>
    </row>
    <row r="405" spans="9:20" ht="14.25" customHeight="1" x14ac:dyDescent="0.35">
      <c r="I405" s="9"/>
      <c r="J405" s="9"/>
      <c r="K405" s="9"/>
      <c r="L405" s="9"/>
      <c r="M405" s="9"/>
      <c r="N405" s="9"/>
      <c r="O405" s="9"/>
      <c r="T405" s="9"/>
    </row>
    <row r="406" spans="9:20" ht="14.25" customHeight="1" x14ac:dyDescent="0.35">
      <c r="I406" s="9"/>
      <c r="J406" s="9"/>
      <c r="K406" s="9"/>
      <c r="L406" s="9"/>
      <c r="M406" s="9"/>
      <c r="N406" s="9"/>
      <c r="O406" s="9"/>
      <c r="T406" s="9"/>
    </row>
    <row r="407" spans="9:20" ht="14.25" customHeight="1" x14ac:dyDescent="0.35">
      <c r="I407" s="9"/>
      <c r="J407" s="9"/>
      <c r="K407" s="9"/>
      <c r="L407" s="9"/>
      <c r="M407" s="9"/>
      <c r="N407" s="9"/>
      <c r="O407" s="9"/>
      <c r="T407" s="9"/>
    </row>
    <row r="408" spans="9:20" ht="14.25" customHeight="1" x14ac:dyDescent="0.35">
      <c r="I408" s="9"/>
      <c r="J408" s="9"/>
      <c r="K408" s="9"/>
      <c r="L408" s="9"/>
      <c r="M408" s="9"/>
      <c r="N408" s="9"/>
      <c r="O408" s="9"/>
      <c r="T408" s="9"/>
    </row>
    <row r="409" spans="9:20" ht="14.25" customHeight="1" x14ac:dyDescent="0.35">
      <c r="I409" s="9"/>
      <c r="J409" s="9"/>
      <c r="K409" s="9"/>
      <c r="L409" s="9"/>
      <c r="M409" s="9"/>
      <c r="N409" s="9"/>
      <c r="O409" s="9"/>
      <c r="T409" s="9"/>
    </row>
    <row r="410" spans="9:20" ht="14.25" customHeight="1" x14ac:dyDescent="0.35">
      <c r="I410" s="9"/>
      <c r="J410" s="9"/>
      <c r="K410" s="9"/>
      <c r="L410" s="9"/>
      <c r="M410" s="9"/>
      <c r="N410" s="9"/>
      <c r="O410" s="9"/>
      <c r="T410" s="9"/>
    </row>
    <row r="411" spans="9:20" ht="14.25" customHeight="1" x14ac:dyDescent="0.35">
      <c r="I411" s="9"/>
      <c r="J411" s="9"/>
      <c r="K411" s="9"/>
      <c r="L411" s="9"/>
      <c r="M411" s="9"/>
      <c r="N411" s="9"/>
      <c r="O411" s="9"/>
      <c r="T411" s="9"/>
    </row>
    <row r="412" spans="9:20" ht="14.25" customHeight="1" x14ac:dyDescent="0.35">
      <c r="I412" s="9"/>
      <c r="J412" s="9"/>
      <c r="K412" s="9"/>
      <c r="L412" s="9"/>
      <c r="M412" s="9"/>
      <c r="N412" s="9"/>
      <c r="O412" s="9"/>
      <c r="T412" s="9"/>
    </row>
    <row r="413" spans="9:20" ht="14.25" customHeight="1" x14ac:dyDescent="0.35">
      <c r="I413" s="9"/>
      <c r="J413" s="9"/>
      <c r="K413" s="9"/>
      <c r="L413" s="9"/>
      <c r="M413" s="9"/>
      <c r="N413" s="9"/>
      <c r="O413" s="9"/>
      <c r="T413" s="9"/>
    </row>
    <row r="414" spans="9:20" ht="14.25" customHeight="1" x14ac:dyDescent="0.35">
      <c r="I414" s="9"/>
      <c r="J414" s="9"/>
      <c r="K414" s="9"/>
      <c r="L414" s="9"/>
      <c r="M414" s="9"/>
      <c r="N414" s="9"/>
      <c r="O414" s="9"/>
      <c r="T414" s="9"/>
    </row>
    <row r="415" spans="9:20" ht="14.25" customHeight="1" x14ac:dyDescent="0.35">
      <c r="I415" s="9"/>
      <c r="J415" s="9"/>
      <c r="K415" s="9"/>
      <c r="L415" s="9"/>
      <c r="M415" s="9"/>
      <c r="N415" s="9"/>
      <c r="O415" s="9"/>
      <c r="T415" s="9"/>
    </row>
    <row r="416" spans="9:20" ht="14.25" customHeight="1" x14ac:dyDescent="0.35">
      <c r="I416" s="9"/>
      <c r="J416" s="9"/>
      <c r="K416" s="9"/>
      <c r="L416" s="9"/>
      <c r="M416" s="9"/>
      <c r="N416" s="9"/>
      <c r="O416" s="9"/>
      <c r="T416" s="9"/>
    </row>
    <row r="417" spans="9:20" ht="14.25" customHeight="1" x14ac:dyDescent="0.35">
      <c r="I417" s="9"/>
      <c r="J417" s="9"/>
      <c r="K417" s="9"/>
      <c r="L417" s="9"/>
      <c r="M417" s="9"/>
      <c r="N417" s="9"/>
      <c r="O417" s="9"/>
      <c r="T417" s="9"/>
    </row>
    <row r="418" spans="9:20" ht="14.25" customHeight="1" x14ac:dyDescent="0.35">
      <c r="I418" s="9"/>
      <c r="J418" s="9"/>
      <c r="K418" s="9"/>
      <c r="L418" s="9"/>
      <c r="M418" s="9"/>
      <c r="N418" s="9"/>
      <c r="O418" s="9"/>
      <c r="T418" s="9"/>
    </row>
    <row r="419" spans="9:20" ht="14.25" customHeight="1" x14ac:dyDescent="0.35">
      <c r="I419" s="9"/>
      <c r="J419" s="9"/>
      <c r="K419" s="9"/>
      <c r="L419" s="9"/>
      <c r="M419" s="9"/>
      <c r="N419" s="9"/>
      <c r="O419" s="9"/>
      <c r="T419" s="9"/>
    </row>
    <row r="420" spans="9:20" ht="14.25" customHeight="1" x14ac:dyDescent="0.35">
      <c r="I420" s="9"/>
      <c r="J420" s="9"/>
      <c r="K420" s="9"/>
      <c r="L420" s="9"/>
      <c r="M420" s="9"/>
      <c r="N420" s="9"/>
      <c r="O420" s="9"/>
      <c r="T420" s="9"/>
    </row>
    <row r="421" spans="9:20" ht="14.25" customHeight="1" x14ac:dyDescent="0.35">
      <c r="I421" s="9"/>
      <c r="J421" s="9"/>
      <c r="K421" s="9"/>
      <c r="L421" s="9"/>
      <c r="M421" s="9"/>
      <c r="N421" s="9"/>
      <c r="O421" s="9"/>
      <c r="T421" s="9"/>
    </row>
    <row r="422" spans="9:20" ht="14.25" customHeight="1" x14ac:dyDescent="0.35">
      <c r="I422" s="9"/>
      <c r="J422" s="9"/>
      <c r="K422" s="9"/>
      <c r="L422" s="9"/>
      <c r="M422" s="9"/>
      <c r="N422" s="9"/>
      <c r="O422" s="9"/>
      <c r="T422" s="9"/>
    </row>
    <row r="423" spans="9:20" ht="14.25" customHeight="1" x14ac:dyDescent="0.35">
      <c r="I423" s="9"/>
      <c r="J423" s="9"/>
      <c r="K423" s="9"/>
      <c r="L423" s="9"/>
      <c r="M423" s="9"/>
      <c r="N423" s="9"/>
      <c r="O423" s="9"/>
      <c r="T423" s="9"/>
    </row>
    <row r="424" spans="9:20" ht="14.25" customHeight="1" x14ac:dyDescent="0.35">
      <c r="I424" s="9"/>
      <c r="J424" s="9"/>
      <c r="K424" s="9"/>
      <c r="L424" s="9"/>
      <c r="M424" s="9"/>
      <c r="N424" s="9"/>
      <c r="O424" s="9"/>
      <c r="T424" s="9"/>
    </row>
    <row r="425" spans="9:20" ht="14.25" customHeight="1" x14ac:dyDescent="0.35">
      <c r="I425" s="9"/>
      <c r="J425" s="9"/>
      <c r="K425" s="9"/>
      <c r="L425" s="9"/>
      <c r="M425" s="9"/>
      <c r="N425" s="9"/>
      <c r="O425" s="9"/>
      <c r="T425" s="9"/>
    </row>
    <row r="426" spans="9:20" ht="14.25" customHeight="1" x14ac:dyDescent="0.35">
      <c r="I426" s="9"/>
      <c r="J426" s="9"/>
      <c r="K426" s="9"/>
      <c r="L426" s="9"/>
      <c r="M426" s="9"/>
      <c r="N426" s="9"/>
      <c r="O426" s="9"/>
      <c r="T426" s="9"/>
    </row>
    <row r="427" spans="9:20" ht="14.25" customHeight="1" x14ac:dyDescent="0.35">
      <c r="I427" s="9"/>
      <c r="J427" s="9"/>
      <c r="K427" s="9"/>
      <c r="L427" s="9"/>
      <c r="M427" s="9"/>
      <c r="N427" s="9"/>
      <c r="O427" s="9"/>
      <c r="T427" s="9"/>
    </row>
    <row r="428" spans="9:20" ht="14.25" customHeight="1" x14ac:dyDescent="0.35">
      <c r="I428" s="9"/>
      <c r="J428" s="9"/>
      <c r="K428" s="9"/>
      <c r="L428" s="9"/>
      <c r="M428" s="9"/>
      <c r="N428" s="9"/>
      <c r="O428" s="9"/>
      <c r="T428" s="9"/>
    </row>
    <row r="429" spans="9:20" ht="14.25" customHeight="1" x14ac:dyDescent="0.35">
      <c r="I429" s="9"/>
      <c r="J429" s="9"/>
      <c r="K429" s="9"/>
      <c r="L429" s="9"/>
      <c r="M429" s="9"/>
      <c r="N429" s="9"/>
      <c r="O429" s="9"/>
      <c r="T429" s="9"/>
    </row>
    <row r="430" spans="9:20" ht="14.25" customHeight="1" x14ac:dyDescent="0.35">
      <c r="I430" s="9"/>
      <c r="J430" s="9"/>
      <c r="K430" s="9"/>
      <c r="L430" s="9"/>
      <c r="M430" s="9"/>
      <c r="N430" s="9"/>
      <c r="O430" s="9"/>
      <c r="T430" s="9"/>
    </row>
    <row r="431" spans="9:20" ht="14.25" customHeight="1" x14ac:dyDescent="0.35">
      <c r="I431" s="9"/>
      <c r="J431" s="9"/>
      <c r="K431" s="9"/>
      <c r="L431" s="9"/>
      <c r="M431" s="9"/>
      <c r="N431" s="9"/>
      <c r="O431" s="9"/>
      <c r="T431" s="9"/>
    </row>
    <row r="432" spans="9:20" ht="14.25" customHeight="1" x14ac:dyDescent="0.35">
      <c r="I432" s="9"/>
      <c r="J432" s="9"/>
      <c r="K432" s="9"/>
      <c r="L432" s="9"/>
      <c r="M432" s="9"/>
      <c r="N432" s="9"/>
      <c r="O432" s="9"/>
      <c r="T432" s="9"/>
    </row>
    <row r="433" spans="9:20" ht="14.25" customHeight="1" x14ac:dyDescent="0.35">
      <c r="I433" s="9"/>
      <c r="J433" s="9"/>
      <c r="K433" s="9"/>
      <c r="L433" s="9"/>
      <c r="M433" s="9"/>
      <c r="N433" s="9"/>
      <c r="O433" s="9"/>
      <c r="T433" s="9"/>
    </row>
    <row r="434" spans="9:20" ht="14.25" customHeight="1" x14ac:dyDescent="0.35">
      <c r="I434" s="9"/>
      <c r="J434" s="9"/>
      <c r="K434" s="9"/>
      <c r="L434" s="9"/>
      <c r="M434" s="9"/>
      <c r="N434" s="9"/>
      <c r="O434" s="9"/>
      <c r="T434" s="9"/>
    </row>
    <row r="435" spans="9:20" ht="14.25" customHeight="1" x14ac:dyDescent="0.35">
      <c r="I435" s="9"/>
      <c r="J435" s="9"/>
      <c r="K435" s="9"/>
      <c r="L435" s="9"/>
      <c r="M435" s="9"/>
      <c r="N435" s="9"/>
      <c r="O435" s="9"/>
      <c r="T435" s="9"/>
    </row>
    <row r="436" spans="9:20" ht="14.25" customHeight="1" x14ac:dyDescent="0.35">
      <c r="I436" s="9"/>
      <c r="J436" s="9"/>
      <c r="K436" s="9"/>
      <c r="L436" s="9"/>
      <c r="M436" s="9"/>
      <c r="N436" s="9"/>
      <c r="O436" s="9"/>
      <c r="T436" s="9"/>
    </row>
    <row r="437" spans="9:20" ht="14.25" customHeight="1" x14ac:dyDescent="0.35">
      <c r="I437" s="9"/>
      <c r="J437" s="9"/>
      <c r="K437" s="9"/>
      <c r="L437" s="9"/>
      <c r="M437" s="9"/>
      <c r="N437" s="9"/>
      <c r="O437" s="9"/>
      <c r="T437" s="9"/>
    </row>
    <row r="438" spans="9:20" ht="14.25" customHeight="1" x14ac:dyDescent="0.35">
      <c r="I438" s="9"/>
      <c r="J438" s="9"/>
      <c r="K438" s="9"/>
      <c r="L438" s="9"/>
      <c r="M438" s="9"/>
      <c r="N438" s="9"/>
      <c r="O438" s="9"/>
      <c r="T438" s="9"/>
    </row>
    <row r="439" spans="9:20" ht="14.25" customHeight="1" x14ac:dyDescent="0.35">
      <c r="I439" s="9"/>
      <c r="J439" s="9"/>
      <c r="K439" s="9"/>
      <c r="L439" s="9"/>
      <c r="M439" s="9"/>
      <c r="N439" s="9"/>
      <c r="O439" s="9"/>
      <c r="T439" s="9"/>
    </row>
    <row r="440" spans="9:20" ht="14.25" customHeight="1" x14ac:dyDescent="0.35">
      <c r="I440" s="9"/>
      <c r="J440" s="9"/>
      <c r="K440" s="9"/>
      <c r="L440" s="9"/>
      <c r="M440" s="9"/>
      <c r="N440" s="9"/>
      <c r="O440" s="9"/>
      <c r="T440" s="9"/>
    </row>
    <row r="441" spans="9:20" ht="14.25" customHeight="1" x14ac:dyDescent="0.35">
      <c r="I441" s="9"/>
      <c r="J441" s="9"/>
      <c r="K441" s="9"/>
      <c r="L441" s="9"/>
      <c r="M441" s="9"/>
      <c r="N441" s="9"/>
      <c r="O441" s="9"/>
      <c r="T441" s="9"/>
    </row>
    <row r="442" spans="9:20" ht="14.25" customHeight="1" x14ac:dyDescent="0.35">
      <c r="I442" s="9"/>
      <c r="J442" s="9"/>
      <c r="K442" s="9"/>
      <c r="L442" s="9"/>
      <c r="M442" s="9"/>
      <c r="N442" s="9"/>
      <c r="O442" s="9"/>
      <c r="T442" s="9"/>
    </row>
    <row r="443" spans="9:20" ht="14.25" customHeight="1" x14ac:dyDescent="0.35">
      <c r="I443" s="9"/>
      <c r="J443" s="9"/>
      <c r="K443" s="9"/>
      <c r="L443" s="9"/>
      <c r="M443" s="9"/>
      <c r="N443" s="9"/>
      <c r="O443" s="9"/>
      <c r="T443" s="9"/>
    </row>
    <row r="444" spans="9:20" ht="14.25" customHeight="1" x14ac:dyDescent="0.35">
      <c r="I444" s="9"/>
      <c r="J444" s="9"/>
      <c r="K444" s="9"/>
      <c r="L444" s="9"/>
      <c r="M444" s="9"/>
      <c r="N444" s="9"/>
      <c r="O444" s="9"/>
      <c r="T444" s="9"/>
    </row>
    <row r="445" spans="9:20" ht="14.25" customHeight="1" x14ac:dyDescent="0.35">
      <c r="I445" s="9"/>
      <c r="J445" s="9"/>
      <c r="K445" s="9"/>
      <c r="L445" s="9"/>
      <c r="M445" s="9"/>
      <c r="N445" s="9"/>
      <c r="O445" s="9"/>
      <c r="T445" s="9"/>
    </row>
    <row r="446" spans="9:20" ht="14.25" customHeight="1" x14ac:dyDescent="0.35">
      <c r="I446" s="9"/>
      <c r="J446" s="9"/>
      <c r="K446" s="9"/>
      <c r="L446" s="9"/>
      <c r="M446" s="9"/>
      <c r="N446" s="9"/>
      <c r="O446" s="9"/>
      <c r="T446" s="9"/>
    </row>
    <row r="447" spans="9:20" ht="14.25" customHeight="1" x14ac:dyDescent="0.35">
      <c r="I447" s="9"/>
      <c r="J447" s="9"/>
      <c r="K447" s="9"/>
      <c r="L447" s="9"/>
      <c r="M447" s="9"/>
      <c r="N447" s="9"/>
      <c r="O447" s="9"/>
      <c r="T447" s="9"/>
    </row>
    <row r="448" spans="9:20" ht="14.25" customHeight="1" x14ac:dyDescent="0.35">
      <c r="I448" s="9"/>
      <c r="J448" s="9"/>
      <c r="K448" s="9"/>
      <c r="L448" s="9"/>
      <c r="M448" s="9"/>
      <c r="N448" s="9"/>
      <c r="O448" s="9"/>
      <c r="T448" s="9"/>
    </row>
    <row r="449" spans="9:20" ht="14.25" customHeight="1" x14ac:dyDescent="0.35">
      <c r="I449" s="9"/>
      <c r="J449" s="9"/>
      <c r="K449" s="9"/>
      <c r="L449" s="9"/>
      <c r="M449" s="9"/>
      <c r="N449" s="9"/>
      <c r="O449" s="9"/>
      <c r="T449" s="9"/>
    </row>
    <row r="450" spans="9:20" ht="14.25" customHeight="1" x14ac:dyDescent="0.35">
      <c r="I450" s="9"/>
      <c r="J450" s="9"/>
      <c r="K450" s="9"/>
      <c r="L450" s="9"/>
      <c r="M450" s="9"/>
      <c r="N450" s="9"/>
      <c r="O450" s="9"/>
      <c r="T450" s="9"/>
    </row>
    <row r="451" spans="9:20" ht="14.25" customHeight="1" x14ac:dyDescent="0.35">
      <c r="I451" s="9"/>
      <c r="J451" s="9"/>
      <c r="K451" s="9"/>
      <c r="L451" s="9"/>
      <c r="M451" s="9"/>
      <c r="N451" s="9"/>
      <c r="O451" s="9"/>
      <c r="T451" s="9"/>
    </row>
    <row r="452" spans="9:20" ht="14.25" customHeight="1" x14ac:dyDescent="0.35">
      <c r="I452" s="9"/>
      <c r="J452" s="9"/>
      <c r="K452" s="9"/>
      <c r="L452" s="9"/>
      <c r="M452" s="9"/>
      <c r="N452" s="9"/>
      <c r="O452" s="9"/>
      <c r="T452" s="9"/>
    </row>
    <row r="453" spans="9:20" ht="14.25" customHeight="1" x14ac:dyDescent="0.35">
      <c r="I453" s="9"/>
      <c r="J453" s="9"/>
      <c r="K453" s="9"/>
      <c r="L453" s="9"/>
      <c r="M453" s="9"/>
      <c r="N453" s="9"/>
      <c r="O453" s="9"/>
      <c r="T453" s="9"/>
    </row>
    <row r="454" spans="9:20" ht="14.25" customHeight="1" x14ac:dyDescent="0.35">
      <c r="I454" s="9"/>
      <c r="J454" s="9"/>
      <c r="K454" s="9"/>
      <c r="L454" s="9"/>
      <c r="M454" s="9"/>
      <c r="N454" s="9"/>
      <c r="O454" s="9"/>
      <c r="T454" s="9"/>
    </row>
    <row r="455" spans="9:20" ht="14.25" customHeight="1" x14ac:dyDescent="0.35">
      <c r="I455" s="9"/>
      <c r="J455" s="9"/>
      <c r="K455" s="9"/>
      <c r="L455" s="9"/>
      <c r="M455" s="9"/>
      <c r="N455" s="9"/>
      <c r="O455" s="9"/>
      <c r="T455" s="9"/>
    </row>
    <row r="456" spans="9:20" ht="14.25" customHeight="1" x14ac:dyDescent="0.35">
      <c r="I456" s="9"/>
      <c r="J456" s="9"/>
      <c r="K456" s="9"/>
      <c r="L456" s="9"/>
      <c r="M456" s="9"/>
      <c r="N456" s="9"/>
      <c r="O456" s="9"/>
      <c r="T456" s="9"/>
    </row>
    <row r="457" spans="9:20" ht="14.25" customHeight="1" x14ac:dyDescent="0.35">
      <c r="I457" s="9"/>
      <c r="J457" s="9"/>
      <c r="K457" s="9"/>
      <c r="L457" s="9"/>
      <c r="M457" s="9"/>
      <c r="N457" s="9"/>
      <c r="O457" s="9"/>
      <c r="T457" s="9"/>
    </row>
    <row r="458" spans="9:20" ht="14.25" customHeight="1" x14ac:dyDescent="0.35">
      <c r="I458" s="9"/>
      <c r="J458" s="9"/>
      <c r="K458" s="9"/>
      <c r="L458" s="9"/>
      <c r="M458" s="9"/>
      <c r="N458" s="9"/>
      <c r="O458" s="9"/>
      <c r="T458" s="9"/>
    </row>
    <row r="459" spans="9:20" ht="14.25" customHeight="1" x14ac:dyDescent="0.35">
      <c r="I459" s="9"/>
      <c r="J459" s="9"/>
      <c r="K459" s="9"/>
      <c r="L459" s="9"/>
      <c r="M459" s="9"/>
      <c r="N459" s="9"/>
      <c r="O459" s="9"/>
      <c r="T459" s="9"/>
    </row>
    <row r="460" spans="9:20" ht="14.25" customHeight="1" x14ac:dyDescent="0.35">
      <c r="I460" s="9"/>
      <c r="J460" s="9"/>
      <c r="K460" s="9"/>
      <c r="L460" s="9"/>
      <c r="M460" s="9"/>
      <c r="N460" s="9"/>
      <c r="O460" s="9"/>
      <c r="T460" s="9"/>
    </row>
    <row r="461" spans="9:20" ht="14.25" customHeight="1" x14ac:dyDescent="0.35">
      <c r="I461" s="9"/>
      <c r="J461" s="9"/>
      <c r="K461" s="9"/>
      <c r="L461" s="9"/>
      <c r="M461" s="9"/>
      <c r="N461" s="9"/>
      <c r="O461" s="9"/>
      <c r="T461" s="9"/>
    </row>
    <row r="462" spans="9:20" ht="14.25" customHeight="1" x14ac:dyDescent="0.35">
      <c r="I462" s="9"/>
      <c r="J462" s="9"/>
      <c r="K462" s="9"/>
      <c r="L462" s="9"/>
      <c r="M462" s="9"/>
      <c r="N462" s="9"/>
      <c r="O462" s="9"/>
      <c r="T462" s="9"/>
    </row>
    <row r="463" spans="9:20" ht="14.25" customHeight="1" x14ac:dyDescent="0.35">
      <c r="I463" s="9"/>
      <c r="J463" s="9"/>
      <c r="K463" s="9"/>
      <c r="L463" s="9"/>
      <c r="M463" s="9"/>
      <c r="N463" s="9"/>
      <c r="O463" s="9"/>
      <c r="T463" s="9"/>
    </row>
    <row r="464" spans="9:20" ht="14.25" customHeight="1" x14ac:dyDescent="0.35">
      <c r="I464" s="9"/>
      <c r="J464" s="9"/>
      <c r="K464" s="9"/>
      <c r="L464" s="9"/>
      <c r="M464" s="9"/>
      <c r="N464" s="9"/>
      <c r="O464" s="9"/>
      <c r="T464" s="9"/>
    </row>
    <row r="465" spans="9:20" ht="14.25" customHeight="1" x14ac:dyDescent="0.35">
      <c r="I465" s="9"/>
      <c r="J465" s="9"/>
      <c r="K465" s="9"/>
      <c r="L465" s="9"/>
      <c r="M465" s="9"/>
      <c r="N465" s="9"/>
      <c r="O465" s="9"/>
      <c r="T465" s="9"/>
    </row>
    <row r="466" spans="9:20" ht="14.25" customHeight="1" x14ac:dyDescent="0.35">
      <c r="I466" s="9"/>
      <c r="J466" s="9"/>
      <c r="K466" s="9"/>
      <c r="L466" s="9"/>
      <c r="M466" s="9"/>
      <c r="N466" s="9"/>
      <c r="O466" s="9"/>
      <c r="T466" s="9"/>
    </row>
    <row r="467" spans="9:20" ht="14.25" customHeight="1" x14ac:dyDescent="0.35">
      <c r="I467" s="9"/>
      <c r="J467" s="9"/>
      <c r="K467" s="9"/>
      <c r="L467" s="9"/>
      <c r="M467" s="9"/>
      <c r="N467" s="9"/>
      <c r="O467" s="9"/>
      <c r="T467" s="9"/>
    </row>
    <row r="468" spans="9:20" ht="14.25" customHeight="1" x14ac:dyDescent="0.35">
      <c r="I468" s="9"/>
      <c r="J468" s="9"/>
      <c r="K468" s="9"/>
      <c r="L468" s="9"/>
      <c r="M468" s="9"/>
      <c r="N468" s="9"/>
      <c r="O468" s="9"/>
      <c r="T468" s="9"/>
    </row>
    <row r="469" spans="9:20" ht="14.25" customHeight="1" x14ac:dyDescent="0.35">
      <c r="I469" s="9"/>
      <c r="J469" s="9"/>
      <c r="K469" s="9"/>
      <c r="L469" s="9"/>
      <c r="M469" s="9"/>
      <c r="N469" s="9"/>
      <c r="O469" s="9"/>
      <c r="T469" s="9"/>
    </row>
    <row r="470" spans="9:20" ht="14.25" customHeight="1" x14ac:dyDescent="0.35">
      <c r="I470" s="9"/>
      <c r="J470" s="9"/>
      <c r="K470" s="9"/>
      <c r="L470" s="9"/>
      <c r="M470" s="9"/>
      <c r="N470" s="9"/>
      <c r="O470" s="9"/>
      <c r="T470" s="9"/>
    </row>
    <row r="471" spans="9:20" ht="14.25" customHeight="1" x14ac:dyDescent="0.35">
      <c r="I471" s="9"/>
      <c r="J471" s="9"/>
      <c r="K471" s="9"/>
      <c r="L471" s="9"/>
      <c r="M471" s="9"/>
      <c r="N471" s="9"/>
      <c r="O471" s="9"/>
      <c r="T471" s="9"/>
    </row>
    <row r="472" spans="9:20" ht="14.25" customHeight="1" x14ac:dyDescent="0.35">
      <c r="I472" s="9"/>
      <c r="J472" s="9"/>
      <c r="K472" s="9"/>
      <c r="L472" s="9"/>
      <c r="M472" s="9"/>
      <c r="N472" s="9"/>
      <c r="O472" s="9"/>
      <c r="T472" s="9"/>
    </row>
    <row r="473" spans="9:20" ht="14.25" customHeight="1" x14ac:dyDescent="0.35">
      <c r="I473" s="9"/>
      <c r="J473" s="9"/>
      <c r="K473" s="9"/>
      <c r="L473" s="9"/>
      <c r="M473" s="9"/>
      <c r="N473" s="9"/>
      <c r="O473" s="9"/>
      <c r="T473" s="9"/>
    </row>
    <row r="474" spans="9:20" ht="14.25" customHeight="1" x14ac:dyDescent="0.35">
      <c r="I474" s="9"/>
      <c r="J474" s="9"/>
      <c r="K474" s="9"/>
      <c r="L474" s="9"/>
      <c r="M474" s="9"/>
      <c r="N474" s="9"/>
      <c r="O474" s="9"/>
      <c r="T474" s="9"/>
    </row>
    <row r="475" spans="9:20" ht="14.25" customHeight="1" x14ac:dyDescent="0.35">
      <c r="I475" s="9"/>
      <c r="J475" s="9"/>
      <c r="K475" s="9"/>
      <c r="L475" s="9"/>
      <c r="M475" s="9"/>
      <c r="N475" s="9"/>
      <c r="O475" s="9"/>
      <c r="T475" s="9"/>
    </row>
    <row r="476" spans="9:20" ht="14.25" customHeight="1" x14ac:dyDescent="0.35">
      <c r="I476" s="9"/>
      <c r="J476" s="9"/>
      <c r="K476" s="9"/>
      <c r="L476" s="9"/>
      <c r="M476" s="9"/>
      <c r="N476" s="9"/>
      <c r="O476" s="9"/>
      <c r="T476" s="9"/>
    </row>
    <row r="477" spans="9:20" ht="14.25" customHeight="1" x14ac:dyDescent="0.35">
      <c r="I477" s="9"/>
      <c r="J477" s="9"/>
      <c r="K477" s="9"/>
      <c r="L477" s="9"/>
      <c r="M477" s="9"/>
      <c r="N477" s="9"/>
      <c r="O477" s="9"/>
      <c r="T477" s="9"/>
    </row>
    <row r="478" spans="9:20" ht="14.25" customHeight="1" x14ac:dyDescent="0.35">
      <c r="I478" s="9"/>
      <c r="J478" s="9"/>
      <c r="K478" s="9"/>
      <c r="L478" s="9"/>
      <c r="M478" s="9"/>
      <c r="N478" s="9"/>
      <c r="O478" s="9"/>
      <c r="T478" s="9"/>
    </row>
    <row r="479" spans="9:20" ht="14.25" customHeight="1" x14ac:dyDescent="0.35">
      <c r="I479" s="9"/>
      <c r="J479" s="9"/>
      <c r="K479" s="9"/>
      <c r="L479" s="9"/>
      <c r="M479" s="9"/>
      <c r="N479" s="9"/>
      <c r="O479" s="9"/>
      <c r="T479" s="9"/>
    </row>
    <row r="480" spans="9:20" ht="14.25" customHeight="1" x14ac:dyDescent="0.35">
      <c r="I480" s="9"/>
      <c r="J480" s="9"/>
      <c r="K480" s="9"/>
      <c r="L480" s="9"/>
      <c r="M480" s="9"/>
      <c r="N480" s="9"/>
      <c r="O480" s="9"/>
      <c r="T480" s="9"/>
    </row>
    <row r="481" spans="9:20" ht="14.25" customHeight="1" x14ac:dyDescent="0.35">
      <c r="I481" s="9"/>
      <c r="J481" s="9"/>
      <c r="K481" s="9"/>
      <c r="L481" s="9"/>
      <c r="M481" s="9"/>
      <c r="N481" s="9"/>
      <c r="O481" s="9"/>
      <c r="T481" s="9"/>
    </row>
    <row r="482" spans="9:20" ht="14.25" customHeight="1" x14ac:dyDescent="0.35">
      <c r="I482" s="9"/>
      <c r="J482" s="9"/>
      <c r="K482" s="9"/>
      <c r="L482" s="9"/>
      <c r="M482" s="9"/>
      <c r="N482" s="9"/>
      <c r="O482" s="9"/>
      <c r="T482" s="9"/>
    </row>
    <row r="483" spans="9:20" ht="14.25" customHeight="1" x14ac:dyDescent="0.35">
      <c r="I483" s="9"/>
      <c r="J483" s="9"/>
      <c r="K483" s="9"/>
      <c r="L483" s="9"/>
      <c r="M483" s="9"/>
      <c r="N483" s="9"/>
      <c r="O483" s="9"/>
      <c r="T483" s="9"/>
    </row>
    <row r="484" spans="9:20" ht="14.25" customHeight="1" x14ac:dyDescent="0.35">
      <c r="I484" s="9"/>
      <c r="J484" s="9"/>
      <c r="K484" s="9"/>
      <c r="L484" s="9"/>
      <c r="M484" s="9"/>
      <c r="N484" s="9"/>
      <c r="O484" s="9"/>
      <c r="T484" s="9"/>
    </row>
    <row r="485" spans="9:20" ht="14.25" customHeight="1" x14ac:dyDescent="0.35">
      <c r="I485" s="9"/>
      <c r="J485" s="9"/>
      <c r="K485" s="9"/>
      <c r="L485" s="9"/>
      <c r="M485" s="9"/>
      <c r="N485" s="9"/>
      <c r="O485" s="9"/>
      <c r="T485" s="9"/>
    </row>
    <row r="486" spans="9:20" ht="14.25" customHeight="1" x14ac:dyDescent="0.35">
      <c r="I486" s="9"/>
      <c r="J486" s="9"/>
      <c r="K486" s="9"/>
      <c r="L486" s="9"/>
      <c r="M486" s="9"/>
      <c r="N486" s="9"/>
      <c r="O486" s="9"/>
      <c r="T486" s="9"/>
    </row>
    <row r="487" spans="9:20" ht="14.25" customHeight="1" x14ac:dyDescent="0.35">
      <c r="I487" s="9"/>
      <c r="J487" s="9"/>
      <c r="K487" s="9"/>
      <c r="L487" s="9"/>
      <c r="M487" s="9"/>
      <c r="N487" s="9"/>
      <c r="O487" s="9"/>
      <c r="T487" s="9"/>
    </row>
    <row r="488" spans="9:20" ht="14.25" customHeight="1" x14ac:dyDescent="0.35">
      <c r="I488" s="9"/>
      <c r="J488" s="9"/>
      <c r="K488" s="9"/>
      <c r="L488" s="9"/>
      <c r="M488" s="9"/>
      <c r="N488" s="9"/>
      <c r="O488" s="9"/>
      <c r="T488" s="9"/>
    </row>
    <row r="489" spans="9:20" ht="14.25" customHeight="1" x14ac:dyDescent="0.35">
      <c r="I489" s="9"/>
      <c r="J489" s="9"/>
      <c r="K489" s="9"/>
      <c r="L489" s="9"/>
      <c r="M489" s="9"/>
      <c r="N489" s="9"/>
      <c r="O489" s="9"/>
      <c r="T489" s="9"/>
    </row>
    <row r="490" spans="9:20" ht="14.25" customHeight="1" x14ac:dyDescent="0.35">
      <c r="I490" s="9"/>
      <c r="J490" s="9"/>
      <c r="K490" s="9"/>
      <c r="L490" s="9"/>
      <c r="M490" s="9"/>
      <c r="N490" s="9"/>
      <c r="O490" s="9"/>
      <c r="T490" s="9"/>
    </row>
    <row r="491" spans="9:20" ht="14.25" customHeight="1" x14ac:dyDescent="0.35">
      <c r="I491" s="9"/>
      <c r="J491" s="9"/>
      <c r="K491" s="9"/>
      <c r="L491" s="9"/>
      <c r="M491" s="9"/>
      <c r="N491" s="9"/>
      <c r="O491" s="9"/>
      <c r="T491" s="9"/>
    </row>
    <row r="492" spans="9:20" ht="14.25" customHeight="1" x14ac:dyDescent="0.35">
      <c r="I492" s="9"/>
      <c r="J492" s="9"/>
      <c r="K492" s="9"/>
      <c r="L492" s="9"/>
      <c r="M492" s="9"/>
      <c r="N492" s="9"/>
      <c r="O492" s="9"/>
      <c r="T492" s="9"/>
    </row>
    <row r="493" spans="9:20" ht="14.25" customHeight="1" x14ac:dyDescent="0.35">
      <c r="I493" s="9"/>
      <c r="J493" s="9"/>
      <c r="K493" s="9"/>
      <c r="L493" s="9"/>
      <c r="M493" s="9"/>
      <c r="N493" s="9"/>
      <c r="O493" s="9"/>
      <c r="T493" s="9"/>
    </row>
    <row r="494" spans="9:20" ht="14.25" customHeight="1" x14ac:dyDescent="0.35">
      <c r="I494" s="9"/>
      <c r="J494" s="9"/>
      <c r="K494" s="9"/>
      <c r="L494" s="9"/>
      <c r="M494" s="9"/>
      <c r="N494" s="9"/>
      <c r="O494" s="9"/>
      <c r="T494" s="9"/>
    </row>
    <row r="495" spans="9:20" ht="14.25" customHeight="1" x14ac:dyDescent="0.35">
      <c r="I495" s="9"/>
      <c r="J495" s="9"/>
      <c r="K495" s="9"/>
      <c r="L495" s="9"/>
      <c r="M495" s="9"/>
      <c r="N495" s="9"/>
      <c r="O495" s="9"/>
      <c r="T495" s="9"/>
    </row>
    <row r="496" spans="9:20" ht="14.25" customHeight="1" x14ac:dyDescent="0.35">
      <c r="I496" s="9"/>
      <c r="J496" s="9"/>
      <c r="K496" s="9"/>
      <c r="L496" s="9"/>
      <c r="M496" s="9"/>
      <c r="N496" s="9"/>
      <c r="O496" s="9"/>
      <c r="T496" s="9"/>
    </row>
    <row r="497" spans="9:20" ht="14.25" customHeight="1" x14ac:dyDescent="0.35">
      <c r="I497" s="9"/>
      <c r="J497" s="9"/>
      <c r="K497" s="9"/>
      <c r="L497" s="9"/>
      <c r="M497" s="9"/>
      <c r="N497" s="9"/>
      <c r="O497" s="9"/>
      <c r="T497" s="9"/>
    </row>
    <row r="498" spans="9:20" ht="14.25" customHeight="1" x14ac:dyDescent="0.35">
      <c r="I498" s="9"/>
      <c r="J498" s="9"/>
      <c r="K498" s="9"/>
      <c r="L498" s="9"/>
      <c r="M498" s="9"/>
      <c r="N498" s="9"/>
      <c r="O498" s="9"/>
      <c r="T498" s="9"/>
    </row>
    <row r="499" spans="9:20" ht="14.25" customHeight="1" x14ac:dyDescent="0.35">
      <c r="I499" s="9"/>
      <c r="J499" s="9"/>
      <c r="K499" s="9"/>
      <c r="L499" s="9"/>
      <c r="M499" s="9"/>
      <c r="N499" s="9"/>
      <c r="O499" s="9"/>
      <c r="T499" s="9"/>
    </row>
    <row r="500" spans="9:20" ht="14.25" customHeight="1" x14ac:dyDescent="0.35">
      <c r="I500" s="9"/>
      <c r="J500" s="9"/>
      <c r="K500" s="9"/>
      <c r="L500" s="9"/>
      <c r="M500" s="9"/>
      <c r="N500" s="9"/>
      <c r="O500" s="9"/>
      <c r="T500" s="9"/>
    </row>
    <row r="501" spans="9:20" ht="14.25" customHeight="1" x14ac:dyDescent="0.35">
      <c r="I501" s="9"/>
      <c r="J501" s="9"/>
      <c r="K501" s="9"/>
      <c r="L501" s="9"/>
      <c r="M501" s="9"/>
      <c r="N501" s="9"/>
      <c r="O501" s="9"/>
      <c r="T501" s="9"/>
    </row>
    <row r="502" spans="9:20" ht="14.25" customHeight="1" x14ac:dyDescent="0.35">
      <c r="I502" s="9"/>
      <c r="J502" s="9"/>
      <c r="K502" s="9"/>
      <c r="L502" s="9"/>
      <c r="M502" s="9"/>
      <c r="N502" s="9"/>
      <c r="O502" s="9"/>
      <c r="T502" s="9"/>
    </row>
    <row r="503" spans="9:20" ht="14.25" customHeight="1" x14ac:dyDescent="0.35">
      <c r="I503" s="9"/>
      <c r="J503" s="9"/>
      <c r="K503" s="9"/>
      <c r="L503" s="9"/>
      <c r="M503" s="9"/>
      <c r="N503" s="9"/>
      <c r="O503" s="9"/>
      <c r="T503" s="9"/>
    </row>
    <row r="504" spans="9:20" ht="14.25" customHeight="1" x14ac:dyDescent="0.35">
      <c r="I504" s="9"/>
      <c r="J504" s="9"/>
      <c r="K504" s="9"/>
      <c r="L504" s="9"/>
      <c r="M504" s="9"/>
      <c r="N504" s="9"/>
      <c r="O504" s="9"/>
      <c r="T504" s="9"/>
    </row>
    <row r="505" spans="9:20" ht="14.25" customHeight="1" x14ac:dyDescent="0.35">
      <c r="I505" s="9"/>
      <c r="J505" s="9"/>
      <c r="K505" s="9"/>
      <c r="L505" s="9"/>
      <c r="M505" s="9"/>
      <c r="N505" s="9"/>
      <c r="O505" s="9"/>
      <c r="T505" s="9"/>
    </row>
    <row r="506" spans="9:20" ht="14.25" customHeight="1" x14ac:dyDescent="0.35">
      <c r="I506" s="9"/>
      <c r="J506" s="9"/>
      <c r="K506" s="9"/>
      <c r="L506" s="9"/>
      <c r="M506" s="9"/>
      <c r="N506" s="9"/>
      <c r="O506" s="9"/>
      <c r="T506" s="9"/>
    </row>
    <row r="507" spans="9:20" ht="14.25" customHeight="1" x14ac:dyDescent="0.35">
      <c r="I507" s="9"/>
      <c r="J507" s="9"/>
      <c r="K507" s="9"/>
      <c r="L507" s="9"/>
      <c r="M507" s="9"/>
      <c r="N507" s="9"/>
      <c r="O507" s="9"/>
      <c r="T507" s="9"/>
    </row>
    <row r="508" spans="9:20" ht="14.25" customHeight="1" x14ac:dyDescent="0.35">
      <c r="I508" s="9"/>
      <c r="J508" s="9"/>
      <c r="K508" s="9"/>
      <c r="L508" s="9"/>
      <c r="M508" s="9"/>
      <c r="N508" s="9"/>
      <c r="O508" s="9"/>
      <c r="T508" s="9"/>
    </row>
    <row r="509" spans="9:20" ht="14.25" customHeight="1" x14ac:dyDescent="0.35">
      <c r="I509" s="9"/>
      <c r="J509" s="9"/>
      <c r="K509" s="9"/>
      <c r="L509" s="9"/>
      <c r="M509" s="9"/>
      <c r="N509" s="9"/>
      <c r="O509" s="9"/>
      <c r="T509" s="9"/>
    </row>
    <row r="510" spans="9:20" ht="14.25" customHeight="1" x14ac:dyDescent="0.35">
      <c r="I510" s="9"/>
      <c r="J510" s="9"/>
      <c r="K510" s="9"/>
      <c r="L510" s="9"/>
      <c r="M510" s="9"/>
      <c r="N510" s="9"/>
      <c r="O510" s="9"/>
      <c r="T510" s="9"/>
    </row>
    <row r="511" spans="9:20" ht="14.25" customHeight="1" x14ac:dyDescent="0.35">
      <c r="I511" s="9"/>
      <c r="J511" s="9"/>
      <c r="K511" s="9"/>
      <c r="L511" s="9"/>
      <c r="M511" s="9"/>
      <c r="N511" s="9"/>
      <c r="O511" s="9"/>
      <c r="T511" s="9"/>
    </row>
    <row r="512" spans="9:20" ht="14.25" customHeight="1" x14ac:dyDescent="0.35">
      <c r="I512" s="9"/>
      <c r="J512" s="9"/>
      <c r="K512" s="9"/>
      <c r="L512" s="9"/>
      <c r="M512" s="9"/>
      <c r="N512" s="9"/>
      <c r="O512" s="9"/>
      <c r="T512" s="9"/>
    </row>
    <row r="513" spans="9:20" ht="14.25" customHeight="1" x14ac:dyDescent="0.35">
      <c r="I513" s="9"/>
      <c r="J513" s="9"/>
      <c r="K513" s="9"/>
      <c r="L513" s="9"/>
      <c r="M513" s="9"/>
      <c r="N513" s="9"/>
      <c r="O513" s="9"/>
      <c r="T513" s="9"/>
    </row>
    <row r="514" spans="9:20" ht="14.25" customHeight="1" x14ac:dyDescent="0.35">
      <c r="I514" s="9"/>
      <c r="J514" s="9"/>
      <c r="K514" s="9"/>
      <c r="L514" s="9"/>
      <c r="M514" s="9"/>
      <c r="N514" s="9"/>
      <c r="O514" s="9"/>
      <c r="T514" s="9"/>
    </row>
    <row r="515" spans="9:20" ht="14.25" customHeight="1" x14ac:dyDescent="0.35">
      <c r="I515" s="9"/>
      <c r="J515" s="9"/>
      <c r="K515" s="9"/>
      <c r="L515" s="9"/>
      <c r="M515" s="9"/>
      <c r="N515" s="9"/>
      <c r="O515" s="9"/>
      <c r="T515" s="9"/>
    </row>
    <row r="516" spans="9:20" ht="14.25" customHeight="1" x14ac:dyDescent="0.35">
      <c r="I516" s="9"/>
      <c r="J516" s="9"/>
      <c r="K516" s="9"/>
      <c r="L516" s="9"/>
      <c r="M516" s="9"/>
      <c r="N516" s="9"/>
      <c r="O516" s="9"/>
      <c r="T516" s="9"/>
    </row>
    <row r="517" spans="9:20" ht="14.25" customHeight="1" x14ac:dyDescent="0.35">
      <c r="I517" s="9"/>
      <c r="J517" s="9"/>
      <c r="K517" s="9"/>
      <c r="L517" s="9"/>
      <c r="M517" s="9"/>
      <c r="N517" s="9"/>
      <c r="O517" s="9"/>
      <c r="T517" s="9"/>
    </row>
    <row r="518" spans="9:20" ht="14.25" customHeight="1" x14ac:dyDescent="0.35">
      <c r="I518" s="9"/>
      <c r="J518" s="9"/>
      <c r="K518" s="9"/>
      <c r="L518" s="9"/>
      <c r="M518" s="9"/>
      <c r="N518" s="9"/>
      <c r="O518" s="9"/>
      <c r="T518" s="9"/>
    </row>
    <row r="519" spans="9:20" ht="14.25" customHeight="1" x14ac:dyDescent="0.35">
      <c r="I519" s="9"/>
      <c r="J519" s="9"/>
      <c r="K519" s="9"/>
      <c r="L519" s="9"/>
      <c r="M519" s="9"/>
      <c r="N519" s="9"/>
      <c r="O519" s="9"/>
      <c r="T519" s="9"/>
    </row>
    <row r="520" spans="9:20" ht="14.25" customHeight="1" x14ac:dyDescent="0.35">
      <c r="I520" s="9"/>
      <c r="J520" s="9"/>
      <c r="K520" s="9"/>
      <c r="L520" s="9"/>
      <c r="M520" s="9"/>
      <c r="N520" s="9"/>
      <c r="O520" s="9"/>
      <c r="T520" s="9"/>
    </row>
    <row r="521" spans="9:20" ht="14.25" customHeight="1" x14ac:dyDescent="0.35">
      <c r="I521" s="9"/>
      <c r="J521" s="9"/>
      <c r="K521" s="9"/>
      <c r="L521" s="9"/>
      <c r="M521" s="9"/>
      <c r="N521" s="9"/>
      <c r="O521" s="9"/>
      <c r="T521" s="9"/>
    </row>
    <row r="522" spans="9:20" ht="14.25" customHeight="1" x14ac:dyDescent="0.35">
      <c r="I522" s="9"/>
      <c r="J522" s="9"/>
      <c r="K522" s="9"/>
      <c r="L522" s="9"/>
      <c r="M522" s="9"/>
      <c r="N522" s="9"/>
      <c r="O522" s="9"/>
      <c r="T522" s="9"/>
    </row>
    <row r="523" spans="9:20" ht="14.25" customHeight="1" x14ac:dyDescent="0.35">
      <c r="I523" s="9"/>
      <c r="J523" s="9"/>
      <c r="K523" s="9"/>
      <c r="L523" s="9"/>
      <c r="M523" s="9"/>
      <c r="N523" s="9"/>
      <c r="O523" s="9"/>
      <c r="T523" s="9"/>
    </row>
    <row r="524" spans="9:20" ht="14.25" customHeight="1" x14ac:dyDescent="0.35">
      <c r="I524" s="9"/>
      <c r="J524" s="9"/>
      <c r="K524" s="9"/>
      <c r="L524" s="9"/>
      <c r="M524" s="9"/>
      <c r="N524" s="9"/>
      <c r="O524" s="9"/>
      <c r="T524" s="9"/>
    </row>
    <row r="525" spans="9:20" ht="14.25" customHeight="1" x14ac:dyDescent="0.35">
      <c r="I525" s="9"/>
      <c r="J525" s="9"/>
      <c r="K525" s="9"/>
      <c r="L525" s="9"/>
      <c r="M525" s="9"/>
      <c r="N525" s="9"/>
      <c r="O525" s="9"/>
      <c r="T525" s="9"/>
    </row>
    <row r="526" spans="9:20" ht="14.25" customHeight="1" x14ac:dyDescent="0.35">
      <c r="I526" s="9"/>
      <c r="J526" s="9"/>
      <c r="K526" s="9"/>
      <c r="L526" s="9"/>
      <c r="M526" s="9"/>
      <c r="N526" s="9"/>
      <c r="O526" s="9"/>
      <c r="T526" s="9"/>
    </row>
    <row r="527" spans="9:20" ht="14.25" customHeight="1" x14ac:dyDescent="0.35">
      <c r="I527" s="9"/>
      <c r="J527" s="9"/>
      <c r="K527" s="9"/>
      <c r="L527" s="9"/>
      <c r="M527" s="9"/>
      <c r="N527" s="9"/>
      <c r="O527" s="9"/>
      <c r="T527" s="9"/>
    </row>
    <row r="528" spans="9:20" ht="14.25" customHeight="1" x14ac:dyDescent="0.35">
      <c r="I528" s="9"/>
      <c r="J528" s="9"/>
      <c r="K528" s="9"/>
      <c r="L528" s="9"/>
      <c r="M528" s="9"/>
      <c r="N528" s="9"/>
      <c r="O528" s="9"/>
      <c r="T528" s="9"/>
    </row>
    <row r="529" spans="9:20" ht="14.25" customHeight="1" x14ac:dyDescent="0.35">
      <c r="I529" s="9"/>
      <c r="J529" s="9"/>
      <c r="K529" s="9"/>
      <c r="L529" s="9"/>
      <c r="M529" s="9"/>
      <c r="N529" s="9"/>
      <c r="O529" s="9"/>
      <c r="T529" s="9"/>
    </row>
    <row r="530" spans="9:20" ht="14.25" customHeight="1" x14ac:dyDescent="0.35">
      <c r="I530" s="9"/>
      <c r="J530" s="9"/>
      <c r="K530" s="9"/>
      <c r="L530" s="9"/>
      <c r="M530" s="9"/>
      <c r="N530" s="9"/>
      <c r="O530" s="9"/>
      <c r="T530" s="9"/>
    </row>
    <row r="531" spans="9:20" ht="14.25" customHeight="1" x14ac:dyDescent="0.35">
      <c r="I531" s="9"/>
      <c r="J531" s="9"/>
      <c r="K531" s="9"/>
      <c r="L531" s="9"/>
      <c r="M531" s="9"/>
      <c r="N531" s="9"/>
      <c r="O531" s="9"/>
      <c r="T531" s="9"/>
    </row>
    <row r="532" spans="9:20" ht="14.25" customHeight="1" x14ac:dyDescent="0.35">
      <c r="I532" s="9"/>
      <c r="J532" s="9"/>
      <c r="K532" s="9"/>
      <c r="L532" s="9"/>
      <c r="M532" s="9"/>
      <c r="N532" s="9"/>
      <c r="O532" s="9"/>
      <c r="T532" s="9"/>
    </row>
    <row r="533" spans="9:20" ht="14.25" customHeight="1" x14ac:dyDescent="0.35">
      <c r="I533" s="9"/>
      <c r="J533" s="9"/>
      <c r="K533" s="9"/>
      <c r="L533" s="9"/>
      <c r="M533" s="9"/>
      <c r="N533" s="9"/>
      <c r="O533" s="9"/>
      <c r="T533" s="9"/>
    </row>
    <row r="534" spans="9:20" ht="14.25" customHeight="1" x14ac:dyDescent="0.35">
      <c r="I534" s="9"/>
      <c r="J534" s="9"/>
      <c r="K534" s="9"/>
      <c r="L534" s="9"/>
      <c r="M534" s="9"/>
      <c r="N534" s="9"/>
      <c r="O534" s="9"/>
      <c r="T534" s="9"/>
    </row>
    <row r="535" spans="9:20" ht="14.25" customHeight="1" x14ac:dyDescent="0.35">
      <c r="I535" s="9"/>
      <c r="J535" s="9"/>
      <c r="K535" s="9"/>
      <c r="L535" s="9"/>
      <c r="M535" s="9"/>
      <c r="N535" s="9"/>
      <c r="O535" s="9"/>
      <c r="T535" s="9"/>
    </row>
    <row r="536" spans="9:20" ht="14.25" customHeight="1" x14ac:dyDescent="0.35">
      <c r="I536" s="9"/>
      <c r="J536" s="9"/>
      <c r="K536" s="9"/>
      <c r="L536" s="9"/>
      <c r="M536" s="9"/>
      <c r="N536" s="9"/>
      <c r="O536" s="9"/>
      <c r="T536" s="9"/>
    </row>
    <row r="537" spans="9:20" ht="14.25" customHeight="1" x14ac:dyDescent="0.35">
      <c r="I537" s="9"/>
      <c r="J537" s="9"/>
      <c r="K537" s="9"/>
      <c r="L537" s="9"/>
      <c r="M537" s="9"/>
      <c r="N537" s="9"/>
      <c r="O537" s="9"/>
      <c r="T537" s="9"/>
    </row>
    <row r="538" spans="9:20" ht="14.25" customHeight="1" x14ac:dyDescent="0.35">
      <c r="I538" s="9"/>
      <c r="J538" s="9"/>
      <c r="K538" s="9"/>
      <c r="L538" s="9"/>
      <c r="M538" s="9"/>
      <c r="N538" s="9"/>
      <c r="O538" s="9"/>
      <c r="T538" s="9"/>
    </row>
    <row r="539" spans="9:20" ht="14.25" customHeight="1" x14ac:dyDescent="0.35">
      <c r="I539" s="9"/>
      <c r="J539" s="9"/>
      <c r="K539" s="9"/>
      <c r="L539" s="9"/>
      <c r="M539" s="9"/>
      <c r="N539" s="9"/>
      <c r="O539" s="9"/>
      <c r="T539" s="9"/>
    </row>
    <row r="540" spans="9:20" ht="14.25" customHeight="1" x14ac:dyDescent="0.35">
      <c r="I540" s="9"/>
      <c r="J540" s="9"/>
      <c r="K540" s="9"/>
      <c r="L540" s="9"/>
      <c r="M540" s="9"/>
      <c r="N540" s="9"/>
      <c r="O540" s="9"/>
      <c r="T540" s="9"/>
    </row>
    <row r="541" spans="9:20" ht="14.25" customHeight="1" x14ac:dyDescent="0.35">
      <c r="I541" s="9"/>
      <c r="J541" s="9"/>
      <c r="K541" s="9"/>
      <c r="L541" s="9"/>
      <c r="M541" s="9"/>
      <c r="N541" s="9"/>
      <c r="O541" s="9"/>
      <c r="T541" s="9"/>
    </row>
    <row r="542" spans="9:20" ht="14.25" customHeight="1" x14ac:dyDescent="0.35">
      <c r="I542" s="9"/>
      <c r="J542" s="9"/>
      <c r="K542" s="9"/>
      <c r="L542" s="9"/>
      <c r="M542" s="9"/>
      <c r="N542" s="9"/>
      <c r="O542" s="9"/>
      <c r="T542" s="9"/>
    </row>
    <row r="543" spans="9:20" ht="14.25" customHeight="1" x14ac:dyDescent="0.35">
      <c r="I543" s="9"/>
      <c r="J543" s="9"/>
      <c r="K543" s="9"/>
      <c r="L543" s="9"/>
      <c r="M543" s="9"/>
      <c r="N543" s="9"/>
      <c r="O543" s="9"/>
      <c r="T543" s="9"/>
    </row>
    <row r="544" spans="9:20" ht="14.25" customHeight="1" x14ac:dyDescent="0.35">
      <c r="I544" s="9"/>
      <c r="J544" s="9"/>
      <c r="K544" s="9"/>
      <c r="L544" s="9"/>
      <c r="M544" s="9"/>
      <c r="N544" s="9"/>
      <c r="O544" s="9"/>
      <c r="T544" s="9"/>
    </row>
    <row r="545" spans="9:20" ht="14.25" customHeight="1" x14ac:dyDescent="0.35">
      <c r="I545" s="9"/>
      <c r="J545" s="9"/>
      <c r="K545" s="9"/>
      <c r="L545" s="9"/>
      <c r="M545" s="9"/>
      <c r="N545" s="9"/>
      <c r="O545" s="9"/>
      <c r="T545" s="9"/>
    </row>
    <row r="546" spans="9:20" ht="14.25" customHeight="1" x14ac:dyDescent="0.35">
      <c r="I546" s="9"/>
      <c r="J546" s="9"/>
      <c r="K546" s="9"/>
      <c r="L546" s="9"/>
      <c r="M546" s="9"/>
      <c r="N546" s="9"/>
      <c r="O546" s="9"/>
      <c r="T546" s="9"/>
    </row>
    <row r="547" spans="9:20" ht="14.25" customHeight="1" x14ac:dyDescent="0.35">
      <c r="I547" s="9"/>
      <c r="J547" s="9"/>
      <c r="K547" s="9"/>
      <c r="L547" s="9"/>
      <c r="M547" s="9"/>
      <c r="N547" s="9"/>
      <c r="O547" s="9"/>
      <c r="T547" s="9"/>
    </row>
    <row r="548" spans="9:20" ht="14.25" customHeight="1" x14ac:dyDescent="0.35">
      <c r="I548" s="9"/>
      <c r="J548" s="9"/>
      <c r="K548" s="9"/>
      <c r="L548" s="9"/>
      <c r="M548" s="9"/>
      <c r="N548" s="9"/>
      <c r="O548" s="9"/>
      <c r="T548" s="9"/>
    </row>
    <row r="549" spans="9:20" ht="14.25" customHeight="1" x14ac:dyDescent="0.35">
      <c r="I549" s="9"/>
      <c r="J549" s="9"/>
      <c r="K549" s="9"/>
      <c r="L549" s="9"/>
      <c r="M549" s="9"/>
      <c r="N549" s="9"/>
      <c r="O549" s="9"/>
      <c r="T549" s="9"/>
    </row>
    <row r="550" spans="9:20" ht="14.25" customHeight="1" x14ac:dyDescent="0.35">
      <c r="I550" s="9"/>
      <c r="J550" s="9"/>
      <c r="K550" s="9"/>
      <c r="L550" s="9"/>
      <c r="M550" s="9"/>
      <c r="N550" s="9"/>
      <c r="O550" s="9"/>
      <c r="T550" s="9"/>
    </row>
    <row r="551" spans="9:20" ht="14.25" customHeight="1" x14ac:dyDescent="0.35">
      <c r="I551" s="9"/>
      <c r="J551" s="9"/>
      <c r="K551" s="9"/>
      <c r="L551" s="9"/>
      <c r="M551" s="9"/>
      <c r="N551" s="9"/>
      <c r="O551" s="9"/>
      <c r="T551" s="9"/>
    </row>
    <row r="552" spans="9:20" ht="14.25" customHeight="1" x14ac:dyDescent="0.35">
      <c r="I552" s="9"/>
      <c r="J552" s="9"/>
      <c r="K552" s="9"/>
      <c r="L552" s="9"/>
      <c r="M552" s="9"/>
      <c r="N552" s="9"/>
      <c r="O552" s="9"/>
      <c r="T552" s="9"/>
    </row>
    <row r="553" spans="9:20" ht="14.25" customHeight="1" x14ac:dyDescent="0.35">
      <c r="I553" s="9"/>
      <c r="J553" s="9"/>
      <c r="K553" s="9"/>
      <c r="L553" s="9"/>
      <c r="M553" s="9"/>
      <c r="N553" s="9"/>
      <c r="O553" s="9"/>
      <c r="T553" s="9"/>
    </row>
    <row r="554" spans="9:20" ht="14.25" customHeight="1" x14ac:dyDescent="0.35">
      <c r="I554" s="9"/>
      <c r="J554" s="9"/>
      <c r="K554" s="9"/>
      <c r="L554" s="9"/>
      <c r="M554" s="9"/>
      <c r="N554" s="9"/>
      <c r="O554" s="9"/>
      <c r="T554" s="9"/>
    </row>
    <row r="555" spans="9:20" ht="14.25" customHeight="1" x14ac:dyDescent="0.35">
      <c r="I555" s="9"/>
      <c r="J555" s="9"/>
      <c r="K555" s="9"/>
      <c r="L555" s="9"/>
      <c r="M555" s="9"/>
      <c r="N555" s="9"/>
      <c r="O555" s="9"/>
      <c r="T555" s="9"/>
    </row>
    <row r="556" spans="9:20" ht="14.25" customHeight="1" x14ac:dyDescent="0.35">
      <c r="I556" s="9"/>
      <c r="J556" s="9"/>
      <c r="K556" s="9"/>
      <c r="L556" s="9"/>
      <c r="M556" s="9"/>
      <c r="N556" s="9"/>
      <c r="O556" s="9"/>
      <c r="T556" s="9"/>
    </row>
    <row r="557" spans="9:20" ht="14.25" customHeight="1" x14ac:dyDescent="0.35">
      <c r="I557" s="9"/>
      <c r="J557" s="9"/>
      <c r="K557" s="9"/>
      <c r="L557" s="9"/>
      <c r="M557" s="9"/>
      <c r="N557" s="9"/>
      <c r="O557" s="9"/>
      <c r="T557" s="9"/>
    </row>
    <row r="558" spans="9:20" ht="14.25" customHeight="1" x14ac:dyDescent="0.35">
      <c r="I558" s="9"/>
      <c r="J558" s="9"/>
      <c r="K558" s="9"/>
      <c r="L558" s="9"/>
      <c r="M558" s="9"/>
      <c r="N558" s="9"/>
      <c r="O558" s="9"/>
      <c r="T558" s="9"/>
    </row>
    <row r="559" spans="9:20" ht="14.25" customHeight="1" x14ac:dyDescent="0.35">
      <c r="I559" s="9"/>
      <c r="J559" s="9"/>
      <c r="K559" s="9"/>
      <c r="L559" s="9"/>
      <c r="M559" s="9"/>
      <c r="N559" s="9"/>
      <c r="O559" s="9"/>
      <c r="T559" s="9"/>
    </row>
    <row r="560" spans="9:20" ht="14.25" customHeight="1" x14ac:dyDescent="0.35">
      <c r="I560" s="9"/>
      <c r="J560" s="9"/>
      <c r="K560" s="9"/>
      <c r="L560" s="9"/>
      <c r="M560" s="9"/>
      <c r="N560" s="9"/>
      <c r="O560" s="9"/>
      <c r="T560" s="9"/>
    </row>
    <row r="561" spans="9:20" ht="14.25" customHeight="1" x14ac:dyDescent="0.35">
      <c r="I561" s="9"/>
      <c r="J561" s="9"/>
      <c r="K561" s="9"/>
      <c r="L561" s="9"/>
      <c r="M561" s="9"/>
      <c r="N561" s="9"/>
      <c r="O561" s="9"/>
      <c r="T561" s="9"/>
    </row>
    <row r="562" spans="9:20" ht="14.25" customHeight="1" x14ac:dyDescent="0.35">
      <c r="I562" s="9"/>
      <c r="J562" s="9"/>
      <c r="K562" s="9"/>
      <c r="L562" s="9"/>
      <c r="M562" s="9"/>
      <c r="N562" s="9"/>
      <c r="O562" s="9"/>
      <c r="T562" s="9"/>
    </row>
    <row r="563" spans="9:20" ht="14.25" customHeight="1" x14ac:dyDescent="0.35">
      <c r="I563" s="9"/>
      <c r="J563" s="9"/>
      <c r="K563" s="9"/>
      <c r="L563" s="9"/>
      <c r="M563" s="9"/>
      <c r="N563" s="9"/>
      <c r="O563" s="9"/>
      <c r="T563" s="9"/>
    </row>
    <row r="564" spans="9:20" ht="14.25" customHeight="1" x14ac:dyDescent="0.35">
      <c r="I564" s="9"/>
      <c r="J564" s="9"/>
      <c r="K564" s="9"/>
      <c r="L564" s="9"/>
      <c r="M564" s="9"/>
      <c r="N564" s="9"/>
      <c r="O564" s="9"/>
      <c r="T564" s="9"/>
    </row>
    <row r="565" spans="9:20" ht="14.25" customHeight="1" x14ac:dyDescent="0.35">
      <c r="I565" s="9"/>
      <c r="J565" s="9"/>
      <c r="K565" s="9"/>
      <c r="L565" s="9"/>
      <c r="M565" s="9"/>
      <c r="N565" s="9"/>
      <c r="O565" s="9"/>
      <c r="T565" s="9"/>
    </row>
    <row r="566" spans="9:20" ht="14.25" customHeight="1" x14ac:dyDescent="0.35">
      <c r="I566" s="9"/>
      <c r="J566" s="9"/>
      <c r="K566" s="9"/>
      <c r="L566" s="9"/>
      <c r="M566" s="9"/>
      <c r="N566" s="9"/>
      <c r="O566" s="9"/>
      <c r="T566" s="9"/>
    </row>
    <row r="567" spans="9:20" ht="14.25" customHeight="1" x14ac:dyDescent="0.35">
      <c r="I567" s="9"/>
      <c r="J567" s="9"/>
      <c r="K567" s="9"/>
      <c r="L567" s="9"/>
      <c r="M567" s="9"/>
      <c r="N567" s="9"/>
      <c r="O567" s="9"/>
      <c r="T567" s="9"/>
    </row>
    <row r="568" spans="9:20" ht="14.25" customHeight="1" x14ac:dyDescent="0.35">
      <c r="I568" s="9"/>
      <c r="J568" s="9"/>
      <c r="K568" s="9"/>
      <c r="L568" s="9"/>
      <c r="M568" s="9"/>
      <c r="N568" s="9"/>
      <c r="O568" s="9"/>
      <c r="T568" s="9"/>
    </row>
    <row r="569" spans="9:20" ht="14.25" customHeight="1" x14ac:dyDescent="0.35">
      <c r="I569" s="9"/>
      <c r="J569" s="9"/>
      <c r="K569" s="9"/>
      <c r="L569" s="9"/>
      <c r="M569" s="9"/>
      <c r="N569" s="9"/>
      <c r="O569" s="9"/>
      <c r="T569" s="9"/>
    </row>
    <row r="570" spans="9:20" ht="14.25" customHeight="1" x14ac:dyDescent="0.35">
      <c r="I570" s="9"/>
      <c r="J570" s="9"/>
      <c r="K570" s="9"/>
      <c r="L570" s="9"/>
      <c r="M570" s="9"/>
      <c r="N570" s="9"/>
      <c r="O570" s="9"/>
      <c r="T570" s="9"/>
    </row>
    <row r="571" spans="9:20" ht="14.25" customHeight="1" x14ac:dyDescent="0.35">
      <c r="I571" s="9"/>
      <c r="J571" s="9"/>
      <c r="K571" s="9"/>
      <c r="L571" s="9"/>
      <c r="M571" s="9"/>
      <c r="N571" s="9"/>
      <c r="O571" s="9"/>
      <c r="T571" s="9"/>
    </row>
    <row r="572" spans="9:20" ht="14.25" customHeight="1" x14ac:dyDescent="0.35">
      <c r="I572" s="9"/>
      <c r="J572" s="9"/>
      <c r="K572" s="9"/>
      <c r="L572" s="9"/>
      <c r="M572" s="9"/>
      <c r="N572" s="9"/>
      <c r="O572" s="9"/>
      <c r="T572" s="9"/>
    </row>
    <row r="573" spans="9:20" ht="14.25" customHeight="1" x14ac:dyDescent="0.35">
      <c r="I573" s="9"/>
      <c r="J573" s="9"/>
      <c r="K573" s="9"/>
      <c r="L573" s="9"/>
      <c r="M573" s="9"/>
      <c r="N573" s="9"/>
      <c r="O573" s="9"/>
      <c r="T573" s="9"/>
    </row>
    <row r="574" spans="9:20" ht="14.25" customHeight="1" x14ac:dyDescent="0.35">
      <c r="I574" s="9"/>
      <c r="J574" s="9"/>
      <c r="K574" s="9"/>
      <c r="L574" s="9"/>
      <c r="M574" s="9"/>
      <c r="N574" s="9"/>
      <c r="O574" s="9"/>
      <c r="T574" s="9"/>
    </row>
    <row r="575" spans="9:20" ht="14.25" customHeight="1" x14ac:dyDescent="0.35">
      <c r="I575" s="9"/>
      <c r="J575" s="9"/>
      <c r="K575" s="9"/>
      <c r="L575" s="9"/>
      <c r="M575" s="9"/>
      <c r="N575" s="9"/>
      <c r="O575" s="9"/>
      <c r="T575" s="9"/>
    </row>
    <row r="576" spans="9:20" ht="14.25" customHeight="1" x14ac:dyDescent="0.35">
      <c r="I576" s="9"/>
      <c r="J576" s="9"/>
      <c r="K576" s="9"/>
      <c r="L576" s="9"/>
      <c r="M576" s="9"/>
      <c r="N576" s="9"/>
      <c r="O576" s="9"/>
      <c r="T576" s="9"/>
    </row>
    <row r="577" spans="9:20" ht="14.25" customHeight="1" x14ac:dyDescent="0.35">
      <c r="I577" s="9"/>
      <c r="J577" s="9"/>
      <c r="K577" s="9"/>
      <c r="L577" s="9"/>
      <c r="M577" s="9"/>
      <c r="N577" s="9"/>
      <c r="O577" s="9"/>
      <c r="T577" s="9"/>
    </row>
    <row r="578" spans="9:20" ht="14.25" customHeight="1" x14ac:dyDescent="0.35">
      <c r="I578" s="9"/>
      <c r="J578" s="9"/>
      <c r="K578" s="9"/>
      <c r="L578" s="9"/>
      <c r="M578" s="9"/>
      <c r="N578" s="9"/>
      <c r="O578" s="9"/>
      <c r="T578" s="9"/>
    </row>
    <row r="579" spans="9:20" ht="14.25" customHeight="1" x14ac:dyDescent="0.35">
      <c r="I579" s="9"/>
      <c r="J579" s="9"/>
      <c r="K579" s="9"/>
      <c r="L579" s="9"/>
      <c r="M579" s="9"/>
      <c r="N579" s="9"/>
      <c r="O579" s="9"/>
      <c r="T579" s="9"/>
    </row>
    <row r="580" spans="9:20" ht="14.25" customHeight="1" x14ac:dyDescent="0.35">
      <c r="I580" s="9"/>
      <c r="J580" s="9"/>
      <c r="K580" s="9"/>
      <c r="L580" s="9"/>
      <c r="M580" s="9"/>
      <c r="N580" s="9"/>
      <c r="O580" s="9"/>
      <c r="T580" s="9"/>
    </row>
    <row r="581" spans="9:20" ht="14.25" customHeight="1" x14ac:dyDescent="0.35">
      <c r="I581" s="9"/>
      <c r="J581" s="9"/>
      <c r="K581" s="9"/>
      <c r="L581" s="9"/>
      <c r="M581" s="9"/>
      <c r="N581" s="9"/>
      <c r="O581" s="9"/>
      <c r="T581" s="9"/>
    </row>
    <row r="582" spans="9:20" ht="14.25" customHeight="1" x14ac:dyDescent="0.35">
      <c r="I582" s="9"/>
      <c r="J582" s="9"/>
      <c r="K582" s="9"/>
      <c r="L582" s="9"/>
      <c r="M582" s="9"/>
      <c r="N582" s="9"/>
      <c r="O582" s="9"/>
      <c r="T582" s="9"/>
    </row>
    <row r="583" spans="9:20" ht="14.25" customHeight="1" x14ac:dyDescent="0.35">
      <c r="I583" s="9"/>
      <c r="J583" s="9"/>
      <c r="K583" s="9"/>
      <c r="L583" s="9"/>
      <c r="M583" s="9"/>
      <c r="N583" s="9"/>
      <c r="O583" s="9"/>
      <c r="T583" s="9"/>
    </row>
    <row r="584" spans="9:20" ht="14.25" customHeight="1" x14ac:dyDescent="0.35">
      <c r="I584" s="9"/>
      <c r="J584" s="9"/>
      <c r="K584" s="9"/>
      <c r="L584" s="9"/>
      <c r="M584" s="9"/>
      <c r="N584" s="9"/>
      <c r="O584" s="9"/>
      <c r="T584" s="9"/>
    </row>
    <row r="585" spans="9:20" ht="14.25" customHeight="1" x14ac:dyDescent="0.35">
      <c r="I585" s="9"/>
      <c r="J585" s="9"/>
      <c r="K585" s="9"/>
      <c r="L585" s="9"/>
      <c r="M585" s="9"/>
      <c r="N585" s="9"/>
      <c r="O585" s="9"/>
      <c r="T585" s="9"/>
    </row>
    <row r="586" spans="9:20" ht="14.25" customHeight="1" x14ac:dyDescent="0.35">
      <c r="I586" s="9"/>
      <c r="J586" s="9"/>
      <c r="K586" s="9"/>
      <c r="L586" s="9"/>
      <c r="M586" s="9"/>
      <c r="N586" s="9"/>
      <c r="O586" s="9"/>
      <c r="T586" s="9"/>
    </row>
    <row r="587" spans="9:20" ht="14.25" customHeight="1" x14ac:dyDescent="0.35">
      <c r="I587" s="9"/>
      <c r="J587" s="9"/>
      <c r="K587" s="9"/>
      <c r="L587" s="9"/>
      <c r="M587" s="9"/>
      <c r="N587" s="9"/>
      <c r="O587" s="9"/>
      <c r="T587" s="9"/>
    </row>
    <row r="588" spans="9:20" ht="14.25" customHeight="1" x14ac:dyDescent="0.35">
      <c r="I588" s="9"/>
      <c r="J588" s="9"/>
      <c r="K588" s="9"/>
      <c r="L588" s="9"/>
      <c r="M588" s="9"/>
      <c r="N588" s="9"/>
      <c r="O588" s="9"/>
      <c r="T588" s="9"/>
    </row>
    <row r="589" spans="9:20" ht="14.25" customHeight="1" x14ac:dyDescent="0.35">
      <c r="I589" s="9"/>
      <c r="J589" s="9"/>
      <c r="K589" s="9"/>
      <c r="L589" s="9"/>
      <c r="M589" s="9"/>
      <c r="N589" s="9"/>
      <c r="O589" s="9"/>
      <c r="T589" s="9"/>
    </row>
    <row r="590" spans="9:20" ht="14.25" customHeight="1" x14ac:dyDescent="0.35">
      <c r="I590" s="9"/>
      <c r="J590" s="9"/>
      <c r="K590" s="9"/>
      <c r="L590" s="9"/>
      <c r="M590" s="9"/>
      <c r="N590" s="9"/>
      <c r="O590" s="9"/>
      <c r="T590" s="9"/>
    </row>
    <row r="591" spans="9:20" ht="14.25" customHeight="1" x14ac:dyDescent="0.35">
      <c r="I591" s="9"/>
      <c r="J591" s="9"/>
      <c r="K591" s="9"/>
      <c r="L591" s="9"/>
      <c r="M591" s="9"/>
      <c r="N591" s="9"/>
      <c r="O591" s="9"/>
      <c r="T591" s="9"/>
    </row>
    <row r="592" spans="9:20" ht="14.25" customHeight="1" x14ac:dyDescent="0.35">
      <c r="I592" s="9"/>
      <c r="J592" s="9"/>
      <c r="K592" s="9"/>
      <c r="L592" s="9"/>
      <c r="M592" s="9"/>
      <c r="N592" s="9"/>
      <c r="O592" s="9"/>
      <c r="T592" s="9"/>
    </row>
    <row r="593" spans="9:20" ht="14.25" customHeight="1" x14ac:dyDescent="0.35">
      <c r="I593" s="9"/>
      <c r="J593" s="9"/>
      <c r="K593" s="9"/>
      <c r="L593" s="9"/>
      <c r="M593" s="9"/>
      <c r="N593" s="9"/>
      <c r="O593" s="9"/>
      <c r="T593" s="9"/>
    </row>
    <row r="594" spans="9:20" ht="14.25" customHeight="1" x14ac:dyDescent="0.35">
      <c r="I594" s="9"/>
      <c r="J594" s="9"/>
      <c r="K594" s="9"/>
      <c r="L594" s="9"/>
      <c r="M594" s="9"/>
      <c r="N594" s="9"/>
      <c r="O594" s="9"/>
      <c r="T594" s="9"/>
    </row>
    <row r="595" spans="9:20" ht="14.25" customHeight="1" x14ac:dyDescent="0.35">
      <c r="I595" s="9"/>
      <c r="J595" s="9"/>
      <c r="K595" s="9"/>
      <c r="L595" s="9"/>
      <c r="M595" s="9"/>
      <c r="N595" s="9"/>
      <c r="O595" s="9"/>
      <c r="T595" s="9"/>
    </row>
    <row r="596" spans="9:20" ht="14.25" customHeight="1" x14ac:dyDescent="0.35">
      <c r="I596" s="9"/>
      <c r="J596" s="9"/>
      <c r="K596" s="9"/>
      <c r="L596" s="9"/>
      <c r="M596" s="9"/>
      <c r="N596" s="9"/>
      <c r="O596" s="9"/>
      <c r="T596" s="9"/>
    </row>
    <row r="597" spans="9:20" ht="14.25" customHeight="1" x14ac:dyDescent="0.35">
      <c r="I597" s="9"/>
      <c r="J597" s="9"/>
      <c r="K597" s="9"/>
      <c r="L597" s="9"/>
      <c r="M597" s="9"/>
      <c r="N597" s="9"/>
      <c r="O597" s="9"/>
      <c r="T597" s="9"/>
    </row>
    <row r="598" spans="9:20" ht="14.25" customHeight="1" x14ac:dyDescent="0.35">
      <c r="I598" s="9"/>
      <c r="J598" s="9"/>
      <c r="K598" s="9"/>
      <c r="L598" s="9"/>
      <c r="M598" s="9"/>
      <c r="N598" s="9"/>
      <c r="O598" s="9"/>
      <c r="T598" s="9"/>
    </row>
    <row r="599" spans="9:20" ht="14.25" customHeight="1" x14ac:dyDescent="0.35">
      <c r="I599" s="9"/>
      <c r="J599" s="9"/>
      <c r="K599" s="9"/>
      <c r="L599" s="9"/>
      <c r="M599" s="9"/>
      <c r="N599" s="9"/>
      <c r="O599" s="9"/>
      <c r="T599" s="9"/>
    </row>
    <row r="600" spans="9:20" ht="14.25" customHeight="1" x14ac:dyDescent="0.35">
      <c r="I600" s="9"/>
      <c r="J600" s="9"/>
      <c r="K600" s="9"/>
      <c r="L600" s="9"/>
      <c r="M600" s="9"/>
      <c r="N600" s="9"/>
      <c r="O600" s="9"/>
      <c r="T600" s="9"/>
    </row>
    <row r="601" spans="9:20" ht="14.25" customHeight="1" x14ac:dyDescent="0.35">
      <c r="I601" s="9"/>
      <c r="J601" s="9"/>
      <c r="K601" s="9"/>
      <c r="L601" s="9"/>
      <c r="M601" s="9"/>
      <c r="N601" s="9"/>
      <c r="O601" s="9"/>
      <c r="T601" s="9"/>
    </row>
    <row r="602" spans="9:20" ht="14.25" customHeight="1" x14ac:dyDescent="0.35">
      <c r="I602" s="9"/>
      <c r="J602" s="9"/>
      <c r="K602" s="9"/>
      <c r="L602" s="9"/>
      <c r="M602" s="9"/>
      <c r="N602" s="9"/>
      <c r="O602" s="9"/>
      <c r="T602" s="9"/>
    </row>
    <row r="603" spans="9:20" ht="14.25" customHeight="1" x14ac:dyDescent="0.35">
      <c r="I603" s="9"/>
      <c r="J603" s="9"/>
      <c r="K603" s="9"/>
      <c r="L603" s="9"/>
      <c r="M603" s="9"/>
      <c r="N603" s="9"/>
      <c r="O603" s="9"/>
      <c r="T603" s="9"/>
    </row>
    <row r="604" spans="9:20" ht="14.25" customHeight="1" x14ac:dyDescent="0.35">
      <c r="I604" s="9"/>
      <c r="J604" s="9"/>
      <c r="K604" s="9"/>
      <c r="L604" s="9"/>
      <c r="M604" s="9"/>
      <c r="N604" s="9"/>
      <c r="O604" s="9"/>
      <c r="T604" s="9"/>
    </row>
    <row r="605" spans="9:20" ht="14.25" customHeight="1" x14ac:dyDescent="0.35">
      <c r="I605" s="9"/>
      <c r="J605" s="9"/>
      <c r="K605" s="9"/>
      <c r="L605" s="9"/>
      <c r="M605" s="9"/>
      <c r="N605" s="9"/>
      <c r="O605" s="9"/>
      <c r="T605" s="9"/>
    </row>
    <row r="606" spans="9:20" ht="14.25" customHeight="1" x14ac:dyDescent="0.35">
      <c r="I606" s="9"/>
      <c r="J606" s="9"/>
      <c r="K606" s="9"/>
      <c r="L606" s="9"/>
      <c r="M606" s="9"/>
      <c r="N606" s="9"/>
      <c r="O606" s="9"/>
      <c r="T606" s="9"/>
    </row>
    <row r="607" spans="9:20" ht="14.25" customHeight="1" x14ac:dyDescent="0.35">
      <c r="I607" s="9"/>
      <c r="J607" s="9"/>
      <c r="K607" s="9"/>
      <c r="L607" s="9"/>
      <c r="M607" s="9"/>
      <c r="N607" s="9"/>
      <c r="O607" s="9"/>
      <c r="T607" s="9"/>
    </row>
    <row r="608" spans="9:20" ht="14.25" customHeight="1" x14ac:dyDescent="0.35">
      <c r="I608" s="9"/>
      <c r="J608" s="9"/>
      <c r="K608" s="9"/>
      <c r="L608" s="9"/>
      <c r="M608" s="9"/>
      <c r="N608" s="9"/>
      <c r="O608" s="9"/>
      <c r="T608" s="9"/>
    </row>
    <row r="609" spans="9:20" ht="14.25" customHeight="1" x14ac:dyDescent="0.35">
      <c r="I609" s="9"/>
      <c r="J609" s="9"/>
      <c r="K609" s="9"/>
      <c r="L609" s="9"/>
      <c r="M609" s="9"/>
      <c r="N609" s="9"/>
      <c r="O609" s="9"/>
      <c r="T609" s="9"/>
    </row>
    <row r="610" spans="9:20" ht="14.25" customHeight="1" x14ac:dyDescent="0.35">
      <c r="I610" s="9"/>
      <c r="J610" s="9"/>
      <c r="K610" s="9"/>
      <c r="L610" s="9"/>
      <c r="M610" s="9"/>
      <c r="N610" s="9"/>
      <c r="O610" s="9"/>
      <c r="T610" s="9"/>
    </row>
    <row r="611" spans="9:20" ht="14.25" customHeight="1" x14ac:dyDescent="0.35">
      <c r="I611" s="9"/>
      <c r="J611" s="9"/>
      <c r="K611" s="9"/>
      <c r="L611" s="9"/>
      <c r="M611" s="9"/>
      <c r="N611" s="9"/>
      <c r="O611" s="9"/>
      <c r="T611" s="9"/>
    </row>
    <row r="612" spans="9:20" ht="14.25" customHeight="1" x14ac:dyDescent="0.35">
      <c r="I612" s="9"/>
      <c r="J612" s="9"/>
      <c r="K612" s="9"/>
      <c r="L612" s="9"/>
      <c r="M612" s="9"/>
      <c r="N612" s="9"/>
      <c r="O612" s="9"/>
      <c r="T612" s="9"/>
    </row>
    <row r="613" spans="9:20" ht="14.25" customHeight="1" x14ac:dyDescent="0.35">
      <c r="I613" s="9"/>
      <c r="J613" s="9"/>
      <c r="K613" s="9"/>
      <c r="L613" s="9"/>
      <c r="M613" s="9"/>
      <c r="N613" s="9"/>
      <c r="O613" s="9"/>
      <c r="T613" s="9"/>
    </row>
    <row r="614" spans="9:20" ht="14.25" customHeight="1" x14ac:dyDescent="0.35">
      <c r="I614" s="9"/>
      <c r="J614" s="9"/>
      <c r="K614" s="9"/>
      <c r="L614" s="9"/>
      <c r="M614" s="9"/>
      <c r="N614" s="9"/>
      <c r="O614" s="9"/>
      <c r="T614" s="9"/>
    </row>
    <row r="615" spans="9:20" ht="14.25" customHeight="1" x14ac:dyDescent="0.35">
      <c r="I615" s="9"/>
      <c r="J615" s="9"/>
      <c r="K615" s="9"/>
      <c r="L615" s="9"/>
      <c r="M615" s="9"/>
      <c r="N615" s="9"/>
      <c r="O615" s="9"/>
      <c r="T615" s="9"/>
    </row>
    <row r="616" spans="9:20" ht="14.25" customHeight="1" x14ac:dyDescent="0.35">
      <c r="I616" s="9"/>
      <c r="J616" s="9"/>
      <c r="K616" s="9"/>
      <c r="L616" s="9"/>
      <c r="M616" s="9"/>
      <c r="N616" s="9"/>
      <c r="O616" s="9"/>
      <c r="T616" s="9"/>
    </row>
    <row r="617" spans="9:20" ht="14.25" customHeight="1" x14ac:dyDescent="0.35">
      <c r="I617" s="9"/>
      <c r="J617" s="9"/>
      <c r="K617" s="9"/>
      <c r="L617" s="9"/>
      <c r="M617" s="9"/>
      <c r="N617" s="9"/>
      <c r="O617" s="9"/>
      <c r="T617" s="9"/>
    </row>
    <row r="618" spans="9:20" ht="14.25" customHeight="1" x14ac:dyDescent="0.35">
      <c r="I618" s="9"/>
      <c r="J618" s="9"/>
      <c r="K618" s="9"/>
      <c r="L618" s="9"/>
      <c r="M618" s="9"/>
      <c r="N618" s="9"/>
      <c r="O618" s="9"/>
      <c r="T618" s="9"/>
    </row>
    <row r="619" spans="9:20" ht="14.25" customHeight="1" x14ac:dyDescent="0.35">
      <c r="I619" s="9"/>
      <c r="J619" s="9"/>
      <c r="K619" s="9"/>
      <c r="L619" s="9"/>
      <c r="M619" s="9"/>
      <c r="N619" s="9"/>
      <c r="O619" s="9"/>
      <c r="T619" s="9"/>
    </row>
    <row r="620" spans="9:20" ht="14.25" customHeight="1" x14ac:dyDescent="0.35">
      <c r="I620" s="9"/>
      <c r="J620" s="9"/>
      <c r="K620" s="9"/>
      <c r="L620" s="9"/>
      <c r="M620" s="9"/>
      <c r="N620" s="9"/>
      <c r="O620" s="9"/>
      <c r="T620" s="9"/>
    </row>
    <row r="621" spans="9:20" ht="14.25" customHeight="1" x14ac:dyDescent="0.35">
      <c r="I621" s="9"/>
      <c r="J621" s="9"/>
      <c r="K621" s="9"/>
      <c r="L621" s="9"/>
      <c r="M621" s="9"/>
      <c r="N621" s="9"/>
      <c r="O621" s="9"/>
      <c r="T621" s="9"/>
    </row>
    <row r="622" spans="9:20" ht="14.25" customHeight="1" x14ac:dyDescent="0.35">
      <c r="I622" s="9"/>
      <c r="J622" s="9"/>
      <c r="K622" s="9"/>
      <c r="L622" s="9"/>
      <c r="M622" s="9"/>
      <c r="N622" s="9"/>
      <c r="O622" s="9"/>
      <c r="T622" s="9"/>
    </row>
    <row r="623" spans="9:20" ht="14.25" customHeight="1" x14ac:dyDescent="0.35">
      <c r="I623" s="9"/>
      <c r="J623" s="9"/>
      <c r="K623" s="9"/>
      <c r="L623" s="9"/>
      <c r="M623" s="9"/>
      <c r="N623" s="9"/>
      <c r="O623" s="9"/>
      <c r="T623" s="9"/>
    </row>
    <row r="624" spans="9:20" ht="14.25" customHeight="1" x14ac:dyDescent="0.35">
      <c r="I624" s="9"/>
      <c r="J624" s="9"/>
      <c r="K624" s="9"/>
      <c r="L624" s="9"/>
      <c r="M624" s="9"/>
      <c r="N624" s="9"/>
      <c r="O624" s="9"/>
      <c r="T624" s="9"/>
    </row>
    <row r="625" spans="9:20" ht="14.25" customHeight="1" x14ac:dyDescent="0.35">
      <c r="I625" s="9"/>
      <c r="J625" s="9"/>
      <c r="K625" s="9"/>
      <c r="L625" s="9"/>
      <c r="M625" s="9"/>
      <c r="N625" s="9"/>
      <c r="O625" s="9"/>
      <c r="T625" s="9"/>
    </row>
    <row r="626" spans="9:20" ht="14.25" customHeight="1" x14ac:dyDescent="0.35">
      <c r="I626" s="9"/>
      <c r="J626" s="9"/>
      <c r="K626" s="9"/>
      <c r="L626" s="9"/>
      <c r="M626" s="9"/>
      <c r="N626" s="9"/>
      <c r="O626" s="9"/>
      <c r="T626" s="9"/>
    </row>
    <row r="627" spans="9:20" ht="14.25" customHeight="1" x14ac:dyDescent="0.35">
      <c r="I627" s="9"/>
      <c r="J627" s="9"/>
      <c r="K627" s="9"/>
      <c r="L627" s="9"/>
      <c r="M627" s="9"/>
      <c r="N627" s="9"/>
      <c r="O627" s="9"/>
      <c r="T627" s="9"/>
    </row>
    <row r="628" spans="9:20" ht="14.25" customHeight="1" x14ac:dyDescent="0.35">
      <c r="I628" s="9"/>
      <c r="J628" s="9"/>
      <c r="K628" s="9"/>
      <c r="L628" s="9"/>
      <c r="M628" s="9"/>
      <c r="N628" s="9"/>
      <c r="O628" s="9"/>
      <c r="T628" s="9"/>
    </row>
    <row r="629" spans="9:20" ht="14.25" customHeight="1" x14ac:dyDescent="0.35">
      <c r="I629" s="9"/>
      <c r="J629" s="9"/>
      <c r="K629" s="9"/>
      <c r="L629" s="9"/>
      <c r="M629" s="9"/>
      <c r="N629" s="9"/>
      <c r="O629" s="9"/>
      <c r="T629" s="9"/>
    </row>
    <row r="630" spans="9:20" ht="14.25" customHeight="1" x14ac:dyDescent="0.35">
      <c r="I630" s="9"/>
      <c r="J630" s="9"/>
      <c r="K630" s="9"/>
      <c r="L630" s="9"/>
      <c r="M630" s="9"/>
      <c r="N630" s="9"/>
      <c r="O630" s="9"/>
      <c r="T630" s="9"/>
    </row>
    <row r="631" spans="9:20" ht="14.25" customHeight="1" x14ac:dyDescent="0.35">
      <c r="I631" s="9"/>
      <c r="J631" s="9"/>
      <c r="K631" s="9"/>
      <c r="L631" s="9"/>
      <c r="M631" s="9"/>
      <c r="N631" s="9"/>
      <c r="O631" s="9"/>
      <c r="T631" s="9"/>
    </row>
    <row r="632" spans="9:20" ht="14.25" customHeight="1" x14ac:dyDescent="0.35">
      <c r="I632" s="9"/>
      <c r="J632" s="9"/>
      <c r="K632" s="9"/>
      <c r="L632" s="9"/>
      <c r="M632" s="9"/>
      <c r="N632" s="9"/>
      <c r="O632" s="9"/>
      <c r="T632" s="9"/>
    </row>
    <row r="633" spans="9:20" ht="14.25" customHeight="1" x14ac:dyDescent="0.35">
      <c r="I633" s="9"/>
      <c r="J633" s="9"/>
      <c r="K633" s="9"/>
      <c r="L633" s="9"/>
      <c r="M633" s="9"/>
      <c r="N633" s="9"/>
      <c r="O633" s="9"/>
      <c r="T633" s="9"/>
    </row>
    <row r="634" spans="9:20" ht="14.25" customHeight="1" x14ac:dyDescent="0.35">
      <c r="I634" s="9"/>
      <c r="J634" s="9"/>
      <c r="K634" s="9"/>
      <c r="L634" s="9"/>
      <c r="M634" s="9"/>
      <c r="N634" s="9"/>
      <c r="O634" s="9"/>
      <c r="T634" s="9"/>
    </row>
    <row r="635" spans="9:20" ht="14.25" customHeight="1" x14ac:dyDescent="0.35">
      <c r="I635" s="9"/>
      <c r="J635" s="9"/>
      <c r="K635" s="9"/>
      <c r="L635" s="9"/>
      <c r="M635" s="9"/>
      <c r="N635" s="9"/>
      <c r="O635" s="9"/>
      <c r="T635" s="9"/>
    </row>
    <row r="636" spans="9:20" ht="14.25" customHeight="1" x14ac:dyDescent="0.35">
      <c r="I636" s="9"/>
      <c r="J636" s="9"/>
      <c r="K636" s="9"/>
      <c r="L636" s="9"/>
      <c r="M636" s="9"/>
      <c r="N636" s="9"/>
      <c r="O636" s="9"/>
      <c r="T636" s="9"/>
    </row>
    <row r="637" spans="9:20" ht="14.25" customHeight="1" x14ac:dyDescent="0.35">
      <c r="I637" s="9"/>
      <c r="J637" s="9"/>
      <c r="K637" s="9"/>
      <c r="L637" s="9"/>
      <c r="M637" s="9"/>
      <c r="N637" s="9"/>
      <c r="O637" s="9"/>
      <c r="T637" s="9"/>
    </row>
    <row r="638" spans="9:20" ht="14.25" customHeight="1" x14ac:dyDescent="0.35">
      <c r="I638" s="9"/>
      <c r="J638" s="9"/>
      <c r="K638" s="9"/>
      <c r="L638" s="9"/>
      <c r="M638" s="9"/>
      <c r="N638" s="9"/>
      <c r="O638" s="9"/>
      <c r="T638" s="9"/>
    </row>
    <row r="639" spans="9:20" ht="14.25" customHeight="1" x14ac:dyDescent="0.35">
      <c r="I639" s="9"/>
      <c r="J639" s="9"/>
      <c r="K639" s="9"/>
      <c r="L639" s="9"/>
      <c r="M639" s="9"/>
      <c r="N639" s="9"/>
      <c r="O639" s="9"/>
      <c r="T639" s="9"/>
    </row>
    <row r="640" spans="9:20" ht="14.25" customHeight="1" x14ac:dyDescent="0.35">
      <c r="I640" s="9"/>
      <c r="J640" s="9"/>
      <c r="K640" s="9"/>
      <c r="L640" s="9"/>
      <c r="M640" s="9"/>
      <c r="N640" s="9"/>
      <c r="O640" s="9"/>
      <c r="T640" s="9"/>
    </row>
    <row r="641" spans="9:20" ht="14.25" customHeight="1" x14ac:dyDescent="0.35">
      <c r="I641" s="9"/>
      <c r="J641" s="9"/>
      <c r="K641" s="9"/>
      <c r="L641" s="9"/>
      <c r="M641" s="9"/>
      <c r="N641" s="9"/>
      <c r="O641" s="9"/>
      <c r="T641" s="9"/>
    </row>
    <row r="642" spans="9:20" ht="14.25" customHeight="1" x14ac:dyDescent="0.35">
      <c r="I642" s="9"/>
      <c r="J642" s="9"/>
      <c r="K642" s="9"/>
      <c r="L642" s="9"/>
      <c r="M642" s="9"/>
      <c r="N642" s="9"/>
      <c r="O642" s="9"/>
      <c r="T642" s="9"/>
    </row>
    <row r="643" spans="9:20" ht="14.25" customHeight="1" x14ac:dyDescent="0.35">
      <c r="I643" s="9"/>
      <c r="J643" s="9"/>
      <c r="K643" s="9"/>
      <c r="L643" s="9"/>
      <c r="M643" s="9"/>
      <c r="N643" s="9"/>
      <c r="O643" s="9"/>
      <c r="T643" s="9"/>
    </row>
    <row r="644" spans="9:20" ht="14.25" customHeight="1" x14ac:dyDescent="0.35">
      <c r="I644" s="9"/>
      <c r="J644" s="9"/>
      <c r="K644" s="9"/>
      <c r="L644" s="9"/>
      <c r="M644" s="9"/>
      <c r="N644" s="9"/>
      <c r="O644" s="9"/>
      <c r="T644" s="9"/>
    </row>
    <row r="645" spans="9:20" ht="14.25" customHeight="1" x14ac:dyDescent="0.35">
      <c r="I645" s="9"/>
      <c r="J645" s="9"/>
      <c r="K645" s="9"/>
      <c r="L645" s="9"/>
      <c r="M645" s="9"/>
      <c r="N645" s="9"/>
      <c r="O645" s="9"/>
      <c r="T645" s="9"/>
    </row>
    <row r="646" spans="9:20" ht="14.25" customHeight="1" x14ac:dyDescent="0.35">
      <c r="I646" s="9"/>
      <c r="J646" s="9"/>
      <c r="K646" s="9"/>
      <c r="L646" s="9"/>
      <c r="M646" s="9"/>
      <c r="N646" s="9"/>
      <c r="O646" s="9"/>
      <c r="T646" s="9"/>
    </row>
    <row r="647" spans="9:20" ht="14.25" customHeight="1" x14ac:dyDescent="0.35">
      <c r="I647" s="9"/>
      <c r="J647" s="9"/>
      <c r="K647" s="9"/>
      <c r="L647" s="9"/>
      <c r="M647" s="9"/>
      <c r="N647" s="9"/>
      <c r="O647" s="9"/>
      <c r="T647" s="9"/>
    </row>
    <row r="648" spans="9:20" ht="14.25" customHeight="1" x14ac:dyDescent="0.35">
      <c r="I648" s="9"/>
      <c r="J648" s="9"/>
      <c r="K648" s="9"/>
      <c r="L648" s="9"/>
      <c r="M648" s="9"/>
      <c r="N648" s="9"/>
      <c r="O648" s="9"/>
      <c r="T648" s="9"/>
    </row>
    <row r="649" spans="9:20" ht="14.25" customHeight="1" x14ac:dyDescent="0.35">
      <c r="I649" s="9"/>
      <c r="J649" s="9"/>
      <c r="K649" s="9"/>
      <c r="L649" s="9"/>
      <c r="M649" s="9"/>
      <c r="N649" s="9"/>
      <c r="O649" s="9"/>
      <c r="T649" s="9"/>
    </row>
    <row r="650" spans="9:20" ht="14.25" customHeight="1" x14ac:dyDescent="0.35">
      <c r="I650" s="9"/>
      <c r="J650" s="9"/>
      <c r="K650" s="9"/>
      <c r="L650" s="9"/>
      <c r="M650" s="9"/>
      <c r="N650" s="9"/>
      <c r="O650" s="9"/>
      <c r="T650" s="9"/>
    </row>
    <row r="651" spans="9:20" ht="14.25" customHeight="1" x14ac:dyDescent="0.35">
      <c r="I651" s="9"/>
      <c r="J651" s="9"/>
      <c r="K651" s="9"/>
      <c r="L651" s="9"/>
      <c r="M651" s="9"/>
      <c r="N651" s="9"/>
      <c r="O651" s="9"/>
      <c r="T651" s="9"/>
    </row>
    <row r="652" spans="9:20" ht="14.25" customHeight="1" x14ac:dyDescent="0.35">
      <c r="I652" s="9"/>
      <c r="J652" s="9"/>
      <c r="K652" s="9"/>
      <c r="L652" s="9"/>
      <c r="M652" s="9"/>
      <c r="N652" s="9"/>
      <c r="O652" s="9"/>
      <c r="T652" s="9"/>
    </row>
    <row r="653" spans="9:20" ht="14.25" customHeight="1" x14ac:dyDescent="0.35">
      <c r="I653" s="9"/>
      <c r="J653" s="9"/>
      <c r="K653" s="9"/>
      <c r="L653" s="9"/>
      <c r="M653" s="9"/>
      <c r="N653" s="9"/>
      <c r="O653" s="9"/>
      <c r="T653" s="9"/>
    </row>
    <row r="654" spans="9:20" ht="14.25" customHeight="1" x14ac:dyDescent="0.35">
      <c r="I654" s="9"/>
      <c r="J654" s="9"/>
      <c r="K654" s="9"/>
      <c r="L654" s="9"/>
      <c r="M654" s="9"/>
      <c r="N654" s="9"/>
      <c r="O654" s="9"/>
      <c r="T654" s="9"/>
    </row>
    <row r="655" spans="9:20" ht="14.25" customHeight="1" x14ac:dyDescent="0.35">
      <c r="I655" s="9"/>
      <c r="J655" s="9"/>
      <c r="K655" s="9"/>
      <c r="L655" s="9"/>
      <c r="M655" s="9"/>
      <c r="N655" s="9"/>
      <c r="O655" s="9"/>
      <c r="T655" s="9"/>
    </row>
    <row r="656" spans="9:20" ht="14.25" customHeight="1" x14ac:dyDescent="0.35">
      <c r="I656" s="9"/>
      <c r="J656" s="9"/>
      <c r="K656" s="9"/>
      <c r="L656" s="9"/>
      <c r="M656" s="9"/>
      <c r="N656" s="9"/>
      <c r="O656" s="9"/>
      <c r="T656" s="9"/>
    </row>
    <row r="657" spans="9:20" ht="14.25" customHeight="1" x14ac:dyDescent="0.35">
      <c r="I657" s="9"/>
      <c r="J657" s="9"/>
      <c r="K657" s="9"/>
      <c r="L657" s="9"/>
      <c r="M657" s="9"/>
      <c r="N657" s="9"/>
      <c r="O657" s="9"/>
      <c r="T657" s="9"/>
    </row>
    <row r="658" spans="9:20" ht="14.25" customHeight="1" x14ac:dyDescent="0.35">
      <c r="I658" s="9"/>
      <c r="J658" s="9"/>
      <c r="K658" s="9"/>
      <c r="L658" s="9"/>
      <c r="M658" s="9"/>
      <c r="N658" s="9"/>
      <c r="O658" s="9"/>
      <c r="T658" s="9"/>
    </row>
    <row r="659" spans="9:20" ht="14.25" customHeight="1" x14ac:dyDescent="0.35">
      <c r="I659" s="9"/>
      <c r="J659" s="9"/>
      <c r="K659" s="9"/>
      <c r="L659" s="9"/>
      <c r="M659" s="9"/>
      <c r="N659" s="9"/>
      <c r="O659" s="9"/>
      <c r="T659" s="9"/>
    </row>
    <row r="660" spans="9:20" ht="14.25" customHeight="1" x14ac:dyDescent="0.35">
      <c r="I660" s="9"/>
      <c r="J660" s="9"/>
      <c r="K660" s="9"/>
      <c r="L660" s="9"/>
      <c r="M660" s="9"/>
      <c r="N660" s="9"/>
      <c r="O660" s="9"/>
      <c r="T660" s="9"/>
    </row>
    <row r="661" spans="9:20" ht="14.25" customHeight="1" x14ac:dyDescent="0.35">
      <c r="I661" s="9"/>
      <c r="J661" s="9"/>
      <c r="K661" s="9"/>
      <c r="L661" s="9"/>
      <c r="M661" s="9"/>
      <c r="N661" s="9"/>
      <c r="O661" s="9"/>
      <c r="T661" s="9"/>
    </row>
    <row r="662" spans="9:20" ht="14.25" customHeight="1" x14ac:dyDescent="0.35">
      <c r="I662" s="9"/>
      <c r="J662" s="9"/>
      <c r="K662" s="9"/>
      <c r="L662" s="9"/>
      <c r="M662" s="9"/>
      <c r="N662" s="9"/>
      <c r="O662" s="9"/>
      <c r="T662" s="9"/>
    </row>
    <row r="663" spans="9:20" ht="14.25" customHeight="1" x14ac:dyDescent="0.35">
      <c r="I663" s="9"/>
      <c r="J663" s="9"/>
      <c r="K663" s="9"/>
      <c r="L663" s="9"/>
      <c r="M663" s="9"/>
      <c r="N663" s="9"/>
      <c r="O663" s="9"/>
      <c r="T663" s="9"/>
    </row>
    <row r="664" spans="9:20" ht="14.25" customHeight="1" x14ac:dyDescent="0.35">
      <c r="I664" s="9"/>
      <c r="J664" s="9"/>
      <c r="K664" s="9"/>
      <c r="L664" s="9"/>
      <c r="M664" s="9"/>
      <c r="N664" s="9"/>
      <c r="O664" s="9"/>
      <c r="T664" s="9"/>
    </row>
    <row r="665" spans="9:20" ht="14.25" customHeight="1" x14ac:dyDescent="0.35">
      <c r="I665" s="9"/>
      <c r="J665" s="9"/>
      <c r="K665" s="9"/>
      <c r="L665" s="9"/>
      <c r="M665" s="9"/>
      <c r="N665" s="9"/>
      <c r="O665" s="9"/>
      <c r="T665" s="9"/>
    </row>
    <row r="666" spans="9:20" ht="14.25" customHeight="1" x14ac:dyDescent="0.35">
      <c r="I666" s="9"/>
      <c r="J666" s="9"/>
      <c r="K666" s="9"/>
      <c r="L666" s="9"/>
      <c r="M666" s="9"/>
      <c r="N666" s="9"/>
      <c r="O666" s="9"/>
      <c r="T666" s="9"/>
    </row>
    <row r="667" spans="9:20" ht="14.25" customHeight="1" x14ac:dyDescent="0.35">
      <c r="I667" s="9"/>
      <c r="J667" s="9"/>
      <c r="K667" s="9"/>
      <c r="L667" s="9"/>
      <c r="M667" s="9"/>
      <c r="N667" s="9"/>
      <c r="O667" s="9"/>
      <c r="T667" s="9"/>
    </row>
    <row r="668" spans="9:20" ht="14.25" customHeight="1" x14ac:dyDescent="0.35">
      <c r="I668" s="9"/>
      <c r="J668" s="9"/>
      <c r="K668" s="9"/>
      <c r="L668" s="9"/>
      <c r="M668" s="9"/>
      <c r="N668" s="9"/>
      <c r="O668" s="9"/>
      <c r="T668" s="9"/>
    </row>
    <row r="669" spans="9:20" ht="14.25" customHeight="1" x14ac:dyDescent="0.35">
      <c r="I669" s="9"/>
      <c r="J669" s="9"/>
      <c r="K669" s="9"/>
      <c r="L669" s="9"/>
      <c r="M669" s="9"/>
      <c r="N669" s="9"/>
      <c r="O669" s="9"/>
      <c r="T669" s="9"/>
    </row>
    <row r="670" spans="9:20" ht="14.25" customHeight="1" x14ac:dyDescent="0.35">
      <c r="I670" s="9"/>
      <c r="J670" s="9"/>
      <c r="K670" s="9"/>
      <c r="L670" s="9"/>
      <c r="M670" s="9"/>
      <c r="N670" s="9"/>
      <c r="O670" s="9"/>
      <c r="T670" s="9"/>
    </row>
    <row r="671" spans="9:20" ht="14.25" customHeight="1" x14ac:dyDescent="0.35">
      <c r="I671" s="9"/>
      <c r="J671" s="9"/>
      <c r="K671" s="9"/>
      <c r="L671" s="9"/>
      <c r="M671" s="9"/>
      <c r="N671" s="9"/>
      <c r="O671" s="9"/>
      <c r="T671" s="9"/>
    </row>
    <row r="672" spans="9:20" ht="14.25" customHeight="1" x14ac:dyDescent="0.35">
      <c r="I672" s="9"/>
      <c r="J672" s="9"/>
      <c r="K672" s="9"/>
      <c r="L672" s="9"/>
      <c r="M672" s="9"/>
      <c r="N672" s="9"/>
      <c r="O672" s="9"/>
      <c r="T672" s="9"/>
    </row>
    <row r="673" spans="9:20" ht="14.25" customHeight="1" x14ac:dyDescent="0.35">
      <c r="I673" s="9"/>
      <c r="J673" s="9"/>
      <c r="K673" s="9"/>
      <c r="L673" s="9"/>
      <c r="M673" s="9"/>
      <c r="N673" s="9"/>
      <c r="O673" s="9"/>
      <c r="T673" s="9"/>
    </row>
    <row r="674" spans="9:20" ht="14.25" customHeight="1" x14ac:dyDescent="0.35">
      <c r="I674" s="9"/>
      <c r="J674" s="9"/>
      <c r="K674" s="9"/>
      <c r="L674" s="9"/>
      <c r="M674" s="9"/>
      <c r="N674" s="9"/>
      <c r="O674" s="9"/>
      <c r="T674" s="9"/>
    </row>
    <row r="675" spans="9:20" ht="14.25" customHeight="1" x14ac:dyDescent="0.35">
      <c r="I675" s="9"/>
      <c r="J675" s="9"/>
      <c r="K675" s="9"/>
      <c r="L675" s="9"/>
      <c r="M675" s="9"/>
      <c r="N675" s="9"/>
      <c r="O675" s="9"/>
      <c r="T675" s="9"/>
    </row>
    <row r="676" spans="9:20" ht="14.25" customHeight="1" x14ac:dyDescent="0.35">
      <c r="I676" s="9"/>
      <c r="J676" s="9"/>
      <c r="K676" s="9"/>
      <c r="L676" s="9"/>
      <c r="M676" s="9"/>
      <c r="N676" s="9"/>
      <c r="O676" s="9"/>
      <c r="T676" s="9"/>
    </row>
    <row r="677" spans="9:20" ht="14.25" customHeight="1" x14ac:dyDescent="0.35">
      <c r="I677" s="9"/>
      <c r="J677" s="9"/>
      <c r="K677" s="9"/>
      <c r="L677" s="9"/>
      <c r="M677" s="9"/>
      <c r="N677" s="9"/>
      <c r="O677" s="9"/>
      <c r="T677" s="9"/>
    </row>
    <row r="678" spans="9:20" ht="14.25" customHeight="1" x14ac:dyDescent="0.35">
      <c r="I678" s="9"/>
      <c r="J678" s="9"/>
      <c r="K678" s="9"/>
      <c r="L678" s="9"/>
      <c r="M678" s="9"/>
      <c r="N678" s="9"/>
      <c r="O678" s="9"/>
      <c r="T678" s="9"/>
    </row>
    <row r="679" spans="9:20" ht="14.25" customHeight="1" x14ac:dyDescent="0.35">
      <c r="I679" s="9"/>
      <c r="J679" s="9"/>
      <c r="K679" s="9"/>
      <c r="L679" s="9"/>
      <c r="M679" s="9"/>
      <c r="N679" s="9"/>
      <c r="O679" s="9"/>
      <c r="T679" s="9"/>
    </row>
    <row r="680" spans="9:20" ht="14.25" customHeight="1" x14ac:dyDescent="0.35">
      <c r="I680" s="9"/>
      <c r="J680" s="9"/>
      <c r="K680" s="9"/>
      <c r="L680" s="9"/>
      <c r="M680" s="9"/>
      <c r="N680" s="9"/>
      <c r="O680" s="9"/>
      <c r="T680" s="9"/>
    </row>
    <row r="681" spans="9:20" ht="14.25" customHeight="1" x14ac:dyDescent="0.35">
      <c r="I681" s="9"/>
      <c r="J681" s="9"/>
      <c r="K681" s="9"/>
      <c r="L681" s="9"/>
      <c r="M681" s="9"/>
      <c r="N681" s="9"/>
      <c r="O681" s="9"/>
      <c r="T681" s="9"/>
    </row>
    <row r="682" spans="9:20" ht="14.25" customHeight="1" x14ac:dyDescent="0.35">
      <c r="I682" s="9"/>
      <c r="J682" s="9"/>
      <c r="K682" s="9"/>
      <c r="L682" s="9"/>
      <c r="M682" s="9"/>
      <c r="N682" s="9"/>
      <c r="O682" s="9"/>
      <c r="T682" s="9"/>
    </row>
    <row r="683" spans="9:20" ht="14.25" customHeight="1" x14ac:dyDescent="0.35">
      <c r="I683" s="9"/>
      <c r="J683" s="9"/>
      <c r="K683" s="9"/>
      <c r="L683" s="9"/>
      <c r="M683" s="9"/>
      <c r="N683" s="9"/>
      <c r="O683" s="9"/>
      <c r="T683" s="9"/>
    </row>
    <row r="684" spans="9:20" ht="14.25" customHeight="1" x14ac:dyDescent="0.35">
      <c r="I684" s="9"/>
      <c r="J684" s="9"/>
      <c r="K684" s="9"/>
      <c r="L684" s="9"/>
      <c r="M684" s="9"/>
      <c r="N684" s="9"/>
      <c r="O684" s="9"/>
      <c r="T684" s="9"/>
    </row>
    <row r="685" spans="9:20" ht="14.25" customHeight="1" x14ac:dyDescent="0.35">
      <c r="I685" s="9"/>
      <c r="J685" s="9"/>
      <c r="K685" s="9"/>
      <c r="L685" s="9"/>
      <c r="M685" s="9"/>
      <c r="N685" s="9"/>
      <c r="O685" s="9"/>
      <c r="T685" s="9"/>
    </row>
    <row r="686" spans="9:20" ht="14.25" customHeight="1" x14ac:dyDescent="0.35">
      <c r="I686" s="9"/>
      <c r="J686" s="9"/>
      <c r="K686" s="9"/>
      <c r="L686" s="9"/>
      <c r="M686" s="9"/>
      <c r="N686" s="9"/>
      <c r="O686" s="9"/>
      <c r="T686" s="9"/>
    </row>
    <row r="687" spans="9:20" ht="14.25" customHeight="1" x14ac:dyDescent="0.35">
      <c r="I687" s="9"/>
      <c r="J687" s="9"/>
      <c r="K687" s="9"/>
      <c r="L687" s="9"/>
      <c r="M687" s="9"/>
      <c r="N687" s="9"/>
      <c r="O687" s="9"/>
      <c r="T687" s="9"/>
    </row>
    <row r="688" spans="9:20" ht="14.25" customHeight="1" x14ac:dyDescent="0.35">
      <c r="I688" s="9"/>
      <c r="J688" s="9"/>
      <c r="K688" s="9"/>
      <c r="L688" s="9"/>
      <c r="M688" s="9"/>
      <c r="N688" s="9"/>
      <c r="O688" s="9"/>
      <c r="T688" s="9"/>
    </row>
    <row r="689" spans="9:20" ht="14.25" customHeight="1" x14ac:dyDescent="0.35">
      <c r="I689" s="9"/>
      <c r="J689" s="9"/>
      <c r="K689" s="9"/>
      <c r="L689" s="9"/>
      <c r="M689" s="9"/>
      <c r="N689" s="9"/>
      <c r="O689" s="9"/>
      <c r="T689" s="9"/>
    </row>
    <row r="690" spans="9:20" ht="14.25" customHeight="1" x14ac:dyDescent="0.35">
      <c r="I690" s="9"/>
      <c r="J690" s="9"/>
      <c r="K690" s="9"/>
      <c r="L690" s="9"/>
      <c r="M690" s="9"/>
      <c r="N690" s="9"/>
      <c r="O690" s="9"/>
      <c r="T690" s="9"/>
    </row>
    <row r="691" spans="9:20" ht="14.25" customHeight="1" x14ac:dyDescent="0.35">
      <c r="I691" s="9"/>
      <c r="J691" s="9"/>
      <c r="K691" s="9"/>
      <c r="L691" s="9"/>
      <c r="M691" s="9"/>
      <c r="N691" s="9"/>
      <c r="O691" s="9"/>
      <c r="T691" s="9"/>
    </row>
    <row r="692" spans="9:20" ht="14.25" customHeight="1" x14ac:dyDescent="0.35">
      <c r="I692" s="9"/>
      <c r="J692" s="9"/>
      <c r="K692" s="9"/>
      <c r="L692" s="9"/>
      <c r="M692" s="9"/>
      <c r="N692" s="9"/>
      <c r="O692" s="9"/>
      <c r="T692" s="9"/>
    </row>
    <row r="693" spans="9:20" ht="14.25" customHeight="1" x14ac:dyDescent="0.35">
      <c r="I693" s="9"/>
      <c r="J693" s="9"/>
      <c r="K693" s="9"/>
      <c r="L693" s="9"/>
      <c r="M693" s="9"/>
      <c r="N693" s="9"/>
      <c r="O693" s="9"/>
      <c r="T693" s="9"/>
    </row>
    <row r="694" spans="9:20" ht="14.25" customHeight="1" x14ac:dyDescent="0.35">
      <c r="I694" s="9"/>
      <c r="J694" s="9"/>
      <c r="K694" s="9"/>
      <c r="L694" s="9"/>
      <c r="M694" s="9"/>
      <c r="N694" s="9"/>
      <c r="O694" s="9"/>
      <c r="T694" s="9"/>
    </row>
    <row r="695" spans="9:20" ht="14.25" customHeight="1" x14ac:dyDescent="0.35">
      <c r="I695" s="9"/>
      <c r="J695" s="9"/>
      <c r="K695" s="9"/>
      <c r="L695" s="9"/>
      <c r="M695" s="9"/>
      <c r="N695" s="9"/>
      <c r="O695" s="9"/>
      <c r="T695" s="9"/>
    </row>
    <row r="696" spans="9:20" ht="14.25" customHeight="1" x14ac:dyDescent="0.35">
      <c r="I696" s="9"/>
      <c r="J696" s="9"/>
      <c r="K696" s="9"/>
      <c r="L696" s="9"/>
      <c r="M696" s="9"/>
      <c r="N696" s="9"/>
      <c r="O696" s="9"/>
      <c r="T696" s="9"/>
    </row>
    <row r="697" spans="9:20" ht="14.25" customHeight="1" x14ac:dyDescent="0.35">
      <c r="I697" s="9"/>
      <c r="J697" s="9"/>
      <c r="K697" s="9"/>
      <c r="L697" s="9"/>
      <c r="M697" s="9"/>
      <c r="N697" s="9"/>
      <c r="O697" s="9"/>
      <c r="T697" s="9"/>
    </row>
    <row r="698" spans="9:20" ht="14.25" customHeight="1" x14ac:dyDescent="0.35">
      <c r="I698" s="9"/>
      <c r="J698" s="9"/>
      <c r="K698" s="9"/>
      <c r="L698" s="9"/>
      <c r="M698" s="9"/>
      <c r="N698" s="9"/>
      <c r="O698" s="9"/>
      <c r="T698" s="9"/>
    </row>
    <row r="699" spans="9:20" ht="14.25" customHeight="1" x14ac:dyDescent="0.35">
      <c r="I699" s="9"/>
      <c r="J699" s="9"/>
      <c r="K699" s="9"/>
      <c r="L699" s="9"/>
      <c r="M699" s="9"/>
      <c r="N699" s="9"/>
      <c r="O699" s="9"/>
      <c r="T699" s="9"/>
    </row>
    <row r="700" spans="9:20" ht="14.25" customHeight="1" x14ac:dyDescent="0.35">
      <c r="I700" s="9"/>
      <c r="J700" s="9"/>
      <c r="K700" s="9"/>
      <c r="L700" s="9"/>
      <c r="M700" s="9"/>
      <c r="N700" s="9"/>
      <c r="O700" s="9"/>
      <c r="T700" s="9"/>
    </row>
    <row r="701" spans="9:20" ht="14.25" customHeight="1" x14ac:dyDescent="0.35">
      <c r="I701" s="9"/>
      <c r="J701" s="9"/>
      <c r="K701" s="9"/>
      <c r="L701" s="9"/>
      <c r="M701" s="9"/>
      <c r="N701" s="9"/>
      <c r="O701" s="9"/>
      <c r="T701" s="9"/>
    </row>
    <row r="702" spans="9:20" ht="14.25" customHeight="1" x14ac:dyDescent="0.35">
      <c r="I702" s="9"/>
      <c r="J702" s="9"/>
      <c r="K702" s="9"/>
      <c r="L702" s="9"/>
      <c r="M702" s="9"/>
      <c r="N702" s="9"/>
      <c r="O702" s="9"/>
      <c r="T702" s="9"/>
    </row>
    <row r="703" spans="9:20" ht="14.25" customHeight="1" x14ac:dyDescent="0.35">
      <c r="I703" s="9"/>
      <c r="J703" s="9"/>
      <c r="K703" s="9"/>
      <c r="L703" s="9"/>
      <c r="M703" s="9"/>
      <c r="N703" s="9"/>
      <c r="O703" s="9"/>
      <c r="T703" s="9"/>
    </row>
    <row r="704" spans="9:20" ht="14.25" customHeight="1" x14ac:dyDescent="0.35">
      <c r="I704" s="9"/>
      <c r="J704" s="9"/>
      <c r="K704" s="9"/>
      <c r="L704" s="9"/>
      <c r="M704" s="9"/>
      <c r="N704" s="9"/>
      <c r="O704" s="9"/>
      <c r="T704" s="9"/>
    </row>
    <row r="705" spans="9:20" ht="14.25" customHeight="1" x14ac:dyDescent="0.35">
      <c r="I705" s="9"/>
      <c r="J705" s="9"/>
      <c r="K705" s="9"/>
      <c r="L705" s="9"/>
      <c r="M705" s="9"/>
      <c r="N705" s="9"/>
      <c r="O705" s="9"/>
      <c r="T705" s="9"/>
    </row>
    <row r="706" spans="9:20" ht="14.25" customHeight="1" x14ac:dyDescent="0.35">
      <c r="I706" s="9"/>
      <c r="J706" s="9"/>
      <c r="K706" s="9"/>
      <c r="L706" s="9"/>
      <c r="M706" s="9"/>
      <c r="N706" s="9"/>
      <c r="O706" s="9"/>
      <c r="T706" s="9"/>
    </row>
    <row r="707" spans="9:20" ht="14.25" customHeight="1" x14ac:dyDescent="0.35">
      <c r="I707" s="9"/>
      <c r="J707" s="9"/>
      <c r="K707" s="9"/>
      <c r="L707" s="9"/>
      <c r="M707" s="9"/>
      <c r="N707" s="9"/>
      <c r="O707" s="9"/>
      <c r="T707" s="9"/>
    </row>
    <row r="708" spans="9:20" ht="14.25" customHeight="1" x14ac:dyDescent="0.35">
      <c r="I708" s="9"/>
      <c r="J708" s="9"/>
      <c r="K708" s="9"/>
      <c r="L708" s="9"/>
      <c r="M708" s="9"/>
      <c r="N708" s="9"/>
      <c r="O708" s="9"/>
      <c r="T708" s="9"/>
    </row>
    <row r="709" spans="9:20" ht="14.25" customHeight="1" x14ac:dyDescent="0.35">
      <c r="I709" s="9"/>
      <c r="J709" s="9"/>
      <c r="K709" s="9"/>
      <c r="L709" s="9"/>
      <c r="M709" s="9"/>
      <c r="N709" s="9"/>
      <c r="O709" s="9"/>
      <c r="T709" s="9"/>
    </row>
    <row r="710" spans="9:20" ht="14.25" customHeight="1" x14ac:dyDescent="0.35">
      <c r="I710" s="9"/>
      <c r="J710" s="9"/>
      <c r="K710" s="9"/>
      <c r="L710" s="9"/>
      <c r="M710" s="9"/>
      <c r="N710" s="9"/>
      <c r="O710" s="9"/>
      <c r="T710" s="9"/>
    </row>
    <row r="711" spans="9:20" ht="14.25" customHeight="1" x14ac:dyDescent="0.35">
      <c r="I711" s="9"/>
      <c r="J711" s="9"/>
      <c r="K711" s="9"/>
      <c r="L711" s="9"/>
      <c r="M711" s="9"/>
      <c r="N711" s="9"/>
      <c r="O711" s="9"/>
      <c r="T711" s="9"/>
    </row>
    <row r="712" spans="9:20" ht="14.25" customHeight="1" x14ac:dyDescent="0.35">
      <c r="I712" s="9"/>
      <c r="J712" s="9"/>
      <c r="K712" s="9"/>
      <c r="L712" s="9"/>
      <c r="M712" s="9"/>
      <c r="N712" s="9"/>
      <c r="O712" s="9"/>
      <c r="T712" s="9"/>
    </row>
    <row r="713" spans="9:20" ht="14.25" customHeight="1" x14ac:dyDescent="0.35">
      <c r="I713" s="9"/>
      <c r="J713" s="9"/>
      <c r="K713" s="9"/>
      <c r="L713" s="9"/>
      <c r="M713" s="9"/>
      <c r="N713" s="9"/>
      <c r="O713" s="9"/>
      <c r="T713" s="9"/>
    </row>
    <row r="714" spans="9:20" ht="14.25" customHeight="1" x14ac:dyDescent="0.35">
      <c r="I714" s="9"/>
      <c r="J714" s="9"/>
      <c r="K714" s="9"/>
      <c r="L714" s="9"/>
      <c r="M714" s="9"/>
      <c r="N714" s="9"/>
      <c r="O714" s="9"/>
      <c r="T714" s="9"/>
    </row>
    <row r="715" spans="9:20" ht="14.25" customHeight="1" x14ac:dyDescent="0.35">
      <c r="I715" s="9"/>
      <c r="J715" s="9"/>
      <c r="K715" s="9"/>
      <c r="L715" s="9"/>
      <c r="M715" s="9"/>
      <c r="N715" s="9"/>
      <c r="O715" s="9"/>
      <c r="T715" s="9"/>
    </row>
    <row r="716" spans="9:20" ht="14.25" customHeight="1" x14ac:dyDescent="0.35">
      <c r="I716" s="9"/>
      <c r="J716" s="9"/>
      <c r="K716" s="9"/>
      <c r="L716" s="9"/>
      <c r="M716" s="9"/>
      <c r="N716" s="9"/>
      <c r="O716" s="9"/>
      <c r="T716" s="9"/>
    </row>
    <row r="717" spans="9:20" ht="14.25" customHeight="1" x14ac:dyDescent="0.35">
      <c r="I717" s="9"/>
      <c r="J717" s="9"/>
      <c r="K717" s="9"/>
      <c r="L717" s="9"/>
      <c r="M717" s="9"/>
      <c r="N717" s="9"/>
      <c r="O717" s="9"/>
      <c r="T717" s="9"/>
    </row>
    <row r="718" spans="9:20" ht="14.25" customHeight="1" x14ac:dyDescent="0.35">
      <c r="I718" s="9"/>
      <c r="J718" s="9"/>
      <c r="K718" s="9"/>
      <c r="L718" s="9"/>
      <c r="M718" s="9"/>
      <c r="N718" s="9"/>
      <c r="O718" s="9"/>
      <c r="T718" s="9"/>
    </row>
    <row r="719" spans="9:20" ht="14.25" customHeight="1" x14ac:dyDescent="0.35">
      <c r="I719" s="9"/>
      <c r="J719" s="9"/>
      <c r="K719" s="9"/>
      <c r="L719" s="9"/>
      <c r="M719" s="9"/>
      <c r="N719" s="9"/>
      <c r="O719" s="9"/>
      <c r="T719" s="9"/>
    </row>
    <row r="720" spans="9:20" ht="14.25" customHeight="1" x14ac:dyDescent="0.35">
      <c r="I720" s="9"/>
      <c r="J720" s="9"/>
      <c r="K720" s="9"/>
      <c r="L720" s="9"/>
      <c r="M720" s="9"/>
      <c r="N720" s="9"/>
      <c r="O720" s="9"/>
      <c r="T720" s="9"/>
    </row>
    <row r="721" spans="9:20" ht="14.25" customHeight="1" x14ac:dyDescent="0.35">
      <c r="I721" s="9"/>
      <c r="J721" s="9"/>
      <c r="K721" s="9"/>
      <c r="L721" s="9"/>
      <c r="M721" s="9"/>
      <c r="N721" s="9"/>
      <c r="O721" s="9"/>
      <c r="T721" s="9"/>
    </row>
    <row r="722" spans="9:20" ht="14.25" customHeight="1" x14ac:dyDescent="0.35">
      <c r="I722" s="9"/>
      <c r="J722" s="9"/>
      <c r="K722" s="9"/>
      <c r="L722" s="9"/>
      <c r="M722" s="9"/>
      <c r="N722" s="9"/>
      <c r="O722" s="9"/>
      <c r="T722" s="9"/>
    </row>
    <row r="723" spans="9:20" ht="14.25" customHeight="1" x14ac:dyDescent="0.35">
      <c r="I723" s="9"/>
      <c r="J723" s="9"/>
      <c r="K723" s="9"/>
      <c r="L723" s="9"/>
      <c r="M723" s="9"/>
      <c r="N723" s="9"/>
      <c r="O723" s="9"/>
      <c r="T723" s="9"/>
    </row>
    <row r="724" spans="9:20" ht="14.25" customHeight="1" x14ac:dyDescent="0.35">
      <c r="I724" s="9"/>
      <c r="J724" s="9"/>
      <c r="K724" s="9"/>
      <c r="L724" s="9"/>
      <c r="M724" s="9"/>
      <c r="N724" s="9"/>
      <c r="O724" s="9"/>
      <c r="T724" s="9"/>
    </row>
    <row r="725" spans="9:20" ht="14.25" customHeight="1" x14ac:dyDescent="0.35">
      <c r="I725" s="9"/>
      <c r="J725" s="9"/>
      <c r="K725" s="9"/>
      <c r="L725" s="9"/>
      <c r="M725" s="9"/>
      <c r="N725" s="9"/>
      <c r="O725" s="9"/>
      <c r="T725" s="9"/>
    </row>
    <row r="726" spans="9:20" ht="14.25" customHeight="1" x14ac:dyDescent="0.35">
      <c r="I726" s="9"/>
      <c r="J726" s="9"/>
      <c r="K726" s="9"/>
      <c r="L726" s="9"/>
      <c r="M726" s="9"/>
      <c r="N726" s="9"/>
      <c r="O726" s="9"/>
      <c r="T726" s="9"/>
    </row>
    <row r="727" spans="9:20" ht="14.25" customHeight="1" x14ac:dyDescent="0.35">
      <c r="I727" s="9"/>
      <c r="J727" s="9"/>
      <c r="K727" s="9"/>
      <c r="L727" s="9"/>
      <c r="M727" s="9"/>
      <c r="N727" s="9"/>
      <c r="O727" s="9"/>
      <c r="T727" s="9"/>
    </row>
    <row r="728" spans="9:20" ht="14.25" customHeight="1" x14ac:dyDescent="0.35">
      <c r="I728" s="9"/>
      <c r="J728" s="9"/>
      <c r="K728" s="9"/>
      <c r="L728" s="9"/>
      <c r="M728" s="9"/>
      <c r="N728" s="9"/>
      <c r="O728" s="9"/>
      <c r="T728" s="9"/>
    </row>
    <row r="729" spans="9:20" ht="14.25" customHeight="1" x14ac:dyDescent="0.35">
      <c r="I729" s="9"/>
      <c r="J729" s="9"/>
      <c r="K729" s="9"/>
      <c r="L729" s="9"/>
      <c r="M729" s="9"/>
      <c r="N729" s="9"/>
      <c r="O729" s="9"/>
      <c r="T729" s="9"/>
    </row>
    <row r="730" spans="9:20" ht="14.25" customHeight="1" x14ac:dyDescent="0.35">
      <c r="I730" s="9"/>
      <c r="J730" s="9"/>
      <c r="K730" s="9"/>
      <c r="L730" s="9"/>
      <c r="M730" s="9"/>
      <c r="N730" s="9"/>
      <c r="O730" s="9"/>
      <c r="T730" s="9"/>
    </row>
    <row r="731" spans="9:20" ht="14.25" customHeight="1" x14ac:dyDescent="0.35">
      <c r="I731" s="9"/>
      <c r="J731" s="9"/>
      <c r="K731" s="9"/>
      <c r="L731" s="9"/>
      <c r="M731" s="9"/>
      <c r="N731" s="9"/>
      <c r="O731" s="9"/>
      <c r="T731" s="9"/>
    </row>
    <row r="732" spans="9:20" ht="14.25" customHeight="1" x14ac:dyDescent="0.35">
      <c r="I732" s="9"/>
      <c r="J732" s="9"/>
      <c r="K732" s="9"/>
      <c r="L732" s="9"/>
      <c r="M732" s="9"/>
      <c r="N732" s="9"/>
      <c r="O732" s="9"/>
      <c r="T732" s="9"/>
    </row>
    <row r="733" spans="9:20" ht="14.25" customHeight="1" x14ac:dyDescent="0.35">
      <c r="I733" s="9"/>
      <c r="J733" s="9"/>
      <c r="K733" s="9"/>
      <c r="L733" s="9"/>
      <c r="M733" s="9"/>
      <c r="N733" s="9"/>
      <c r="O733" s="9"/>
      <c r="T733" s="9"/>
    </row>
    <row r="734" spans="9:20" ht="14.25" customHeight="1" x14ac:dyDescent="0.35">
      <c r="I734" s="9"/>
      <c r="J734" s="9"/>
      <c r="K734" s="9"/>
      <c r="L734" s="9"/>
      <c r="M734" s="9"/>
      <c r="N734" s="9"/>
      <c r="O734" s="9"/>
      <c r="T734" s="9"/>
    </row>
    <row r="735" spans="9:20" ht="14.25" customHeight="1" x14ac:dyDescent="0.35">
      <c r="I735" s="9"/>
      <c r="J735" s="9"/>
      <c r="K735" s="9"/>
      <c r="L735" s="9"/>
      <c r="M735" s="9"/>
      <c r="N735" s="9"/>
      <c r="O735" s="9"/>
      <c r="T735" s="9"/>
    </row>
    <row r="736" spans="9:20" ht="14.25" customHeight="1" x14ac:dyDescent="0.35">
      <c r="I736" s="9"/>
      <c r="J736" s="9"/>
      <c r="K736" s="9"/>
      <c r="L736" s="9"/>
      <c r="M736" s="9"/>
      <c r="N736" s="9"/>
      <c r="O736" s="9"/>
      <c r="T736" s="9"/>
    </row>
    <row r="737" spans="9:20" ht="14.25" customHeight="1" x14ac:dyDescent="0.35">
      <c r="I737" s="9"/>
      <c r="J737" s="9"/>
      <c r="K737" s="9"/>
      <c r="L737" s="9"/>
      <c r="M737" s="9"/>
      <c r="N737" s="9"/>
      <c r="O737" s="9"/>
      <c r="T737" s="9"/>
    </row>
    <row r="738" spans="9:20" ht="14.25" customHeight="1" x14ac:dyDescent="0.35">
      <c r="I738" s="9"/>
      <c r="J738" s="9"/>
      <c r="K738" s="9"/>
      <c r="L738" s="9"/>
      <c r="M738" s="9"/>
      <c r="N738" s="9"/>
      <c r="O738" s="9"/>
      <c r="T738" s="9"/>
    </row>
    <row r="739" spans="9:20" ht="14.25" customHeight="1" x14ac:dyDescent="0.35">
      <c r="I739" s="9"/>
      <c r="J739" s="9"/>
      <c r="K739" s="9"/>
      <c r="L739" s="9"/>
      <c r="M739" s="9"/>
      <c r="N739" s="9"/>
      <c r="O739" s="9"/>
      <c r="T739" s="9"/>
    </row>
    <row r="740" spans="9:20" ht="14.25" customHeight="1" x14ac:dyDescent="0.35">
      <c r="I740" s="9"/>
      <c r="J740" s="9"/>
      <c r="K740" s="9"/>
      <c r="L740" s="9"/>
      <c r="M740" s="9"/>
      <c r="N740" s="9"/>
      <c r="O740" s="9"/>
      <c r="T740" s="9"/>
    </row>
    <row r="741" spans="9:20" ht="14.25" customHeight="1" x14ac:dyDescent="0.35">
      <c r="I741" s="9"/>
      <c r="J741" s="9"/>
      <c r="K741" s="9"/>
      <c r="L741" s="9"/>
      <c r="M741" s="9"/>
      <c r="N741" s="9"/>
      <c r="O741" s="9"/>
      <c r="T741" s="9"/>
    </row>
    <row r="742" spans="9:20" ht="14.25" customHeight="1" x14ac:dyDescent="0.35">
      <c r="I742" s="9"/>
      <c r="J742" s="9"/>
      <c r="K742" s="9"/>
      <c r="L742" s="9"/>
      <c r="M742" s="9"/>
      <c r="N742" s="9"/>
      <c r="O742" s="9"/>
      <c r="T742" s="9"/>
    </row>
    <row r="743" spans="9:20" ht="14.25" customHeight="1" x14ac:dyDescent="0.35">
      <c r="I743" s="9"/>
      <c r="J743" s="9"/>
      <c r="K743" s="9"/>
      <c r="L743" s="9"/>
      <c r="M743" s="9"/>
      <c r="N743" s="9"/>
      <c r="O743" s="9"/>
      <c r="T743" s="9"/>
    </row>
    <row r="744" spans="9:20" ht="14.25" customHeight="1" x14ac:dyDescent="0.35">
      <c r="I744" s="9"/>
      <c r="J744" s="9"/>
      <c r="K744" s="9"/>
      <c r="L744" s="9"/>
      <c r="M744" s="9"/>
      <c r="N744" s="9"/>
      <c r="O744" s="9"/>
      <c r="T744" s="9"/>
    </row>
    <row r="745" spans="9:20" ht="14.25" customHeight="1" x14ac:dyDescent="0.35">
      <c r="I745" s="9"/>
      <c r="J745" s="9"/>
      <c r="K745" s="9"/>
      <c r="L745" s="9"/>
      <c r="M745" s="9"/>
      <c r="N745" s="9"/>
      <c r="O745" s="9"/>
      <c r="T745" s="9"/>
    </row>
    <row r="746" spans="9:20" ht="14.25" customHeight="1" x14ac:dyDescent="0.35">
      <c r="I746" s="9"/>
      <c r="J746" s="9"/>
      <c r="K746" s="9"/>
      <c r="L746" s="9"/>
      <c r="M746" s="9"/>
      <c r="N746" s="9"/>
      <c r="O746" s="9"/>
      <c r="T746" s="9"/>
    </row>
    <row r="747" spans="9:20" ht="14.25" customHeight="1" x14ac:dyDescent="0.35">
      <c r="I747" s="9"/>
      <c r="J747" s="9"/>
      <c r="K747" s="9"/>
      <c r="L747" s="9"/>
      <c r="M747" s="9"/>
      <c r="N747" s="9"/>
      <c r="O747" s="9"/>
      <c r="T747" s="9"/>
    </row>
    <row r="748" spans="9:20" ht="14.25" customHeight="1" x14ac:dyDescent="0.35">
      <c r="I748" s="9"/>
      <c r="J748" s="9"/>
      <c r="K748" s="9"/>
      <c r="L748" s="9"/>
      <c r="M748" s="9"/>
      <c r="N748" s="9"/>
      <c r="O748" s="9"/>
      <c r="T748" s="9"/>
    </row>
    <row r="749" spans="9:20" ht="14.25" customHeight="1" x14ac:dyDescent="0.35">
      <c r="I749" s="9"/>
      <c r="J749" s="9"/>
      <c r="K749" s="9"/>
      <c r="L749" s="9"/>
      <c r="M749" s="9"/>
      <c r="N749" s="9"/>
      <c r="O749" s="9"/>
      <c r="T749" s="9"/>
    </row>
    <row r="750" spans="9:20" ht="14.25" customHeight="1" x14ac:dyDescent="0.35">
      <c r="I750" s="9"/>
      <c r="J750" s="9"/>
      <c r="K750" s="9"/>
      <c r="L750" s="9"/>
      <c r="M750" s="9"/>
      <c r="N750" s="9"/>
      <c r="O750" s="9"/>
      <c r="T750" s="9"/>
    </row>
    <row r="751" spans="9:20" ht="14.25" customHeight="1" x14ac:dyDescent="0.35">
      <c r="I751" s="9"/>
      <c r="J751" s="9"/>
      <c r="K751" s="9"/>
      <c r="L751" s="9"/>
      <c r="M751" s="9"/>
      <c r="N751" s="9"/>
      <c r="O751" s="9"/>
      <c r="T751" s="9"/>
    </row>
    <row r="752" spans="9:20" ht="14.25" customHeight="1" x14ac:dyDescent="0.35">
      <c r="I752" s="9"/>
      <c r="J752" s="9"/>
      <c r="K752" s="9"/>
      <c r="L752" s="9"/>
      <c r="M752" s="9"/>
      <c r="N752" s="9"/>
      <c r="O752" s="9"/>
      <c r="T752" s="9"/>
    </row>
    <row r="753" spans="9:20" ht="14.25" customHeight="1" x14ac:dyDescent="0.35">
      <c r="I753" s="9"/>
      <c r="J753" s="9"/>
      <c r="K753" s="9"/>
      <c r="L753" s="9"/>
      <c r="M753" s="9"/>
      <c r="N753" s="9"/>
      <c r="O753" s="9"/>
      <c r="T753" s="9"/>
    </row>
    <row r="754" spans="9:20" ht="14.25" customHeight="1" x14ac:dyDescent="0.35">
      <c r="I754" s="9"/>
      <c r="J754" s="9"/>
      <c r="K754" s="9"/>
      <c r="L754" s="9"/>
      <c r="M754" s="9"/>
      <c r="N754" s="9"/>
      <c r="O754" s="9"/>
      <c r="T754" s="9"/>
    </row>
    <row r="755" spans="9:20" ht="14.25" customHeight="1" x14ac:dyDescent="0.35">
      <c r="I755" s="9"/>
      <c r="J755" s="9"/>
      <c r="K755" s="9"/>
      <c r="L755" s="9"/>
      <c r="M755" s="9"/>
      <c r="N755" s="9"/>
      <c r="O755" s="9"/>
      <c r="T755" s="9"/>
    </row>
    <row r="756" spans="9:20" ht="14.25" customHeight="1" x14ac:dyDescent="0.35">
      <c r="I756" s="9"/>
      <c r="J756" s="9"/>
      <c r="K756" s="9"/>
      <c r="L756" s="9"/>
      <c r="M756" s="9"/>
      <c r="N756" s="9"/>
      <c r="O756" s="9"/>
      <c r="T756" s="9"/>
    </row>
    <row r="757" spans="9:20" ht="14.25" customHeight="1" x14ac:dyDescent="0.35">
      <c r="I757" s="9"/>
      <c r="J757" s="9"/>
      <c r="K757" s="9"/>
      <c r="L757" s="9"/>
      <c r="M757" s="9"/>
      <c r="N757" s="9"/>
      <c r="O757" s="9"/>
      <c r="T757" s="9"/>
    </row>
    <row r="758" spans="9:20" ht="14.25" customHeight="1" x14ac:dyDescent="0.35">
      <c r="I758" s="9"/>
      <c r="J758" s="9"/>
      <c r="K758" s="9"/>
      <c r="L758" s="9"/>
      <c r="M758" s="9"/>
      <c r="N758" s="9"/>
      <c r="O758" s="9"/>
      <c r="T758" s="9"/>
    </row>
    <row r="759" spans="9:20" ht="14.25" customHeight="1" x14ac:dyDescent="0.35">
      <c r="I759" s="9"/>
      <c r="J759" s="9"/>
      <c r="K759" s="9"/>
      <c r="L759" s="9"/>
      <c r="M759" s="9"/>
      <c r="N759" s="9"/>
      <c r="O759" s="9"/>
      <c r="T759" s="9"/>
    </row>
    <row r="760" spans="9:20" ht="14.25" customHeight="1" x14ac:dyDescent="0.35">
      <c r="I760" s="9"/>
      <c r="J760" s="9"/>
      <c r="K760" s="9"/>
      <c r="L760" s="9"/>
      <c r="M760" s="9"/>
      <c r="N760" s="9"/>
      <c r="O760" s="9"/>
      <c r="T760" s="9"/>
    </row>
    <row r="761" spans="9:20" ht="14.25" customHeight="1" x14ac:dyDescent="0.35">
      <c r="I761" s="9"/>
      <c r="J761" s="9"/>
      <c r="K761" s="9"/>
      <c r="L761" s="9"/>
      <c r="M761" s="9"/>
      <c r="N761" s="9"/>
      <c r="O761" s="9"/>
      <c r="T761" s="9"/>
    </row>
    <row r="762" spans="9:20" ht="14.25" customHeight="1" x14ac:dyDescent="0.35">
      <c r="I762" s="9"/>
      <c r="J762" s="9"/>
      <c r="K762" s="9"/>
      <c r="L762" s="9"/>
      <c r="M762" s="9"/>
      <c r="N762" s="9"/>
      <c r="O762" s="9"/>
      <c r="T762" s="9"/>
    </row>
    <row r="763" spans="9:20" ht="14.25" customHeight="1" x14ac:dyDescent="0.35">
      <c r="I763" s="9"/>
      <c r="J763" s="9"/>
      <c r="K763" s="9"/>
      <c r="L763" s="9"/>
      <c r="M763" s="9"/>
      <c r="N763" s="9"/>
      <c r="O763" s="9"/>
      <c r="T763" s="9"/>
    </row>
    <row r="764" spans="9:20" ht="14.25" customHeight="1" x14ac:dyDescent="0.35">
      <c r="I764" s="9"/>
      <c r="J764" s="9"/>
      <c r="K764" s="9"/>
      <c r="L764" s="9"/>
      <c r="M764" s="9"/>
      <c r="N764" s="9"/>
      <c r="O764" s="9"/>
      <c r="T764" s="9"/>
    </row>
    <row r="765" spans="9:20" ht="14.25" customHeight="1" x14ac:dyDescent="0.35">
      <c r="I765" s="9"/>
      <c r="J765" s="9"/>
      <c r="K765" s="9"/>
      <c r="L765" s="9"/>
      <c r="M765" s="9"/>
      <c r="N765" s="9"/>
      <c r="O765" s="9"/>
      <c r="T765" s="9"/>
    </row>
    <row r="766" spans="9:20" ht="14.25" customHeight="1" x14ac:dyDescent="0.35">
      <c r="I766" s="9"/>
      <c r="J766" s="9"/>
      <c r="K766" s="9"/>
      <c r="L766" s="9"/>
      <c r="M766" s="9"/>
      <c r="N766" s="9"/>
      <c r="O766" s="9"/>
      <c r="T766" s="9"/>
    </row>
    <row r="767" spans="9:20" ht="14.25" customHeight="1" x14ac:dyDescent="0.35">
      <c r="I767" s="9"/>
      <c r="J767" s="9"/>
      <c r="K767" s="9"/>
      <c r="L767" s="9"/>
      <c r="M767" s="9"/>
      <c r="N767" s="9"/>
      <c r="O767" s="9"/>
      <c r="T767" s="9"/>
    </row>
    <row r="768" spans="9:20" ht="14.25" customHeight="1" x14ac:dyDescent="0.35">
      <c r="I768" s="9"/>
      <c r="J768" s="9"/>
      <c r="K768" s="9"/>
      <c r="L768" s="9"/>
      <c r="M768" s="9"/>
      <c r="N768" s="9"/>
      <c r="O768" s="9"/>
      <c r="T768" s="9"/>
    </row>
    <row r="769" spans="9:20" ht="14.25" customHeight="1" x14ac:dyDescent="0.35">
      <c r="I769" s="9"/>
      <c r="J769" s="9"/>
      <c r="K769" s="9"/>
      <c r="L769" s="9"/>
      <c r="M769" s="9"/>
      <c r="N769" s="9"/>
      <c r="O769" s="9"/>
      <c r="T769" s="9"/>
    </row>
    <row r="770" spans="9:20" ht="14.25" customHeight="1" x14ac:dyDescent="0.35">
      <c r="I770" s="9"/>
      <c r="J770" s="9"/>
      <c r="K770" s="9"/>
      <c r="L770" s="9"/>
      <c r="M770" s="9"/>
      <c r="N770" s="9"/>
      <c r="O770" s="9"/>
      <c r="T770" s="9"/>
    </row>
    <row r="771" spans="9:20" ht="14.25" customHeight="1" x14ac:dyDescent="0.35">
      <c r="I771" s="9"/>
      <c r="J771" s="9"/>
      <c r="K771" s="9"/>
      <c r="L771" s="9"/>
      <c r="M771" s="9"/>
      <c r="N771" s="9"/>
      <c r="O771" s="9"/>
      <c r="T771" s="9"/>
    </row>
    <row r="772" spans="9:20" ht="14.25" customHeight="1" x14ac:dyDescent="0.35">
      <c r="I772" s="9"/>
      <c r="J772" s="9"/>
      <c r="K772" s="9"/>
      <c r="L772" s="9"/>
      <c r="M772" s="9"/>
      <c r="N772" s="9"/>
      <c r="O772" s="9"/>
      <c r="T772" s="9"/>
    </row>
    <row r="773" spans="9:20" ht="14.25" customHeight="1" x14ac:dyDescent="0.35">
      <c r="I773" s="9"/>
      <c r="J773" s="9"/>
      <c r="K773" s="9"/>
      <c r="L773" s="9"/>
      <c r="M773" s="9"/>
      <c r="N773" s="9"/>
      <c r="O773" s="9"/>
      <c r="T773" s="9"/>
    </row>
    <row r="774" spans="9:20" ht="14.25" customHeight="1" x14ac:dyDescent="0.35">
      <c r="I774" s="9"/>
      <c r="J774" s="9"/>
      <c r="K774" s="9"/>
      <c r="L774" s="9"/>
      <c r="M774" s="9"/>
      <c r="N774" s="9"/>
      <c r="O774" s="9"/>
      <c r="T774" s="9"/>
    </row>
    <row r="775" spans="9:20" ht="14.25" customHeight="1" x14ac:dyDescent="0.35">
      <c r="I775" s="9"/>
      <c r="J775" s="9"/>
      <c r="K775" s="9"/>
      <c r="L775" s="9"/>
      <c r="M775" s="9"/>
      <c r="N775" s="9"/>
      <c r="O775" s="9"/>
      <c r="T775" s="9"/>
    </row>
    <row r="776" spans="9:20" ht="14.25" customHeight="1" x14ac:dyDescent="0.35">
      <c r="I776" s="9"/>
      <c r="J776" s="9"/>
      <c r="K776" s="9"/>
      <c r="L776" s="9"/>
      <c r="M776" s="9"/>
      <c r="N776" s="9"/>
      <c r="O776" s="9"/>
      <c r="T776" s="9"/>
    </row>
    <row r="777" spans="9:20" ht="14.25" customHeight="1" x14ac:dyDescent="0.35">
      <c r="I777" s="9"/>
      <c r="J777" s="9"/>
      <c r="K777" s="9"/>
      <c r="L777" s="9"/>
      <c r="M777" s="9"/>
      <c r="N777" s="9"/>
      <c r="O777" s="9"/>
      <c r="T777" s="9"/>
    </row>
    <row r="778" spans="9:20" ht="14.25" customHeight="1" x14ac:dyDescent="0.35">
      <c r="I778" s="9"/>
      <c r="J778" s="9"/>
      <c r="K778" s="9"/>
      <c r="L778" s="9"/>
      <c r="M778" s="9"/>
      <c r="N778" s="9"/>
      <c r="O778" s="9"/>
      <c r="T778" s="9"/>
    </row>
    <row r="779" spans="9:20" ht="14.25" customHeight="1" x14ac:dyDescent="0.35">
      <c r="I779" s="9"/>
      <c r="J779" s="9"/>
      <c r="K779" s="9"/>
      <c r="L779" s="9"/>
      <c r="M779" s="9"/>
      <c r="N779" s="9"/>
      <c r="O779" s="9"/>
      <c r="T779" s="9"/>
    </row>
    <row r="780" spans="9:20" ht="14.25" customHeight="1" x14ac:dyDescent="0.35">
      <c r="I780" s="9"/>
      <c r="J780" s="9"/>
      <c r="K780" s="9"/>
      <c r="L780" s="9"/>
      <c r="M780" s="9"/>
      <c r="N780" s="9"/>
      <c r="O780" s="9"/>
      <c r="T780" s="9"/>
    </row>
    <row r="781" spans="9:20" ht="14.25" customHeight="1" x14ac:dyDescent="0.35">
      <c r="I781" s="9"/>
      <c r="J781" s="9"/>
      <c r="K781" s="9"/>
      <c r="L781" s="9"/>
      <c r="M781" s="9"/>
      <c r="N781" s="9"/>
      <c r="O781" s="9"/>
      <c r="T781" s="9"/>
    </row>
    <row r="782" spans="9:20" ht="14.25" customHeight="1" x14ac:dyDescent="0.35">
      <c r="I782" s="9"/>
      <c r="J782" s="9"/>
      <c r="K782" s="9"/>
      <c r="L782" s="9"/>
      <c r="M782" s="9"/>
      <c r="N782" s="9"/>
      <c r="O782" s="9"/>
      <c r="T782" s="9"/>
    </row>
    <row r="783" spans="9:20" ht="14.25" customHeight="1" x14ac:dyDescent="0.35">
      <c r="I783" s="9"/>
      <c r="J783" s="9"/>
      <c r="K783" s="9"/>
      <c r="L783" s="9"/>
      <c r="M783" s="9"/>
      <c r="N783" s="9"/>
      <c r="O783" s="9"/>
      <c r="T783" s="9"/>
    </row>
    <row r="784" spans="9:20" ht="14.25" customHeight="1" x14ac:dyDescent="0.35">
      <c r="I784" s="9"/>
      <c r="J784" s="9"/>
      <c r="K784" s="9"/>
      <c r="L784" s="9"/>
      <c r="M784" s="9"/>
      <c r="N784" s="9"/>
      <c r="O784" s="9"/>
      <c r="T784" s="9"/>
    </row>
    <row r="785" spans="9:20" ht="14.25" customHeight="1" x14ac:dyDescent="0.35">
      <c r="I785" s="9"/>
      <c r="J785" s="9"/>
      <c r="K785" s="9"/>
      <c r="L785" s="9"/>
      <c r="M785" s="9"/>
      <c r="N785" s="9"/>
      <c r="O785" s="9"/>
      <c r="T785" s="9"/>
    </row>
    <row r="786" spans="9:20" ht="14.25" customHeight="1" x14ac:dyDescent="0.35">
      <c r="I786" s="9"/>
      <c r="J786" s="9"/>
      <c r="K786" s="9"/>
      <c r="L786" s="9"/>
      <c r="M786" s="9"/>
      <c r="N786" s="9"/>
      <c r="O786" s="9"/>
      <c r="T786" s="9"/>
    </row>
    <row r="787" spans="9:20" ht="14.25" customHeight="1" x14ac:dyDescent="0.35">
      <c r="I787" s="9"/>
      <c r="J787" s="9"/>
      <c r="K787" s="9"/>
      <c r="L787" s="9"/>
      <c r="M787" s="9"/>
      <c r="N787" s="9"/>
      <c r="O787" s="9"/>
      <c r="T787" s="9"/>
    </row>
    <row r="788" spans="9:20" ht="14.25" customHeight="1" x14ac:dyDescent="0.35">
      <c r="I788" s="9"/>
      <c r="J788" s="9"/>
      <c r="K788" s="9"/>
      <c r="L788" s="9"/>
      <c r="M788" s="9"/>
      <c r="N788" s="9"/>
      <c r="O788" s="9"/>
      <c r="T788" s="9"/>
    </row>
    <row r="789" spans="9:20" ht="14.25" customHeight="1" x14ac:dyDescent="0.35">
      <c r="I789" s="9"/>
      <c r="J789" s="9"/>
      <c r="K789" s="9"/>
      <c r="L789" s="9"/>
      <c r="M789" s="9"/>
      <c r="N789" s="9"/>
      <c r="O789" s="9"/>
      <c r="T789" s="9"/>
    </row>
    <row r="790" spans="9:20" ht="14.25" customHeight="1" x14ac:dyDescent="0.35">
      <c r="I790" s="9"/>
      <c r="J790" s="9"/>
      <c r="K790" s="9"/>
      <c r="L790" s="9"/>
      <c r="M790" s="9"/>
      <c r="N790" s="9"/>
      <c r="O790" s="9"/>
      <c r="T790" s="9"/>
    </row>
    <row r="791" spans="9:20" ht="14.25" customHeight="1" x14ac:dyDescent="0.35">
      <c r="I791" s="9"/>
      <c r="J791" s="9"/>
      <c r="K791" s="9"/>
      <c r="L791" s="9"/>
      <c r="M791" s="9"/>
      <c r="N791" s="9"/>
      <c r="O791" s="9"/>
      <c r="T791" s="9"/>
    </row>
    <row r="792" spans="9:20" ht="14.25" customHeight="1" x14ac:dyDescent="0.35">
      <c r="I792" s="9"/>
      <c r="J792" s="9"/>
      <c r="K792" s="9"/>
      <c r="L792" s="9"/>
      <c r="M792" s="9"/>
      <c r="N792" s="9"/>
      <c r="O792" s="9"/>
      <c r="T792" s="9"/>
    </row>
    <row r="793" spans="9:20" ht="14.25" customHeight="1" x14ac:dyDescent="0.35">
      <c r="I793" s="9"/>
      <c r="J793" s="9"/>
      <c r="K793" s="9"/>
      <c r="L793" s="9"/>
      <c r="M793" s="9"/>
      <c r="N793" s="9"/>
      <c r="O793" s="9"/>
      <c r="T793" s="9"/>
    </row>
    <row r="794" spans="9:20" ht="14.25" customHeight="1" x14ac:dyDescent="0.35">
      <c r="I794" s="9"/>
      <c r="J794" s="9"/>
      <c r="K794" s="9"/>
      <c r="L794" s="9"/>
      <c r="M794" s="9"/>
      <c r="N794" s="9"/>
      <c r="O794" s="9"/>
      <c r="T794" s="9"/>
    </row>
    <row r="795" spans="9:20" ht="14.25" customHeight="1" x14ac:dyDescent="0.35">
      <c r="I795" s="9"/>
      <c r="J795" s="9"/>
      <c r="K795" s="9"/>
      <c r="L795" s="9"/>
      <c r="M795" s="9"/>
      <c r="N795" s="9"/>
      <c r="O795" s="9"/>
      <c r="T795" s="9"/>
    </row>
    <row r="796" spans="9:20" ht="14.25" customHeight="1" x14ac:dyDescent="0.35">
      <c r="I796" s="9"/>
      <c r="J796" s="9"/>
      <c r="K796" s="9"/>
      <c r="L796" s="9"/>
      <c r="M796" s="9"/>
      <c r="N796" s="9"/>
      <c r="O796" s="9"/>
      <c r="T796" s="9"/>
    </row>
    <row r="797" spans="9:20" ht="14.25" customHeight="1" x14ac:dyDescent="0.35">
      <c r="I797" s="9"/>
      <c r="J797" s="9"/>
      <c r="K797" s="9"/>
      <c r="L797" s="9"/>
      <c r="M797" s="9"/>
      <c r="N797" s="9"/>
      <c r="O797" s="9"/>
      <c r="T797" s="9"/>
    </row>
    <row r="798" spans="9:20" ht="14.25" customHeight="1" x14ac:dyDescent="0.35">
      <c r="I798" s="9"/>
      <c r="J798" s="9"/>
      <c r="K798" s="9"/>
      <c r="L798" s="9"/>
      <c r="M798" s="9"/>
      <c r="N798" s="9"/>
      <c r="O798" s="9"/>
      <c r="T798" s="9"/>
    </row>
    <row r="799" spans="9:20" ht="14.25" customHeight="1" x14ac:dyDescent="0.35">
      <c r="I799" s="9"/>
      <c r="J799" s="9"/>
      <c r="K799" s="9"/>
      <c r="L799" s="9"/>
      <c r="M799" s="9"/>
      <c r="N799" s="9"/>
      <c r="O799" s="9"/>
      <c r="T799" s="9"/>
    </row>
    <row r="800" spans="9:20" ht="14.25" customHeight="1" x14ac:dyDescent="0.35">
      <c r="I800" s="9"/>
      <c r="J800" s="9"/>
      <c r="K800" s="9"/>
      <c r="L800" s="9"/>
      <c r="M800" s="9"/>
      <c r="N800" s="9"/>
      <c r="O800" s="9"/>
      <c r="T800" s="9"/>
    </row>
    <row r="801" spans="9:20" ht="14.25" customHeight="1" x14ac:dyDescent="0.35">
      <c r="I801" s="9"/>
      <c r="J801" s="9"/>
      <c r="K801" s="9"/>
      <c r="L801" s="9"/>
      <c r="M801" s="9"/>
      <c r="N801" s="9"/>
      <c r="O801" s="9"/>
      <c r="T801" s="9"/>
    </row>
    <row r="802" spans="9:20" ht="14.25" customHeight="1" x14ac:dyDescent="0.35">
      <c r="I802" s="9"/>
      <c r="J802" s="9"/>
      <c r="K802" s="9"/>
      <c r="L802" s="9"/>
      <c r="M802" s="9"/>
      <c r="N802" s="9"/>
      <c r="O802" s="9"/>
      <c r="T802" s="9"/>
    </row>
    <row r="803" spans="9:20" ht="14.25" customHeight="1" x14ac:dyDescent="0.35">
      <c r="I803" s="9"/>
      <c r="J803" s="9"/>
      <c r="K803" s="9"/>
      <c r="L803" s="9"/>
      <c r="M803" s="9"/>
      <c r="N803" s="9"/>
      <c r="O803" s="9"/>
      <c r="T803" s="9"/>
    </row>
    <row r="804" spans="9:20" ht="14.25" customHeight="1" x14ac:dyDescent="0.35">
      <c r="I804" s="9"/>
      <c r="J804" s="9"/>
      <c r="K804" s="9"/>
      <c r="L804" s="9"/>
      <c r="M804" s="9"/>
      <c r="N804" s="9"/>
      <c r="O804" s="9"/>
      <c r="T804" s="9"/>
    </row>
    <row r="805" spans="9:20" ht="14.25" customHeight="1" x14ac:dyDescent="0.35">
      <c r="I805" s="9"/>
      <c r="J805" s="9"/>
      <c r="K805" s="9"/>
      <c r="L805" s="9"/>
      <c r="M805" s="9"/>
      <c r="N805" s="9"/>
      <c r="O805" s="9"/>
      <c r="T805" s="9"/>
    </row>
    <row r="806" spans="9:20" ht="14.25" customHeight="1" x14ac:dyDescent="0.35">
      <c r="I806" s="9"/>
      <c r="J806" s="9"/>
      <c r="K806" s="9"/>
      <c r="L806" s="9"/>
      <c r="M806" s="9"/>
      <c r="N806" s="9"/>
      <c r="O806" s="9"/>
      <c r="T806" s="9"/>
    </row>
    <row r="807" spans="9:20" ht="14.25" customHeight="1" x14ac:dyDescent="0.35">
      <c r="I807" s="9"/>
      <c r="J807" s="9"/>
      <c r="K807" s="9"/>
      <c r="L807" s="9"/>
      <c r="M807" s="9"/>
      <c r="N807" s="9"/>
      <c r="O807" s="9"/>
      <c r="T807" s="9"/>
    </row>
    <row r="808" spans="9:20" ht="14.25" customHeight="1" x14ac:dyDescent="0.35">
      <c r="I808" s="9"/>
      <c r="J808" s="9"/>
      <c r="K808" s="9"/>
      <c r="L808" s="9"/>
      <c r="M808" s="9"/>
      <c r="N808" s="9"/>
      <c r="O808" s="9"/>
      <c r="T808" s="9"/>
    </row>
    <row r="809" spans="9:20" ht="14.25" customHeight="1" x14ac:dyDescent="0.35">
      <c r="I809" s="9"/>
      <c r="J809" s="9"/>
      <c r="K809" s="9"/>
      <c r="L809" s="9"/>
      <c r="M809" s="9"/>
      <c r="N809" s="9"/>
      <c r="O809" s="9"/>
      <c r="T809" s="9"/>
    </row>
    <row r="810" spans="9:20" ht="14.25" customHeight="1" x14ac:dyDescent="0.35">
      <c r="I810" s="9"/>
      <c r="J810" s="9"/>
      <c r="K810" s="9"/>
      <c r="L810" s="9"/>
      <c r="M810" s="9"/>
      <c r="N810" s="9"/>
      <c r="O810" s="9"/>
      <c r="T810" s="9"/>
    </row>
    <row r="811" spans="9:20" ht="14.25" customHeight="1" x14ac:dyDescent="0.35">
      <c r="I811" s="9"/>
      <c r="J811" s="9"/>
      <c r="K811" s="9"/>
      <c r="L811" s="9"/>
      <c r="M811" s="9"/>
      <c r="N811" s="9"/>
      <c r="O811" s="9"/>
      <c r="T811" s="9"/>
    </row>
    <row r="812" spans="9:20" ht="14.25" customHeight="1" x14ac:dyDescent="0.35">
      <c r="I812" s="9"/>
      <c r="J812" s="9"/>
      <c r="K812" s="9"/>
      <c r="L812" s="9"/>
      <c r="M812" s="9"/>
      <c r="N812" s="9"/>
      <c r="O812" s="9"/>
      <c r="T812" s="9"/>
    </row>
    <row r="813" spans="9:20" ht="14.25" customHeight="1" x14ac:dyDescent="0.35">
      <c r="I813" s="9"/>
      <c r="J813" s="9"/>
      <c r="K813" s="9"/>
      <c r="L813" s="9"/>
      <c r="M813" s="9"/>
      <c r="N813" s="9"/>
      <c r="O813" s="9"/>
      <c r="T813" s="9"/>
    </row>
    <row r="814" spans="9:20" ht="14.25" customHeight="1" x14ac:dyDescent="0.35">
      <c r="I814" s="9"/>
      <c r="J814" s="9"/>
      <c r="K814" s="9"/>
      <c r="L814" s="9"/>
      <c r="M814" s="9"/>
      <c r="N814" s="9"/>
      <c r="O814" s="9"/>
      <c r="T814" s="9"/>
    </row>
    <row r="815" spans="9:20" ht="14.25" customHeight="1" x14ac:dyDescent="0.35">
      <c r="I815" s="9"/>
      <c r="J815" s="9"/>
      <c r="K815" s="9"/>
      <c r="L815" s="9"/>
      <c r="M815" s="9"/>
      <c r="N815" s="9"/>
      <c r="O815" s="9"/>
      <c r="T815" s="9"/>
    </row>
    <row r="816" spans="9:20" ht="14.25" customHeight="1" x14ac:dyDescent="0.35">
      <c r="I816" s="9"/>
      <c r="J816" s="9"/>
      <c r="K816" s="9"/>
      <c r="L816" s="9"/>
      <c r="M816" s="9"/>
      <c r="N816" s="9"/>
      <c r="O816" s="9"/>
      <c r="T816" s="9"/>
    </row>
    <row r="817" spans="9:20" ht="14.25" customHeight="1" x14ac:dyDescent="0.35">
      <c r="I817" s="9"/>
      <c r="J817" s="9"/>
      <c r="K817" s="9"/>
      <c r="L817" s="9"/>
      <c r="M817" s="9"/>
      <c r="N817" s="9"/>
      <c r="O817" s="9"/>
      <c r="T817" s="9"/>
    </row>
    <row r="818" spans="9:20" ht="14.25" customHeight="1" x14ac:dyDescent="0.35">
      <c r="I818" s="9"/>
      <c r="J818" s="9"/>
      <c r="K818" s="9"/>
      <c r="L818" s="9"/>
      <c r="M818" s="9"/>
      <c r="N818" s="9"/>
      <c r="O818" s="9"/>
      <c r="T818" s="9"/>
    </row>
    <row r="819" spans="9:20" ht="14.25" customHeight="1" x14ac:dyDescent="0.35">
      <c r="I819" s="9"/>
      <c r="J819" s="9"/>
      <c r="K819" s="9"/>
      <c r="L819" s="9"/>
      <c r="M819" s="9"/>
      <c r="N819" s="9"/>
      <c r="O819" s="9"/>
      <c r="T819" s="9"/>
    </row>
    <row r="820" spans="9:20" ht="14.25" customHeight="1" x14ac:dyDescent="0.35">
      <c r="I820" s="9"/>
      <c r="J820" s="9"/>
      <c r="K820" s="9"/>
      <c r="L820" s="9"/>
      <c r="M820" s="9"/>
      <c r="N820" s="9"/>
      <c r="O820" s="9"/>
      <c r="T820" s="9"/>
    </row>
    <row r="821" spans="9:20" ht="14.25" customHeight="1" x14ac:dyDescent="0.35">
      <c r="I821" s="9"/>
      <c r="J821" s="9"/>
      <c r="K821" s="9"/>
      <c r="L821" s="9"/>
      <c r="M821" s="9"/>
      <c r="N821" s="9"/>
      <c r="O821" s="9"/>
      <c r="T821" s="9"/>
    </row>
    <row r="822" spans="9:20" ht="14.25" customHeight="1" x14ac:dyDescent="0.35">
      <c r="I822" s="9"/>
      <c r="J822" s="9"/>
      <c r="K822" s="9"/>
      <c r="L822" s="9"/>
      <c r="M822" s="9"/>
      <c r="N822" s="9"/>
      <c r="O822" s="9"/>
      <c r="T822" s="9"/>
    </row>
    <row r="823" spans="9:20" ht="14.25" customHeight="1" x14ac:dyDescent="0.35">
      <c r="I823" s="9"/>
      <c r="J823" s="9"/>
      <c r="K823" s="9"/>
      <c r="L823" s="9"/>
      <c r="M823" s="9"/>
      <c r="N823" s="9"/>
      <c r="O823" s="9"/>
      <c r="T823" s="9"/>
    </row>
    <row r="824" spans="9:20" ht="14.25" customHeight="1" x14ac:dyDescent="0.35">
      <c r="I824" s="9"/>
      <c r="J824" s="9"/>
      <c r="K824" s="9"/>
      <c r="L824" s="9"/>
      <c r="M824" s="9"/>
      <c r="N824" s="9"/>
      <c r="O824" s="9"/>
      <c r="T824" s="9"/>
    </row>
    <row r="825" spans="9:20" ht="14.25" customHeight="1" x14ac:dyDescent="0.35">
      <c r="I825" s="9"/>
      <c r="J825" s="9"/>
      <c r="K825" s="9"/>
      <c r="L825" s="9"/>
      <c r="M825" s="9"/>
      <c r="N825" s="9"/>
      <c r="O825" s="9"/>
      <c r="T825" s="9"/>
    </row>
    <row r="826" spans="9:20" ht="14.25" customHeight="1" x14ac:dyDescent="0.35">
      <c r="I826" s="9"/>
      <c r="J826" s="9"/>
      <c r="K826" s="9"/>
      <c r="L826" s="9"/>
      <c r="M826" s="9"/>
      <c r="N826" s="9"/>
      <c r="O826" s="9"/>
      <c r="T826" s="9"/>
    </row>
    <row r="827" spans="9:20" ht="14.25" customHeight="1" x14ac:dyDescent="0.35">
      <c r="I827" s="9"/>
      <c r="J827" s="9"/>
      <c r="K827" s="9"/>
      <c r="L827" s="9"/>
      <c r="M827" s="9"/>
      <c r="N827" s="9"/>
      <c r="O827" s="9"/>
      <c r="T827" s="9"/>
    </row>
    <row r="828" spans="9:20" ht="14.25" customHeight="1" x14ac:dyDescent="0.35">
      <c r="I828" s="9"/>
      <c r="J828" s="9"/>
      <c r="K828" s="9"/>
      <c r="L828" s="9"/>
      <c r="M828" s="9"/>
      <c r="N828" s="9"/>
      <c r="O828" s="9"/>
      <c r="T828" s="9"/>
    </row>
    <row r="829" spans="9:20" ht="14.25" customHeight="1" x14ac:dyDescent="0.35">
      <c r="I829" s="9"/>
      <c r="J829" s="9"/>
      <c r="K829" s="9"/>
      <c r="L829" s="9"/>
      <c r="M829" s="9"/>
      <c r="N829" s="9"/>
      <c r="O829" s="9"/>
      <c r="T829" s="9"/>
    </row>
    <row r="830" spans="9:20" ht="14.25" customHeight="1" x14ac:dyDescent="0.35">
      <c r="I830" s="9"/>
      <c r="J830" s="9"/>
      <c r="K830" s="9"/>
      <c r="L830" s="9"/>
      <c r="M830" s="9"/>
      <c r="N830" s="9"/>
      <c r="O830" s="9"/>
      <c r="T830" s="9"/>
    </row>
    <row r="831" spans="9:20" ht="14.25" customHeight="1" x14ac:dyDescent="0.35">
      <c r="I831" s="9"/>
      <c r="J831" s="9"/>
      <c r="K831" s="9"/>
      <c r="L831" s="9"/>
      <c r="M831" s="9"/>
      <c r="N831" s="9"/>
      <c r="O831" s="9"/>
      <c r="T831" s="9"/>
    </row>
    <row r="832" spans="9:20" ht="14.25" customHeight="1" x14ac:dyDescent="0.35">
      <c r="I832" s="9"/>
      <c r="J832" s="9"/>
      <c r="K832" s="9"/>
      <c r="L832" s="9"/>
      <c r="M832" s="9"/>
      <c r="N832" s="9"/>
      <c r="O832" s="9"/>
      <c r="T832" s="9"/>
    </row>
    <row r="833" spans="9:20" ht="14.25" customHeight="1" x14ac:dyDescent="0.35">
      <c r="I833" s="9"/>
      <c r="J833" s="9"/>
      <c r="K833" s="9"/>
      <c r="L833" s="9"/>
      <c r="M833" s="9"/>
      <c r="N833" s="9"/>
      <c r="O833" s="9"/>
      <c r="T833" s="9"/>
    </row>
    <row r="834" spans="9:20" ht="14.25" customHeight="1" x14ac:dyDescent="0.35">
      <c r="I834" s="9"/>
      <c r="J834" s="9"/>
      <c r="K834" s="9"/>
      <c r="L834" s="9"/>
      <c r="M834" s="9"/>
      <c r="N834" s="9"/>
      <c r="O834" s="9"/>
      <c r="T834" s="9"/>
    </row>
    <row r="835" spans="9:20" ht="14.25" customHeight="1" x14ac:dyDescent="0.35">
      <c r="I835" s="9"/>
      <c r="J835" s="9"/>
      <c r="K835" s="9"/>
      <c r="L835" s="9"/>
      <c r="M835" s="9"/>
      <c r="N835" s="9"/>
      <c r="O835" s="9"/>
      <c r="T835" s="9"/>
    </row>
    <row r="836" spans="9:20" ht="14.25" customHeight="1" x14ac:dyDescent="0.35">
      <c r="I836" s="9"/>
      <c r="J836" s="9"/>
      <c r="K836" s="9"/>
      <c r="L836" s="9"/>
      <c r="M836" s="9"/>
      <c r="N836" s="9"/>
      <c r="O836" s="9"/>
      <c r="T836" s="9"/>
    </row>
    <row r="837" spans="9:20" ht="14.25" customHeight="1" x14ac:dyDescent="0.35">
      <c r="I837" s="9"/>
      <c r="J837" s="9"/>
      <c r="K837" s="9"/>
      <c r="L837" s="9"/>
      <c r="M837" s="9"/>
      <c r="N837" s="9"/>
      <c r="O837" s="9"/>
      <c r="T837" s="9"/>
    </row>
    <row r="838" spans="9:20" ht="14.25" customHeight="1" x14ac:dyDescent="0.35">
      <c r="I838" s="9"/>
      <c r="J838" s="9"/>
      <c r="K838" s="9"/>
      <c r="L838" s="9"/>
      <c r="M838" s="9"/>
      <c r="N838" s="9"/>
      <c r="O838" s="9"/>
      <c r="T838" s="9"/>
    </row>
    <row r="839" spans="9:20" ht="14.25" customHeight="1" x14ac:dyDescent="0.35">
      <c r="I839" s="9"/>
      <c r="J839" s="9"/>
      <c r="K839" s="9"/>
      <c r="L839" s="9"/>
      <c r="M839" s="9"/>
      <c r="N839" s="9"/>
      <c r="O839" s="9"/>
      <c r="T839" s="9"/>
    </row>
    <row r="840" spans="9:20" ht="14.25" customHeight="1" x14ac:dyDescent="0.35">
      <c r="I840" s="9"/>
      <c r="J840" s="9"/>
      <c r="K840" s="9"/>
      <c r="L840" s="9"/>
      <c r="M840" s="9"/>
      <c r="N840" s="9"/>
      <c r="O840" s="9"/>
      <c r="T840" s="9"/>
    </row>
    <row r="841" spans="9:20" ht="14.25" customHeight="1" x14ac:dyDescent="0.35">
      <c r="I841" s="9"/>
      <c r="J841" s="9"/>
      <c r="K841" s="9"/>
      <c r="L841" s="9"/>
      <c r="M841" s="9"/>
      <c r="N841" s="9"/>
      <c r="O841" s="9"/>
      <c r="T841" s="9"/>
    </row>
    <row r="842" spans="9:20" ht="14.25" customHeight="1" x14ac:dyDescent="0.35">
      <c r="I842" s="9"/>
      <c r="J842" s="9"/>
      <c r="K842" s="9"/>
      <c r="L842" s="9"/>
      <c r="M842" s="9"/>
      <c r="N842" s="9"/>
      <c r="O842" s="9"/>
      <c r="T842" s="9"/>
    </row>
    <row r="843" spans="9:20" ht="14.25" customHeight="1" x14ac:dyDescent="0.35">
      <c r="I843" s="9"/>
      <c r="J843" s="9"/>
      <c r="K843" s="9"/>
      <c r="L843" s="9"/>
      <c r="M843" s="9"/>
      <c r="N843" s="9"/>
      <c r="O843" s="9"/>
      <c r="T843" s="9"/>
    </row>
    <row r="844" spans="9:20" ht="14.25" customHeight="1" x14ac:dyDescent="0.35">
      <c r="I844" s="9"/>
      <c r="J844" s="9"/>
      <c r="K844" s="9"/>
      <c r="L844" s="9"/>
      <c r="M844" s="9"/>
      <c r="N844" s="9"/>
      <c r="O844" s="9"/>
      <c r="T844" s="9"/>
    </row>
    <row r="845" spans="9:20" ht="14.25" customHeight="1" x14ac:dyDescent="0.35">
      <c r="I845" s="9"/>
      <c r="J845" s="9"/>
      <c r="K845" s="9"/>
      <c r="L845" s="9"/>
      <c r="M845" s="9"/>
      <c r="N845" s="9"/>
      <c r="O845" s="9"/>
      <c r="T845" s="9"/>
    </row>
    <row r="846" spans="9:20" ht="14.25" customHeight="1" x14ac:dyDescent="0.35">
      <c r="I846" s="9"/>
      <c r="J846" s="9"/>
      <c r="K846" s="9"/>
      <c r="L846" s="9"/>
      <c r="M846" s="9"/>
      <c r="N846" s="9"/>
      <c r="O846" s="9"/>
      <c r="T846" s="9"/>
    </row>
    <row r="847" spans="9:20" ht="14.25" customHeight="1" x14ac:dyDescent="0.35">
      <c r="I847" s="9"/>
      <c r="J847" s="9"/>
      <c r="K847" s="9"/>
      <c r="L847" s="9"/>
      <c r="M847" s="9"/>
      <c r="N847" s="9"/>
      <c r="O847" s="9"/>
      <c r="T847" s="9"/>
    </row>
    <row r="848" spans="9:20" ht="14.25" customHeight="1" x14ac:dyDescent="0.35">
      <c r="I848" s="9"/>
      <c r="J848" s="9"/>
      <c r="K848" s="9"/>
      <c r="L848" s="9"/>
      <c r="M848" s="9"/>
      <c r="N848" s="9"/>
      <c r="O848" s="9"/>
      <c r="T848" s="9"/>
    </row>
    <row r="849" spans="9:20" ht="14.25" customHeight="1" x14ac:dyDescent="0.35">
      <c r="I849" s="9"/>
      <c r="J849" s="9"/>
      <c r="K849" s="9"/>
      <c r="L849" s="9"/>
      <c r="M849" s="9"/>
      <c r="N849" s="9"/>
      <c r="O849" s="9"/>
      <c r="T849" s="9"/>
    </row>
    <row r="850" spans="9:20" ht="14.25" customHeight="1" x14ac:dyDescent="0.35">
      <c r="I850" s="9"/>
      <c r="J850" s="9"/>
      <c r="K850" s="9"/>
      <c r="L850" s="9"/>
      <c r="M850" s="9"/>
      <c r="N850" s="9"/>
      <c r="O850" s="9"/>
      <c r="T850" s="9"/>
    </row>
    <row r="851" spans="9:20" ht="14.25" customHeight="1" x14ac:dyDescent="0.35">
      <c r="I851" s="9"/>
      <c r="J851" s="9"/>
      <c r="K851" s="9"/>
      <c r="L851" s="9"/>
      <c r="M851" s="9"/>
      <c r="N851" s="9"/>
      <c r="O851" s="9"/>
      <c r="T851" s="9"/>
    </row>
    <row r="852" spans="9:20" ht="14.25" customHeight="1" x14ac:dyDescent="0.35">
      <c r="I852" s="9"/>
      <c r="J852" s="9"/>
      <c r="K852" s="9"/>
      <c r="L852" s="9"/>
      <c r="M852" s="9"/>
      <c r="N852" s="9"/>
      <c r="O852" s="9"/>
      <c r="T852" s="9"/>
    </row>
    <row r="853" spans="9:20" ht="14.25" customHeight="1" x14ac:dyDescent="0.35">
      <c r="I853" s="9"/>
      <c r="J853" s="9"/>
      <c r="K853" s="9"/>
      <c r="L853" s="9"/>
      <c r="M853" s="9"/>
      <c r="N853" s="9"/>
      <c r="O853" s="9"/>
      <c r="T853" s="9"/>
    </row>
    <row r="854" spans="9:20" ht="14.25" customHeight="1" x14ac:dyDescent="0.35">
      <c r="I854" s="9"/>
      <c r="J854" s="9"/>
      <c r="K854" s="9"/>
      <c r="L854" s="9"/>
      <c r="M854" s="9"/>
      <c r="N854" s="9"/>
      <c r="O854" s="9"/>
      <c r="T854" s="9"/>
    </row>
    <row r="855" spans="9:20" ht="14.25" customHeight="1" x14ac:dyDescent="0.35">
      <c r="I855" s="9"/>
      <c r="J855" s="9"/>
      <c r="K855" s="9"/>
      <c r="L855" s="9"/>
      <c r="M855" s="9"/>
      <c r="N855" s="9"/>
      <c r="O855" s="9"/>
      <c r="T855" s="9"/>
    </row>
    <row r="856" spans="9:20" ht="14.25" customHeight="1" x14ac:dyDescent="0.35">
      <c r="I856" s="9"/>
      <c r="J856" s="9"/>
      <c r="K856" s="9"/>
      <c r="L856" s="9"/>
      <c r="M856" s="9"/>
      <c r="N856" s="9"/>
      <c r="O856" s="9"/>
      <c r="T856" s="9"/>
    </row>
    <row r="857" spans="9:20" ht="14.25" customHeight="1" x14ac:dyDescent="0.35">
      <c r="I857" s="9"/>
      <c r="J857" s="9"/>
      <c r="K857" s="9"/>
      <c r="L857" s="9"/>
      <c r="M857" s="9"/>
      <c r="N857" s="9"/>
      <c r="O857" s="9"/>
      <c r="T857" s="9"/>
    </row>
    <row r="858" spans="9:20" ht="14.25" customHeight="1" x14ac:dyDescent="0.35">
      <c r="I858" s="9"/>
      <c r="J858" s="9"/>
      <c r="K858" s="9"/>
      <c r="L858" s="9"/>
      <c r="M858" s="9"/>
      <c r="N858" s="9"/>
      <c r="O858" s="9"/>
      <c r="T858" s="9"/>
    </row>
    <row r="859" spans="9:20" ht="14.25" customHeight="1" x14ac:dyDescent="0.35">
      <c r="I859" s="9"/>
      <c r="J859" s="9"/>
      <c r="K859" s="9"/>
      <c r="L859" s="9"/>
      <c r="M859" s="9"/>
      <c r="N859" s="9"/>
      <c r="O859" s="9"/>
      <c r="T859" s="9"/>
    </row>
    <row r="860" spans="9:20" ht="14.25" customHeight="1" x14ac:dyDescent="0.35">
      <c r="I860" s="9"/>
      <c r="J860" s="9"/>
      <c r="K860" s="9"/>
      <c r="L860" s="9"/>
      <c r="M860" s="9"/>
      <c r="N860" s="9"/>
      <c r="O860" s="9"/>
      <c r="T860" s="9"/>
    </row>
    <row r="861" spans="9:20" ht="14.25" customHeight="1" x14ac:dyDescent="0.35">
      <c r="I861" s="9"/>
      <c r="J861" s="9"/>
      <c r="K861" s="9"/>
      <c r="L861" s="9"/>
      <c r="M861" s="9"/>
      <c r="N861" s="9"/>
      <c r="O861" s="9"/>
      <c r="T861" s="9"/>
    </row>
    <row r="862" spans="9:20" ht="14.25" customHeight="1" x14ac:dyDescent="0.35">
      <c r="I862" s="9"/>
      <c r="J862" s="9"/>
      <c r="K862" s="9"/>
      <c r="L862" s="9"/>
      <c r="M862" s="9"/>
      <c r="N862" s="9"/>
      <c r="O862" s="9"/>
      <c r="T862" s="9"/>
    </row>
    <row r="863" spans="9:20" ht="14.25" customHeight="1" x14ac:dyDescent="0.35">
      <c r="I863" s="9"/>
      <c r="J863" s="9"/>
      <c r="K863" s="9"/>
      <c r="L863" s="9"/>
      <c r="M863" s="9"/>
      <c r="N863" s="9"/>
      <c r="O863" s="9"/>
      <c r="T863" s="9"/>
    </row>
    <row r="864" spans="9:20" ht="14.25" customHeight="1" x14ac:dyDescent="0.35">
      <c r="I864" s="9"/>
      <c r="J864" s="9"/>
      <c r="K864" s="9"/>
      <c r="L864" s="9"/>
      <c r="M864" s="9"/>
      <c r="N864" s="9"/>
      <c r="O864" s="9"/>
      <c r="T864" s="9"/>
    </row>
    <row r="865" spans="9:20" ht="14.25" customHeight="1" x14ac:dyDescent="0.35">
      <c r="I865" s="9"/>
      <c r="J865" s="9"/>
      <c r="K865" s="9"/>
      <c r="L865" s="9"/>
      <c r="M865" s="9"/>
      <c r="N865" s="9"/>
      <c r="O865" s="9"/>
      <c r="T865" s="9"/>
    </row>
    <row r="866" spans="9:20" ht="14.25" customHeight="1" x14ac:dyDescent="0.35">
      <c r="I866" s="9"/>
      <c r="J866" s="9"/>
      <c r="K866" s="9"/>
      <c r="L866" s="9"/>
      <c r="M866" s="9"/>
      <c r="N866" s="9"/>
      <c r="O866" s="9"/>
      <c r="T866" s="9"/>
    </row>
    <row r="867" spans="9:20" ht="14.25" customHeight="1" x14ac:dyDescent="0.35">
      <c r="I867" s="9"/>
      <c r="J867" s="9"/>
      <c r="K867" s="9"/>
      <c r="L867" s="9"/>
      <c r="M867" s="9"/>
      <c r="N867" s="9"/>
      <c r="O867" s="9"/>
      <c r="T867" s="9"/>
    </row>
    <row r="868" spans="9:20" ht="14.25" customHeight="1" x14ac:dyDescent="0.35">
      <c r="I868" s="9"/>
      <c r="J868" s="9"/>
      <c r="K868" s="9"/>
      <c r="L868" s="9"/>
      <c r="M868" s="9"/>
      <c r="N868" s="9"/>
      <c r="O868" s="9"/>
      <c r="T868" s="9"/>
    </row>
    <row r="869" spans="9:20" ht="14.25" customHeight="1" x14ac:dyDescent="0.35">
      <c r="I869" s="9"/>
      <c r="J869" s="9"/>
      <c r="K869" s="9"/>
      <c r="L869" s="9"/>
      <c r="M869" s="9"/>
      <c r="N869" s="9"/>
      <c r="O869" s="9"/>
      <c r="T869" s="9"/>
    </row>
    <row r="870" spans="9:20" ht="14.25" customHeight="1" x14ac:dyDescent="0.35">
      <c r="I870" s="9"/>
      <c r="J870" s="9"/>
      <c r="K870" s="9"/>
      <c r="L870" s="9"/>
      <c r="M870" s="9"/>
      <c r="N870" s="9"/>
      <c r="O870" s="9"/>
      <c r="T870" s="9"/>
    </row>
    <row r="871" spans="9:20" ht="14.25" customHeight="1" x14ac:dyDescent="0.35">
      <c r="I871" s="9"/>
      <c r="J871" s="9"/>
      <c r="K871" s="9"/>
      <c r="L871" s="9"/>
      <c r="M871" s="9"/>
      <c r="N871" s="9"/>
      <c r="O871" s="9"/>
      <c r="T871" s="9"/>
    </row>
    <row r="872" spans="9:20" ht="14.25" customHeight="1" x14ac:dyDescent="0.35">
      <c r="I872" s="9"/>
      <c r="J872" s="9"/>
      <c r="K872" s="9"/>
      <c r="L872" s="9"/>
      <c r="M872" s="9"/>
      <c r="N872" s="9"/>
      <c r="O872" s="9"/>
      <c r="T872" s="9"/>
    </row>
    <row r="873" spans="9:20" ht="14.25" customHeight="1" x14ac:dyDescent="0.35">
      <c r="I873" s="9"/>
      <c r="J873" s="9"/>
      <c r="K873" s="9"/>
      <c r="L873" s="9"/>
      <c r="M873" s="9"/>
      <c r="N873" s="9"/>
      <c r="O873" s="9"/>
      <c r="T873" s="9"/>
    </row>
    <row r="874" spans="9:20" ht="14.25" customHeight="1" x14ac:dyDescent="0.35">
      <c r="I874" s="9"/>
      <c r="J874" s="9"/>
      <c r="K874" s="9"/>
      <c r="L874" s="9"/>
      <c r="M874" s="9"/>
      <c r="N874" s="9"/>
      <c r="O874" s="9"/>
      <c r="T874" s="9"/>
    </row>
    <row r="875" spans="9:20" ht="14.25" customHeight="1" x14ac:dyDescent="0.35">
      <c r="I875" s="9"/>
      <c r="J875" s="9"/>
      <c r="K875" s="9"/>
      <c r="L875" s="9"/>
      <c r="M875" s="9"/>
      <c r="N875" s="9"/>
      <c r="O875" s="9"/>
      <c r="T875" s="9"/>
    </row>
    <row r="876" spans="9:20" ht="14.25" customHeight="1" x14ac:dyDescent="0.35">
      <c r="I876" s="9"/>
      <c r="J876" s="9"/>
      <c r="K876" s="9"/>
      <c r="L876" s="9"/>
      <c r="M876" s="9"/>
      <c r="N876" s="9"/>
      <c r="O876" s="9"/>
      <c r="T876" s="9"/>
    </row>
    <row r="877" spans="9:20" ht="14.25" customHeight="1" x14ac:dyDescent="0.35">
      <c r="I877" s="9"/>
      <c r="J877" s="9"/>
      <c r="K877" s="9"/>
      <c r="L877" s="9"/>
      <c r="M877" s="9"/>
      <c r="N877" s="9"/>
      <c r="O877" s="9"/>
      <c r="T877" s="9"/>
    </row>
    <row r="878" spans="9:20" ht="14.25" customHeight="1" x14ac:dyDescent="0.35">
      <c r="I878" s="9"/>
      <c r="J878" s="9"/>
      <c r="K878" s="9"/>
      <c r="L878" s="9"/>
      <c r="M878" s="9"/>
      <c r="N878" s="9"/>
      <c r="O878" s="9"/>
      <c r="T878" s="9"/>
    </row>
    <row r="879" spans="9:20" ht="14.25" customHeight="1" x14ac:dyDescent="0.35">
      <c r="I879" s="9"/>
      <c r="J879" s="9"/>
      <c r="K879" s="9"/>
      <c r="L879" s="9"/>
      <c r="M879" s="9"/>
      <c r="N879" s="9"/>
      <c r="O879" s="9"/>
      <c r="T879" s="9"/>
    </row>
    <row r="880" spans="9:20" ht="14.25" customHeight="1" x14ac:dyDescent="0.35">
      <c r="I880" s="9"/>
      <c r="J880" s="9"/>
      <c r="K880" s="9"/>
      <c r="L880" s="9"/>
      <c r="M880" s="9"/>
      <c r="N880" s="9"/>
      <c r="O880" s="9"/>
      <c r="T880" s="9"/>
    </row>
    <row r="881" spans="9:20" ht="14.25" customHeight="1" x14ac:dyDescent="0.35">
      <c r="I881" s="9"/>
      <c r="J881" s="9"/>
      <c r="K881" s="9"/>
      <c r="L881" s="9"/>
      <c r="M881" s="9"/>
      <c r="N881" s="9"/>
      <c r="O881" s="9"/>
      <c r="T881" s="9"/>
    </row>
    <row r="882" spans="9:20" ht="14.25" customHeight="1" x14ac:dyDescent="0.35">
      <c r="I882" s="9"/>
      <c r="J882" s="9"/>
      <c r="K882" s="9"/>
      <c r="L882" s="9"/>
      <c r="M882" s="9"/>
      <c r="N882" s="9"/>
      <c r="O882" s="9"/>
      <c r="T882" s="9"/>
    </row>
    <row r="883" spans="9:20" ht="14.25" customHeight="1" x14ac:dyDescent="0.35">
      <c r="I883" s="9"/>
      <c r="J883" s="9"/>
      <c r="K883" s="9"/>
      <c r="L883" s="9"/>
      <c r="M883" s="9"/>
      <c r="N883" s="9"/>
      <c r="O883" s="9"/>
      <c r="T883" s="9"/>
    </row>
    <row r="884" spans="9:20" ht="14.25" customHeight="1" x14ac:dyDescent="0.35">
      <c r="I884" s="9"/>
      <c r="J884" s="9"/>
      <c r="K884" s="9"/>
      <c r="L884" s="9"/>
      <c r="M884" s="9"/>
      <c r="N884" s="9"/>
      <c r="O884" s="9"/>
      <c r="T884" s="9"/>
    </row>
    <row r="885" spans="9:20" ht="14.25" customHeight="1" x14ac:dyDescent="0.35">
      <c r="I885" s="9"/>
      <c r="J885" s="9"/>
      <c r="K885" s="9"/>
      <c r="L885" s="9"/>
      <c r="M885" s="9"/>
      <c r="N885" s="9"/>
      <c r="O885" s="9"/>
      <c r="T885" s="9"/>
    </row>
    <row r="886" spans="9:20" ht="14.25" customHeight="1" x14ac:dyDescent="0.35">
      <c r="I886" s="9"/>
      <c r="J886" s="9"/>
      <c r="K886" s="9"/>
      <c r="L886" s="9"/>
      <c r="M886" s="9"/>
      <c r="N886" s="9"/>
      <c r="O886" s="9"/>
      <c r="T886" s="9"/>
    </row>
    <row r="887" spans="9:20" ht="14.25" customHeight="1" x14ac:dyDescent="0.35">
      <c r="I887" s="9"/>
      <c r="J887" s="9"/>
      <c r="K887" s="9"/>
      <c r="L887" s="9"/>
      <c r="M887" s="9"/>
      <c r="N887" s="9"/>
      <c r="O887" s="9"/>
      <c r="T887" s="9"/>
    </row>
    <row r="888" spans="9:20" ht="14.25" customHeight="1" x14ac:dyDescent="0.35">
      <c r="I888" s="9"/>
      <c r="J888" s="9"/>
      <c r="K888" s="9"/>
      <c r="L888" s="9"/>
      <c r="M888" s="9"/>
      <c r="N888" s="9"/>
      <c r="O888" s="9"/>
      <c r="T888" s="9"/>
    </row>
    <row r="889" spans="9:20" ht="14.25" customHeight="1" x14ac:dyDescent="0.35">
      <c r="I889" s="9"/>
      <c r="J889" s="9"/>
      <c r="K889" s="9"/>
      <c r="L889" s="9"/>
      <c r="M889" s="9"/>
      <c r="N889" s="9"/>
      <c r="O889" s="9"/>
      <c r="T889" s="9"/>
    </row>
    <row r="890" spans="9:20" ht="14.25" customHeight="1" x14ac:dyDescent="0.35">
      <c r="I890" s="9"/>
      <c r="J890" s="9"/>
      <c r="K890" s="9"/>
      <c r="L890" s="9"/>
      <c r="M890" s="9"/>
      <c r="N890" s="9"/>
      <c r="O890" s="9"/>
      <c r="T890" s="9"/>
    </row>
    <row r="891" spans="9:20" ht="14.25" customHeight="1" x14ac:dyDescent="0.35">
      <c r="I891" s="9"/>
      <c r="J891" s="9"/>
      <c r="K891" s="9"/>
      <c r="L891" s="9"/>
      <c r="M891" s="9"/>
      <c r="N891" s="9"/>
      <c r="O891" s="9"/>
      <c r="T891" s="9"/>
    </row>
    <row r="892" spans="9:20" ht="14.25" customHeight="1" x14ac:dyDescent="0.35">
      <c r="I892" s="9"/>
      <c r="J892" s="9"/>
      <c r="K892" s="9"/>
      <c r="L892" s="9"/>
      <c r="M892" s="9"/>
      <c r="N892" s="9"/>
      <c r="O892" s="9"/>
      <c r="T892" s="9"/>
    </row>
    <row r="893" spans="9:20" ht="14.25" customHeight="1" x14ac:dyDescent="0.35">
      <c r="I893" s="9"/>
      <c r="J893" s="9"/>
      <c r="K893" s="9"/>
      <c r="L893" s="9"/>
      <c r="M893" s="9"/>
      <c r="N893" s="9"/>
      <c r="O893" s="9"/>
      <c r="T893" s="9"/>
    </row>
    <row r="894" spans="9:20" ht="14.25" customHeight="1" x14ac:dyDescent="0.35">
      <c r="I894" s="9"/>
      <c r="J894" s="9"/>
      <c r="K894" s="9"/>
      <c r="L894" s="9"/>
      <c r="M894" s="9"/>
      <c r="N894" s="9"/>
      <c r="O894" s="9"/>
      <c r="T894" s="9"/>
    </row>
    <row r="895" spans="9:20" ht="14.25" customHeight="1" x14ac:dyDescent="0.35">
      <c r="I895" s="9"/>
      <c r="J895" s="9"/>
      <c r="K895" s="9"/>
      <c r="L895" s="9"/>
      <c r="M895" s="9"/>
      <c r="N895" s="9"/>
      <c r="O895" s="9"/>
      <c r="T895" s="9"/>
    </row>
    <row r="896" spans="9:20" ht="14.25" customHeight="1" x14ac:dyDescent="0.35">
      <c r="I896" s="9"/>
      <c r="J896" s="9"/>
      <c r="K896" s="9"/>
      <c r="L896" s="9"/>
      <c r="M896" s="9"/>
      <c r="N896" s="9"/>
      <c r="O896" s="9"/>
      <c r="T896" s="9"/>
    </row>
    <row r="897" spans="9:20" ht="14.25" customHeight="1" x14ac:dyDescent="0.35">
      <c r="I897" s="9"/>
      <c r="J897" s="9"/>
      <c r="K897" s="9"/>
      <c r="L897" s="9"/>
      <c r="M897" s="9"/>
      <c r="N897" s="9"/>
      <c r="O897" s="9"/>
      <c r="T897" s="9"/>
    </row>
    <row r="898" spans="9:20" ht="14.25" customHeight="1" x14ac:dyDescent="0.35">
      <c r="I898" s="9"/>
      <c r="J898" s="9"/>
      <c r="K898" s="9"/>
      <c r="L898" s="9"/>
      <c r="M898" s="9"/>
      <c r="N898" s="9"/>
      <c r="O898" s="9"/>
      <c r="T898" s="9"/>
    </row>
    <row r="899" spans="9:20" ht="14.25" customHeight="1" x14ac:dyDescent="0.35">
      <c r="I899" s="9"/>
      <c r="J899" s="9"/>
      <c r="K899" s="9"/>
      <c r="L899" s="9"/>
      <c r="M899" s="9"/>
      <c r="N899" s="9"/>
      <c r="O899" s="9"/>
      <c r="T899" s="9"/>
    </row>
    <row r="900" spans="9:20" ht="14.25" customHeight="1" x14ac:dyDescent="0.35">
      <c r="I900" s="9"/>
      <c r="J900" s="9"/>
      <c r="K900" s="9"/>
      <c r="L900" s="9"/>
      <c r="M900" s="9"/>
      <c r="N900" s="9"/>
      <c r="O900" s="9"/>
      <c r="T900" s="9"/>
    </row>
    <row r="901" spans="9:20" ht="14.25" customHeight="1" x14ac:dyDescent="0.35">
      <c r="I901" s="9"/>
      <c r="J901" s="9"/>
      <c r="K901" s="9"/>
      <c r="L901" s="9"/>
      <c r="M901" s="9"/>
      <c r="N901" s="9"/>
      <c r="O901" s="9"/>
      <c r="T901" s="9"/>
    </row>
    <row r="902" spans="9:20" ht="14.25" customHeight="1" x14ac:dyDescent="0.35">
      <c r="I902" s="9"/>
      <c r="J902" s="9"/>
      <c r="K902" s="9"/>
      <c r="L902" s="9"/>
      <c r="M902" s="9"/>
      <c r="N902" s="9"/>
      <c r="O902" s="9"/>
      <c r="T902" s="9"/>
    </row>
    <row r="903" spans="9:20" ht="14.25" customHeight="1" x14ac:dyDescent="0.35">
      <c r="I903" s="9"/>
      <c r="J903" s="9"/>
      <c r="K903" s="9"/>
      <c r="L903" s="9"/>
      <c r="M903" s="9"/>
      <c r="N903" s="9"/>
      <c r="O903" s="9"/>
      <c r="T903" s="9"/>
    </row>
    <row r="904" spans="9:20" ht="14.25" customHeight="1" x14ac:dyDescent="0.35">
      <c r="I904" s="9"/>
      <c r="J904" s="9"/>
      <c r="K904" s="9"/>
      <c r="L904" s="9"/>
      <c r="M904" s="9"/>
      <c r="N904" s="9"/>
      <c r="O904" s="9"/>
      <c r="T904" s="9"/>
    </row>
    <row r="905" spans="9:20" ht="14.25" customHeight="1" x14ac:dyDescent="0.35">
      <c r="I905" s="9"/>
      <c r="J905" s="9"/>
      <c r="K905" s="9"/>
      <c r="L905" s="9"/>
      <c r="M905" s="9"/>
      <c r="N905" s="9"/>
      <c r="O905" s="9"/>
      <c r="T905" s="9"/>
    </row>
    <row r="906" spans="9:20" ht="14.25" customHeight="1" x14ac:dyDescent="0.35">
      <c r="I906" s="9"/>
      <c r="J906" s="9"/>
      <c r="K906" s="9"/>
      <c r="L906" s="9"/>
      <c r="M906" s="9"/>
      <c r="N906" s="9"/>
      <c r="O906" s="9"/>
      <c r="T906" s="9"/>
    </row>
    <row r="907" spans="9:20" ht="14.25" customHeight="1" x14ac:dyDescent="0.35">
      <c r="I907" s="9"/>
      <c r="J907" s="9"/>
      <c r="K907" s="9"/>
      <c r="L907" s="9"/>
      <c r="M907" s="9"/>
      <c r="N907" s="9"/>
      <c r="O907" s="9"/>
      <c r="T907" s="9"/>
    </row>
    <row r="908" spans="9:20" ht="14.25" customHeight="1" x14ac:dyDescent="0.35">
      <c r="I908" s="9"/>
      <c r="J908" s="9"/>
      <c r="K908" s="9"/>
      <c r="L908" s="9"/>
      <c r="M908" s="9"/>
      <c r="N908" s="9"/>
      <c r="O908" s="9"/>
      <c r="T908" s="9"/>
    </row>
    <row r="909" spans="9:20" ht="14.25" customHeight="1" x14ac:dyDescent="0.35">
      <c r="I909" s="9"/>
      <c r="J909" s="9"/>
      <c r="K909" s="9"/>
      <c r="L909" s="9"/>
      <c r="M909" s="9"/>
      <c r="N909" s="9"/>
      <c r="O909" s="9"/>
      <c r="T909" s="9"/>
    </row>
    <row r="910" spans="9:20" ht="14.25" customHeight="1" x14ac:dyDescent="0.35">
      <c r="I910" s="9"/>
      <c r="J910" s="9"/>
      <c r="K910" s="9"/>
      <c r="L910" s="9"/>
      <c r="M910" s="9"/>
      <c r="N910" s="9"/>
      <c r="O910" s="9"/>
      <c r="T910" s="9"/>
    </row>
    <row r="911" spans="9:20" ht="14.25" customHeight="1" x14ac:dyDescent="0.35">
      <c r="I911" s="9"/>
      <c r="J911" s="9"/>
      <c r="K911" s="9"/>
      <c r="L911" s="9"/>
      <c r="M911" s="9"/>
      <c r="N911" s="9"/>
      <c r="O911" s="9"/>
      <c r="T911" s="9"/>
    </row>
    <row r="912" spans="9:20" ht="14.25" customHeight="1" x14ac:dyDescent="0.35">
      <c r="I912" s="9"/>
      <c r="J912" s="9"/>
      <c r="K912" s="9"/>
      <c r="L912" s="9"/>
      <c r="M912" s="9"/>
      <c r="N912" s="9"/>
      <c r="O912" s="9"/>
      <c r="T912" s="9"/>
    </row>
    <row r="913" spans="9:20" ht="14.25" customHeight="1" x14ac:dyDescent="0.35">
      <c r="I913" s="9"/>
      <c r="J913" s="9"/>
      <c r="K913" s="9"/>
      <c r="L913" s="9"/>
      <c r="M913" s="9"/>
      <c r="N913" s="9"/>
      <c r="O913" s="9"/>
      <c r="T913" s="9"/>
    </row>
    <row r="914" spans="9:20" ht="14.25" customHeight="1" x14ac:dyDescent="0.35">
      <c r="I914" s="9"/>
      <c r="J914" s="9"/>
      <c r="K914" s="9"/>
      <c r="L914" s="9"/>
      <c r="M914" s="9"/>
      <c r="N914" s="9"/>
      <c r="O914" s="9"/>
      <c r="T914" s="9"/>
    </row>
    <row r="915" spans="9:20" ht="14.25" customHeight="1" x14ac:dyDescent="0.35">
      <c r="I915" s="9"/>
      <c r="J915" s="9"/>
      <c r="K915" s="9"/>
      <c r="L915" s="9"/>
      <c r="M915" s="9"/>
      <c r="N915" s="9"/>
      <c r="O915" s="9"/>
      <c r="T915" s="9"/>
    </row>
    <row r="916" spans="9:20" ht="14.25" customHeight="1" x14ac:dyDescent="0.35">
      <c r="I916" s="9"/>
      <c r="J916" s="9"/>
      <c r="K916" s="9"/>
      <c r="L916" s="9"/>
      <c r="M916" s="9"/>
      <c r="N916" s="9"/>
      <c r="O916" s="9"/>
      <c r="T916" s="9"/>
    </row>
    <row r="917" spans="9:20" ht="14.25" customHeight="1" x14ac:dyDescent="0.35">
      <c r="I917" s="9"/>
      <c r="J917" s="9"/>
      <c r="K917" s="9"/>
      <c r="L917" s="9"/>
      <c r="M917" s="9"/>
      <c r="N917" s="9"/>
      <c r="O917" s="9"/>
      <c r="T917" s="9"/>
    </row>
    <row r="918" spans="9:20" ht="14.25" customHeight="1" x14ac:dyDescent="0.35">
      <c r="I918" s="9"/>
      <c r="J918" s="9"/>
      <c r="K918" s="9"/>
      <c r="L918" s="9"/>
      <c r="M918" s="9"/>
      <c r="N918" s="9"/>
      <c r="O918" s="9"/>
      <c r="T918" s="9"/>
    </row>
    <row r="919" spans="9:20" ht="14.25" customHeight="1" x14ac:dyDescent="0.35">
      <c r="I919" s="9"/>
      <c r="J919" s="9"/>
      <c r="K919" s="9"/>
      <c r="L919" s="9"/>
      <c r="M919" s="9"/>
      <c r="N919" s="9"/>
      <c r="O919" s="9"/>
      <c r="T919" s="9"/>
    </row>
    <row r="920" spans="9:20" ht="14.25" customHeight="1" x14ac:dyDescent="0.35">
      <c r="I920" s="9"/>
      <c r="J920" s="9"/>
      <c r="K920" s="9"/>
      <c r="L920" s="9"/>
      <c r="M920" s="9"/>
      <c r="N920" s="9"/>
      <c r="O920" s="9"/>
      <c r="T920" s="9"/>
    </row>
    <row r="921" spans="9:20" ht="14.25" customHeight="1" x14ac:dyDescent="0.35">
      <c r="I921" s="9"/>
      <c r="J921" s="9"/>
      <c r="K921" s="9"/>
      <c r="L921" s="9"/>
      <c r="M921" s="9"/>
      <c r="N921" s="9"/>
      <c r="O921" s="9"/>
      <c r="T921" s="9"/>
    </row>
    <row r="922" spans="9:20" ht="14.25" customHeight="1" x14ac:dyDescent="0.35">
      <c r="I922" s="9"/>
      <c r="J922" s="9"/>
      <c r="K922" s="9"/>
      <c r="L922" s="9"/>
      <c r="M922" s="9"/>
      <c r="N922" s="9"/>
      <c r="O922" s="9"/>
      <c r="T922" s="9"/>
    </row>
    <row r="923" spans="9:20" ht="14.25" customHeight="1" x14ac:dyDescent="0.35">
      <c r="I923" s="9"/>
      <c r="J923" s="9"/>
      <c r="K923" s="9"/>
      <c r="L923" s="9"/>
      <c r="M923" s="9"/>
      <c r="N923" s="9"/>
      <c r="O923" s="9"/>
      <c r="T923" s="9"/>
    </row>
    <row r="924" spans="9:20" ht="14.25" customHeight="1" x14ac:dyDescent="0.35">
      <c r="I924" s="9"/>
      <c r="J924" s="9"/>
      <c r="K924" s="9"/>
      <c r="L924" s="9"/>
      <c r="M924" s="9"/>
      <c r="N924" s="9"/>
      <c r="O924" s="9"/>
      <c r="T924" s="9"/>
    </row>
    <row r="925" spans="9:20" ht="14.25" customHeight="1" x14ac:dyDescent="0.35">
      <c r="I925" s="9"/>
      <c r="J925" s="9"/>
      <c r="K925" s="9"/>
      <c r="L925" s="9"/>
      <c r="M925" s="9"/>
      <c r="N925" s="9"/>
      <c r="O925" s="9"/>
      <c r="T925" s="9"/>
    </row>
    <row r="926" spans="9:20" ht="14.25" customHeight="1" x14ac:dyDescent="0.35">
      <c r="I926" s="9"/>
      <c r="J926" s="9"/>
      <c r="K926" s="9"/>
      <c r="L926" s="9"/>
      <c r="M926" s="9"/>
      <c r="N926" s="9"/>
      <c r="O926" s="9"/>
      <c r="T926" s="9"/>
    </row>
    <row r="927" spans="9:20" ht="14.25" customHeight="1" x14ac:dyDescent="0.35">
      <c r="I927" s="9"/>
      <c r="J927" s="9"/>
      <c r="K927" s="9"/>
      <c r="L927" s="9"/>
      <c r="M927" s="9"/>
      <c r="N927" s="9"/>
      <c r="O927" s="9"/>
      <c r="T927" s="9"/>
    </row>
    <row r="928" spans="9:20" ht="14.25" customHeight="1" x14ac:dyDescent="0.35">
      <c r="I928" s="9"/>
      <c r="J928" s="9"/>
      <c r="K928" s="9"/>
      <c r="L928" s="9"/>
      <c r="M928" s="9"/>
      <c r="N928" s="9"/>
      <c r="O928" s="9"/>
      <c r="T928" s="9"/>
    </row>
    <row r="929" spans="9:20" ht="14.25" customHeight="1" x14ac:dyDescent="0.35">
      <c r="I929" s="9"/>
      <c r="J929" s="9"/>
      <c r="K929" s="9"/>
      <c r="L929" s="9"/>
      <c r="M929" s="9"/>
      <c r="N929" s="9"/>
      <c r="O929" s="9"/>
      <c r="T929" s="9"/>
    </row>
    <row r="930" spans="9:20" ht="14.25" customHeight="1" x14ac:dyDescent="0.35">
      <c r="I930" s="9"/>
      <c r="J930" s="9"/>
      <c r="K930" s="9"/>
      <c r="L930" s="9"/>
      <c r="M930" s="9"/>
      <c r="N930" s="9"/>
      <c r="O930" s="9"/>
      <c r="T930" s="9"/>
    </row>
    <row r="931" spans="9:20" ht="14.25" customHeight="1" x14ac:dyDescent="0.35">
      <c r="I931" s="9"/>
      <c r="J931" s="9"/>
      <c r="K931" s="9"/>
      <c r="L931" s="9"/>
      <c r="M931" s="9"/>
      <c r="N931" s="9"/>
      <c r="O931" s="9"/>
      <c r="T931" s="9"/>
    </row>
    <row r="932" spans="9:20" ht="14.25" customHeight="1" x14ac:dyDescent="0.35">
      <c r="I932" s="9"/>
      <c r="J932" s="9"/>
      <c r="K932" s="9"/>
      <c r="L932" s="9"/>
      <c r="M932" s="9"/>
      <c r="N932" s="9"/>
      <c r="O932" s="9"/>
      <c r="T932" s="9"/>
    </row>
    <row r="933" spans="9:20" ht="14.25" customHeight="1" x14ac:dyDescent="0.35">
      <c r="I933" s="9"/>
      <c r="J933" s="9"/>
      <c r="K933" s="9"/>
      <c r="L933" s="9"/>
      <c r="M933" s="9"/>
      <c r="N933" s="9"/>
      <c r="O933" s="9"/>
      <c r="T933" s="9"/>
    </row>
    <row r="934" spans="9:20" ht="14.25" customHeight="1" x14ac:dyDescent="0.35">
      <c r="I934" s="9"/>
      <c r="J934" s="9"/>
      <c r="K934" s="9"/>
      <c r="L934" s="9"/>
      <c r="M934" s="9"/>
      <c r="N934" s="9"/>
      <c r="O934" s="9"/>
      <c r="T934" s="9"/>
    </row>
    <row r="935" spans="9:20" ht="14.25" customHeight="1" x14ac:dyDescent="0.35">
      <c r="I935" s="9"/>
      <c r="J935" s="9"/>
      <c r="K935" s="9"/>
      <c r="L935" s="9"/>
      <c r="M935" s="9"/>
      <c r="N935" s="9"/>
      <c r="O935" s="9"/>
      <c r="T935" s="9"/>
    </row>
    <row r="936" spans="9:20" ht="14.25" customHeight="1" x14ac:dyDescent="0.35">
      <c r="I936" s="9"/>
      <c r="J936" s="9"/>
      <c r="K936" s="9"/>
      <c r="L936" s="9"/>
      <c r="M936" s="9"/>
      <c r="N936" s="9"/>
      <c r="O936" s="9"/>
      <c r="T936" s="9"/>
    </row>
    <row r="937" spans="9:20" ht="14.25" customHeight="1" x14ac:dyDescent="0.35">
      <c r="I937" s="9"/>
      <c r="J937" s="9"/>
      <c r="K937" s="9"/>
      <c r="L937" s="9"/>
      <c r="M937" s="9"/>
      <c r="N937" s="9"/>
      <c r="O937" s="9"/>
      <c r="T937" s="9"/>
    </row>
    <row r="938" spans="9:20" ht="14.25" customHeight="1" x14ac:dyDescent="0.35">
      <c r="I938" s="9"/>
      <c r="J938" s="9"/>
      <c r="K938" s="9"/>
      <c r="L938" s="9"/>
      <c r="M938" s="9"/>
      <c r="N938" s="9"/>
      <c r="O938" s="9"/>
      <c r="T938" s="9"/>
    </row>
    <row r="939" spans="9:20" ht="14.25" customHeight="1" x14ac:dyDescent="0.35">
      <c r="I939" s="9"/>
      <c r="J939" s="9"/>
      <c r="K939" s="9"/>
      <c r="L939" s="9"/>
      <c r="M939" s="9"/>
      <c r="N939" s="9"/>
      <c r="O939" s="9"/>
      <c r="T939" s="9"/>
    </row>
    <row r="940" spans="9:20" ht="14.25" customHeight="1" x14ac:dyDescent="0.35">
      <c r="I940" s="9"/>
      <c r="J940" s="9"/>
      <c r="K940" s="9"/>
      <c r="L940" s="9"/>
      <c r="M940" s="9"/>
      <c r="N940" s="9"/>
      <c r="O940" s="9"/>
      <c r="T940" s="9"/>
    </row>
    <row r="941" spans="9:20" ht="14.25" customHeight="1" x14ac:dyDescent="0.35">
      <c r="I941" s="9"/>
      <c r="J941" s="9"/>
      <c r="K941" s="9"/>
      <c r="L941" s="9"/>
      <c r="M941" s="9"/>
      <c r="N941" s="9"/>
      <c r="O941" s="9"/>
      <c r="T941" s="9"/>
    </row>
    <row r="942" spans="9:20" ht="14.25" customHeight="1" x14ac:dyDescent="0.35">
      <c r="I942" s="9"/>
      <c r="J942" s="9"/>
      <c r="K942" s="9"/>
      <c r="L942" s="9"/>
      <c r="M942" s="9"/>
      <c r="N942" s="9"/>
      <c r="O942" s="9"/>
      <c r="T942" s="9"/>
    </row>
    <row r="943" spans="9:20" ht="14.25" customHeight="1" x14ac:dyDescent="0.35">
      <c r="I943" s="9"/>
      <c r="J943" s="9"/>
      <c r="K943" s="9"/>
      <c r="L943" s="9"/>
      <c r="M943" s="9"/>
      <c r="N943" s="9"/>
      <c r="O943" s="9"/>
      <c r="T943" s="9"/>
    </row>
    <row r="944" spans="9:20" ht="14.25" customHeight="1" x14ac:dyDescent="0.35">
      <c r="I944" s="9"/>
      <c r="J944" s="9"/>
      <c r="K944" s="9"/>
      <c r="L944" s="9"/>
      <c r="M944" s="9"/>
      <c r="N944" s="9"/>
      <c r="O944" s="9"/>
      <c r="T944" s="9"/>
    </row>
    <row r="945" spans="9:20" ht="14.25" customHeight="1" x14ac:dyDescent="0.35">
      <c r="I945" s="9"/>
      <c r="J945" s="9"/>
      <c r="K945" s="9"/>
      <c r="L945" s="9"/>
      <c r="M945" s="9"/>
      <c r="N945" s="9"/>
      <c r="O945" s="9"/>
      <c r="T945" s="9"/>
    </row>
    <row r="946" spans="9:20" ht="14.25" customHeight="1" x14ac:dyDescent="0.35">
      <c r="I946" s="9"/>
      <c r="J946" s="9"/>
      <c r="K946" s="9"/>
      <c r="L946" s="9"/>
      <c r="M946" s="9"/>
      <c r="N946" s="9"/>
      <c r="O946" s="9"/>
      <c r="T946" s="9"/>
    </row>
    <row r="947" spans="9:20" ht="14.25" customHeight="1" x14ac:dyDescent="0.35">
      <c r="I947" s="9"/>
      <c r="J947" s="9"/>
      <c r="K947" s="9"/>
      <c r="L947" s="9"/>
      <c r="M947" s="9"/>
      <c r="N947" s="9"/>
      <c r="O947" s="9"/>
      <c r="T947" s="9"/>
    </row>
    <row r="948" spans="9:20" ht="14.25" customHeight="1" x14ac:dyDescent="0.35">
      <c r="I948" s="9"/>
      <c r="J948" s="9"/>
      <c r="K948" s="9"/>
      <c r="L948" s="9"/>
      <c r="M948" s="9"/>
      <c r="N948" s="9"/>
      <c r="O948" s="9"/>
      <c r="T948" s="9"/>
    </row>
    <row r="949" spans="9:20" ht="14.25" customHeight="1" x14ac:dyDescent="0.35">
      <c r="I949" s="9"/>
      <c r="J949" s="9"/>
      <c r="K949" s="9"/>
      <c r="L949" s="9"/>
      <c r="M949" s="9"/>
      <c r="N949" s="9"/>
      <c r="O949" s="9"/>
      <c r="T949" s="9"/>
    </row>
    <row r="950" spans="9:20" ht="14.25" customHeight="1" x14ac:dyDescent="0.35">
      <c r="I950" s="9"/>
      <c r="J950" s="9"/>
      <c r="K950" s="9"/>
      <c r="L950" s="9"/>
      <c r="M950" s="9"/>
      <c r="N950" s="9"/>
      <c r="O950" s="9"/>
      <c r="T950" s="9"/>
    </row>
    <row r="951" spans="9:20" ht="14.25" customHeight="1" x14ac:dyDescent="0.35">
      <c r="I951" s="9"/>
      <c r="J951" s="9"/>
      <c r="K951" s="9"/>
      <c r="L951" s="9"/>
      <c r="M951" s="9"/>
      <c r="N951" s="9"/>
      <c r="O951" s="9"/>
      <c r="T951" s="9"/>
    </row>
    <row r="952" spans="9:20" ht="14.25" customHeight="1" x14ac:dyDescent="0.35">
      <c r="I952" s="9"/>
      <c r="J952" s="9"/>
      <c r="K952" s="9"/>
      <c r="L952" s="9"/>
      <c r="M952" s="9"/>
      <c r="N952" s="9"/>
      <c r="O952" s="9"/>
      <c r="T952" s="9"/>
    </row>
    <row r="953" spans="9:20" ht="14.25" customHeight="1" x14ac:dyDescent="0.35">
      <c r="I953" s="9"/>
      <c r="J953" s="9"/>
      <c r="K953" s="9"/>
      <c r="L953" s="9"/>
      <c r="M953" s="9"/>
      <c r="N953" s="9"/>
      <c r="O953" s="9"/>
      <c r="T953" s="9"/>
    </row>
    <row r="954" spans="9:20" ht="14.25" customHeight="1" x14ac:dyDescent="0.35">
      <c r="I954" s="9"/>
      <c r="J954" s="9"/>
      <c r="K954" s="9"/>
      <c r="L954" s="9"/>
      <c r="M954" s="9"/>
      <c r="N954" s="9"/>
      <c r="O954" s="9"/>
      <c r="T954" s="9"/>
    </row>
    <row r="955" spans="9:20" ht="14.25" customHeight="1" x14ac:dyDescent="0.35">
      <c r="I955" s="9"/>
      <c r="J955" s="9"/>
      <c r="K955" s="9"/>
      <c r="L955" s="9"/>
      <c r="M955" s="9"/>
      <c r="N955" s="9"/>
      <c r="O955" s="9"/>
      <c r="T955" s="9"/>
    </row>
    <row r="956" spans="9:20" ht="14.25" customHeight="1" x14ac:dyDescent="0.35">
      <c r="I956" s="9"/>
      <c r="J956" s="9"/>
      <c r="K956" s="9"/>
      <c r="L956" s="9"/>
      <c r="M956" s="9"/>
      <c r="N956" s="9"/>
      <c r="O956" s="9"/>
      <c r="T956" s="9"/>
    </row>
    <row r="957" spans="9:20" ht="14.25" customHeight="1" x14ac:dyDescent="0.35">
      <c r="I957" s="9"/>
      <c r="J957" s="9"/>
      <c r="K957" s="9"/>
      <c r="L957" s="9"/>
      <c r="M957" s="9"/>
      <c r="N957" s="9"/>
      <c r="O957" s="9"/>
      <c r="T957" s="9"/>
    </row>
    <row r="958" spans="9:20" ht="14.25" customHeight="1" x14ac:dyDescent="0.35">
      <c r="I958" s="9"/>
      <c r="J958" s="9"/>
      <c r="K958" s="9"/>
      <c r="L958" s="9"/>
      <c r="M958" s="9"/>
      <c r="N958" s="9"/>
      <c r="O958" s="9"/>
      <c r="T958" s="9"/>
    </row>
    <row r="959" spans="9:20" ht="14.25" customHeight="1" x14ac:dyDescent="0.35">
      <c r="I959" s="9"/>
      <c r="J959" s="9"/>
      <c r="K959" s="9"/>
      <c r="L959" s="9"/>
      <c r="M959" s="9"/>
      <c r="N959" s="9"/>
      <c r="O959" s="9"/>
      <c r="T959" s="9"/>
    </row>
    <row r="960" spans="9:20" ht="14.25" customHeight="1" x14ac:dyDescent="0.35">
      <c r="I960" s="9"/>
      <c r="J960" s="9"/>
      <c r="K960" s="9"/>
      <c r="L960" s="9"/>
      <c r="M960" s="9"/>
      <c r="N960" s="9"/>
      <c r="O960" s="9"/>
      <c r="T960" s="9"/>
    </row>
    <row r="961" spans="9:20" ht="14.25" customHeight="1" x14ac:dyDescent="0.35">
      <c r="I961" s="9"/>
      <c r="J961" s="9"/>
      <c r="K961" s="9"/>
      <c r="L961" s="9"/>
      <c r="M961" s="9"/>
      <c r="N961" s="9"/>
      <c r="O961" s="9"/>
      <c r="T961" s="9"/>
    </row>
    <row r="962" spans="9:20" ht="14.25" customHeight="1" x14ac:dyDescent="0.35">
      <c r="I962" s="9"/>
      <c r="J962" s="9"/>
      <c r="K962" s="9"/>
      <c r="L962" s="9"/>
      <c r="M962" s="9"/>
      <c r="N962" s="9"/>
      <c r="O962" s="9"/>
      <c r="T962" s="9"/>
    </row>
    <row r="963" spans="9:20" ht="14.25" customHeight="1" x14ac:dyDescent="0.35">
      <c r="I963" s="9"/>
      <c r="J963" s="9"/>
      <c r="K963" s="9"/>
      <c r="L963" s="9"/>
      <c r="M963" s="9"/>
      <c r="N963" s="9"/>
      <c r="O963" s="9"/>
      <c r="T963" s="9"/>
    </row>
    <row r="964" spans="9:20" ht="14.25" customHeight="1" x14ac:dyDescent="0.35">
      <c r="I964" s="9"/>
      <c r="J964" s="9"/>
      <c r="K964" s="9"/>
      <c r="L964" s="9"/>
      <c r="M964" s="9"/>
      <c r="N964" s="9"/>
      <c r="O964" s="9"/>
      <c r="T964" s="9"/>
    </row>
    <row r="965" spans="9:20" ht="14.25" customHeight="1" x14ac:dyDescent="0.35">
      <c r="I965" s="9"/>
      <c r="J965" s="9"/>
      <c r="K965" s="9"/>
      <c r="L965" s="9"/>
      <c r="M965" s="9"/>
      <c r="N965" s="9"/>
      <c r="O965" s="9"/>
      <c r="T965" s="9"/>
    </row>
    <row r="966" spans="9:20" ht="14.25" customHeight="1" x14ac:dyDescent="0.35">
      <c r="I966" s="9"/>
      <c r="J966" s="9"/>
      <c r="K966" s="9"/>
      <c r="L966" s="9"/>
      <c r="M966" s="9"/>
      <c r="N966" s="9"/>
      <c r="O966" s="9"/>
      <c r="T966" s="9"/>
    </row>
    <row r="967" spans="9:20" ht="14.25" customHeight="1" x14ac:dyDescent="0.35">
      <c r="I967" s="9"/>
      <c r="J967" s="9"/>
      <c r="K967" s="9"/>
      <c r="L967" s="9"/>
      <c r="M967" s="9"/>
      <c r="N967" s="9"/>
      <c r="O967" s="9"/>
      <c r="T967" s="9"/>
    </row>
    <row r="968" spans="9:20" ht="14.25" customHeight="1" x14ac:dyDescent="0.35">
      <c r="I968" s="9"/>
      <c r="J968" s="9"/>
      <c r="K968" s="9"/>
      <c r="L968" s="9"/>
      <c r="M968" s="9"/>
      <c r="N968" s="9"/>
      <c r="O968" s="9"/>
      <c r="T968" s="9"/>
    </row>
    <row r="969" spans="9:20" ht="14.25" customHeight="1" x14ac:dyDescent="0.35">
      <c r="I969" s="9"/>
      <c r="J969" s="9"/>
      <c r="K969" s="9"/>
      <c r="L969" s="9"/>
      <c r="M969" s="9"/>
      <c r="N969" s="9"/>
      <c r="O969" s="9"/>
      <c r="T969" s="9"/>
    </row>
    <row r="970" spans="9:20" ht="14.25" customHeight="1" x14ac:dyDescent="0.35">
      <c r="I970" s="9"/>
      <c r="J970" s="9"/>
      <c r="K970" s="9"/>
      <c r="L970" s="9"/>
      <c r="M970" s="9"/>
      <c r="N970" s="9"/>
      <c r="O970" s="9"/>
      <c r="T970" s="9"/>
    </row>
    <row r="971" spans="9:20" ht="14.25" customHeight="1" x14ac:dyDescent="0.35">
      <c r="I971" s="9"/>
      <c r="J971" s="9"/>
      <c r="K971" s="9"/>
      <c r="L971" s="9"/>
      <c r="M971" s="9"/>
      <c r="N971" s="9"/>
      <c r="O971" s="9"/>
      <c r="T971" s="9"/>
    </row>
    <row r="972" spans="9:20" ht="14.25" customHeight="1" x14ac:dyDescent="0.35">
      <c r="I972" s="9"/>
      <c r="J972" s="9"/>
      <c r="K972" s="9"/>
      <c r="L972" s="9"/>
      <c r="M972" s="9"/>
      <c r="N972" s="9"/>
      <c r="O972" s="9"/>
      <c r="T972" s="9"/>
    </row>
    <row r="973" spans="9:20" ht="14.25" customHeight="1" x14ac:dyDescent="0.35">
      <c r="I973" s="9"/>
      <c r="J973" s="9"/>
      <c r="K973" s="9"/>
      <c r="L973" s="9"/>
      <c r="M973" s="9"/>
      <c r="N973" s="9"/>
      <c r="O973" s="9"/>
      <c r="T973" s="9"/>
    </row>
    <row r="974" spans="9:20" ht="14.25" customHeight="1" x14ac:dyDescent="0.35">
      <c r="I974" s="9"/>
      <c r="J974" s="9"/>
      <c r="K974" s="9"/>
      <c r="L974" s="9"/>
      <c r="M974" s="9"/>
      <c r="N974" s="9"/>
      <c r="O974" s="9"/>
      <c r="T974" s="9"/>
    </row>
    <row r="975" spans="9:20" ht="14.25" customHeight="1" x14ac:dyDescent="0.35">
      <c r="I975" s="9"/>
      <c r="J975" s="9"/>
      <c r="K975" s="9"/>
      <c r="L975" s="9"/>
      <c r="M975" s="9"/>
      <c r="N975" s="9"/>
      <c r="O975" s="9"/>
      <c r="T975" s="9"/>
    </row>
    <row r="976" spans="9:20" ht="14.25" customHeight="1" x14ac:dyDescent="0.35">
      <c r="I976" s="9"/>
      <c r="J976" s="9"/>
      <c r="K976" s="9"/>
      <c r="L976" s="9"/>
      <c r="M976" s="9"/>
      <c r="N976" s="9"/>
      <c r="O976" s="9"/>
      <c r="T976" s="9"/>
    </row>
    <row r="977" spans="9:20" ht="14.25" customHeight="1" x14ac:dyDescent="0.35">
      <c r="I977" s="9"/>
      <c r="J977" s="9"/>
      <c r="K977" s="9"/>
      <c r="L977" s="9"/>
      <c r="M977" s="9"/>
      <c r="N977" s="9"/>
      <c r="O977" s="9"/>
      <c r="T977" s="9"/>
    </row>
    <row r="978" spans="9:20" ht="14.25" customHeight="1" x14ac:dyDescent="0.35">
      <c r="I978" s="9"/>
      <c r="J978" s="9"/>
      <c r="K978" s="9"/>
      <c r="L978" s="9"/>
      <c r="M978" s="9"/>
      <c r="N978" s="9"/>
      <c r="O978" s="9"/>
      <c r="T978" s="9"/>
    </row>
    <row r="979" spans="9:20" ht="14.25" customHeight="1" x14ac:dyDescent="0.35">
      <c r="I979" s="9"/>
      <c r="J979" s="9"/>
      <c r="K979" s="9"/>
      <c r="L979" s="9"/>
      <c r="M979" s="9"/>
      <c r="N979" s="9"/>
      <c r="O979" s="9"/>
      <c r="T979" s="9"/>
    </row>
    <row r="980" spans="9:20" ht="14.25" customHeight="1" x14ac:dyDescent="0.35">
      <c r="I980" s="9"/>
      <c r="J980" s="9"/>
      <c r="K980" s="9"/>
      <c r="L980" s="9"/>
      <c r="M980" s="9"/>
      <c r="N980" s="9"/>
      <c r="O980" s="9"/>
      <c r="T980" s="9"/>
    </row>
    <row r="981" spans="9:20" ht="14.25" customHeight="1" x14ac:dyDescent="0.35">
      <c r="I981" s="9"/>
      <c r="J981" s="9"/>
      <c r="K981" s="9"/>
      <c r="L981" s="9"/>
      <c r="M981" s="9"/>
      <c r="N981" s="9"/>
      <c r="O981" s="9"/>
      <c r="T981" s="9"/>
    </row>
    <row r="982" spans="9:20" ht="14.25" customHeight="1" x14ac:dyDescent="0.35">
      <c r="I982" s="9"/>
      <c r="J982" s="9"/>
      <c r="K982" s="9"/>
      <c r="L982" s="9"/>
      <c r="M982" s="9"/>
      <c r="N982" s="9"/>
      <c r="O982" s="9"/>
      <c r="T982" s="9"/>
    </row>
    <row r="983" spans="9:20" ht="14.25" customHeight="1" x14ac:dyDescent="0.35">
      <c r="I983" s="9"/>
      <c r="J983" s="9"/>
      <c r="K983" s="9"/>
      <c r="L983" s="9"/>
      <c r="M983" s="9"/>
      <c r="N983" s="9"/>
      <c r="O983" s="9"/>
      <c r="T983" s="9"/>
    </row>
    <row r="984" spans="9:20" ht="14.25" customHeight="1" x14ac:dyDescent="0.35">
      <c r="I984" s="9"/>
      <c r="J984" s="9"/>
      <c r="K984" s="9"/>
      <c r="L984" s="9"/>
      <c r="M984" s="9"/>
      <c r="N984" s="9"/>
      <c r="O984" s="9"/>
      <c r="T984" s="9"/>
    </row>
    <row r="985" spans="9:20" ht="14.25" customHeight="1" x14ac:dyDescent="0.35">
      <c r="I985" s="9"/>
      <c r="J985" s="9"/>
      <c r="K985" s="9"/>
      <c r="L985" s="9"/>
      <c r="M985" s="9"/>
      <c r="N985" s="9"/>
      <c r="O985" s="9"/>
      <c r="T985" s="9"/>
    </row>
    <row r="986" spans="9:20" ht="14.25" customHeight="1" x14ac:dyDescent="0.35">
      <c r="I986" s="9"/>
      <c r="J986" s="9"/>
      <c r="K986" s="9"/>
      <c r="L986" s="9"/>
      <c r="M986" s="9"/>
      <c r="N986" s="9"/>
      <c r="O986" s="9"/>
      <c r="T986" s="9"/>
    </row>
    <row r="987" spans="9:20" ht="14.25" customHeight="1" x14ac:dyDescent="0.35">
      <c r="I987" s="9"/>
      <c r="J987" s="9"/>
      <c r="K987" s="9"/>
      <c r="L987" s="9"/>
      <c r="M987" s="9"/>
      <c r="N987" s="9"/>
      <c r="O987" s="9"/>
      <c r="T987" s="9"/>
    </row>
    <row r="988" spans="9:20" ht="14.25" customHeight="1" x14ac:dyDescent="0.35">
      <c r="I988" s="9"/>
      <c r="J988" s="9"/>
      <c r="K988" s="9"/>
      <c r="L988" s="9"/>
      <c r="M988" s="9"/>
      <c r="N988" s="9"/>
      <c r="O988" s="9"/>
      <c r="T988" s="9"/>
    </row>
    <row r="989" spans="9:20" ht="14.25" customHeight="1" x14ac:dyDescent="0.35">
      <c r="I989" s="9"/>
      <c r="J989" s="9"/>
      <c r="K989" s="9"/>
      <c r="L989" s="9"/>
      <c r="M989" s="9"/>
      <c r="N989" s="9"/>
      <c r="O989" s="9"/>
      <c r="T989" s="9"/>
    </row>
    <row r="990" spans="9:20" ht="14.25" customHeight="1" x14ac:dyDescent="0.35">
      <c r="I990" s="9"/>
      <c r="J990" s="9"/>
      <c r="K990" s="9"/>
      <c r="L990" s="9"/>
      <c r="M990" s="9"/>
      <c r="N990" s="9"/>
      <c r="O990" s="9"/>
      <c r="T990" s="9"/>
    </row>
    <row r="991" spans="9:20" ht="14.25" customHeight="1" x14ac:dyDescent="0.35">
      <c r="I991" s="9"/>
      <c r="J991" s="9"/>
      <c r="K991" s="9"/>
      <c r="L991" s="9"/>
      <c r="M991" s="9"/>
      <c r="N991" s="9"/>
      <c r="O991" s="9"/>
      <c r="T991" s="9"/>
    </row>
    <row r="992" spans="9:20" ht="14.25" customHeight="1" x14ac:dyDescent="0.35">
      <c r="I992" s="9"/>
      <c r="J992" s="9"/>
      <c r="K992" s="9"/>
      <c r="L992" s="9"/>
      <c r="M992" s="9"/>
      <c r="N992" s="9"/>
      <c r="O992" s="9"/>
      <c r="T992" s="9"/>
    </row>
    <row r="993" spans="9:20" ht="14.25" customHeight="1" x14ac:dyDescent="0.35">
      <c r="I993" s="9"/>
      <c r="J993" s="9"/>
      <c r="K993" s="9"/>
      <c r="L993" s="9"/>
      <c r="M993" s="9"/>
      <c r="N993" s="9"/>
      <c r="O993" s="9"/>
      <c r="T993" s="9"/>
    </row>
    <row r="994" spans="9:20" ht="14.25" customHeight="1" x14ac:dyDescent="0.35">
      <c r="I994" s="9"/>
      <c r="J994" s="9"/>
      <c r="K994" s="9"/>
      <c r="L994" s="9"/>
      <c r="M994" s="9"/>
      <c r="N994" s="9"/>
      <c r="O994" s="9"/>
      <c r="T994" s="9"/>
    </row>
    <row r="995" spans="9:20" ht="14.25" customHeight="1" x14ac:dyDescent="0.35">
      <c r="I995" s="9"/>
      <c r="J995" s="9"/>
      <c r="K995" s="9"/>
      <c r="L995" s="9"/>
      <c r="M995" s="9"/>
      <c r="N995" s="9"/>
      <c r="O995" s="9"/>
      <c r="T995" s="9"/>
    </row>
    <row r="996" spans="9:20" ht="14.25" customHeight="1" x14ac:dyDescent="0.35">
      <c r="I996" s="9"/>
      <c r="J996" s="9"/>
      <c r="K996" s="9"/>
      <c r="L996" s="9"/>
      <c r="M996" s="9"/>
      <c r="N996" s="9"/>
      <c r="O996" s="9"/>
      <c r="T996" s="9"/>
    </row>
    <row r="997" spans="9:20" ht="14.25" customHeight="1" x14ac:dyDescent="0.35">
      <c r="I997" s="9"/>
      <c r="J997" s="9"/>
      <c r="K997" s="9"/>
      <c r="L997" s="9"/>
      <c r="M997" s="9"/>
      <c r="N997" s="9"/>
      <c r="O997" s="9"/>
      <c r="T997" s="9"/>
    </row>
    <row r="998" spans="9:20" ht="14.25" customHeight="1" x14ac:dyDescent="0.35">
      <c r="I998" s="9"/>
      <c r="J998" s="9"/>
      <c r="K998" s="9"/>
      <c r="L998" s="9"/>
      <c r="M998" s="9"/>
      <c r="N998" s="9"/>
      <c r="O998" s="9"/>
      <c r="T998" s="9"/>
    </row>
    <row r="999" spans="9:20" ht="14.25" customHeight="1" x14ac:dyDescent="0.35">
      <c r="I999" s="9"/>
      <c r="J999" s="9"/>
      <c r="K999" s="9"/>
      <c r="L999" s="9"/>
      <c r="M999" s="9"/>
      <c r="N999" s="9"/>
      <c r="O999" s="9"/>
      <c r="T999" s="9"/>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pane ySplit="1" topLeftCell="A294" activePane="bottomLeft" state="frozen"/>
      <selection pane="bottomLeft" activeCell="W307" sqref="W307"/>
    </sheetView>
  </sheetViews>
  <sheetFormatPr defaultColWidth="12.6640625" defaultRowHeight="15" customHeight="1" x14ac:dyDescent="0.35"/>
  <cols>
    <col min="1" max="1" width="10" style="22" customWidth="1"/>
    <col min="2" max="2" width="7.6640625" style="18" customWidth="1"/>
    <col min="3" max="3" width="10.9140625" style="18" customWidth="1"/>
    <col min="4" max="6" width="11" style="18" customWidth="1"/>
    <col min="7" max="8" width="7.6640625" style="18" customWidth="1"/>
    <col min="9" max="15" width="8" style="18" customWidth="1"/>
    <col min="16" max="19" width="7.6640625" style="18" customWidth="1"/>
    <col min="20" max="20" width="8" style="18" customWidth="1"/>
    <col min="21" max="21" width="7.6640625" style="18" customWidth="1"/>
    <col min="22" max="25" width="7.6640625" customWidth="1"/>
  </cols>
  <sheetData>
    <row r="1" spans="1:20" ht="14.25" customHeight="1" x14ac:dyDescent="0.35">
      <c r="A1" s="9" t="s">
        <v>0</v>
      </c>
      <c r="B1" s="17" t="s">
        <v>1</v>
      </c>
      <c r="C1" s="9" t="s">
        <v>2</v>
      </c>
      <c r="D1" s="9" t="s">
        <v>3</v>
      </c>
      <c r="E1" s="9" t="s">
        <v>4</v>
      </c>
      <c r="F1" s="9" t="s">
        <v>5</v>
      </c>
      <c r="G1" s="9" t="s">
        <v>6</v>
      </c>
      <c r="H1" s="9" t="s">
        <v>7</v>
      </c>
      <c r="I1" s="10" t="s">
        <v>8</v>
      </c>
      <c r="J1" s="10" t="s">
        <v>9</v>
      </c>
      <c r="K1" s="10" t="s">
        <v>10</v>
      </c>
      <c r="L1" s="10" t="s">
        <v>11</v>
      </c>
      <c r="M1" s="10" t="s">
        <v>12</v>
      </c>
      <c r="N1" s="10" t="s">
        <v>13</v>
      </c>
      <c r="O1" s="10" t="s">
        <v>14</v>
      </c>
      <c r="P1" s="9" t="s">
        <v>15</v>
      </c>
      <c r="Q1" s="9" t="s">
        <v>16</v>
      </c>
      <c r="R1" s="9" t="s">
        <v>17</v>
      </c>
      <c r="S1" s="9" t="s">
        <v>18</v>
      </c>
      <c r="T1" s="10" t="s">
        <v>19</v>
      </c>
    </row>
    <row r="2" spans="1:20" ht="14.25" customHeight="1" x14ac:dyDescent="0.35">
      <c r="A2" s="9" t="s">
        <v>20</v>
      </c>
      <c r="B2" s="17" t="s">
        <v>235</v>
      </c>
      <c r="C2" s="17">
        <v>0</v>
      </c>
      <c r="D2" s="17">
        <v>0</v>
      </c>
      <c r="E2" s="17">
        <v>0</v>
      </c>
      <c r="F2" s="17">
        <v>0</v>
      </c>
      <c r="G2" s="17">
        <v>0</v>
      </c>
      <c r="H2" s="17">
        <v>0</v>
      </c>
      <c r="I2" s="17">
        <v>0</v>
      </c>
      <c r="J2" s="17">
        <v>0</v>
      </c>
      <c r="K2" s="17">
        <v>0</v>
      </c>
      <c r="L2" s="17">
        <v>0</v>
      </c>
      <c r="M2" s="17">
        <v>0</v>
      </c>
      <c r="N2" s="17">
        <v>0</v>
      </c>
      <c r="O2" s="17">
        <v>0</v>
      </c>
      <c r="P2" s="17">
        <v>0</v>
      </c>
      <c r="Q2" s="17">
        <v>0</v>
      </c>
      <c r="R2" s="17">
        <f t="shared" ref="R2:R212" si="0">IF(T2="",0,IF(T2&lt;50,1-T2/100,25/T2))</f>
        <v>0</v>
      </c>
      <c r="S2" s="17">
        <v>0</v>
      </c>
      <c r="T2" s="17"/>
    </row>
    <row r="3" spans="1:20" ht="14.25" customHeight="1" x14ac:dyDescent="0.35">
      <c r="A3" s="9" t="s">
        <v>22</v>
      </c>
      <c r="B3" s="17" t="s">
        <v>235</v>
      </c>
      <c r="C3" s="17">
        <v>0</v>
      </c>
      <c r="D3" s="17">
        <v>0</v>
      </c>
      <c r="E3" s="17">
        <v>0</v>
      </c>
      <c r="F3" s="17">
        <v>0</v>
      </c>
      <c r="G3" s="17">
        <v>0</v>
      </c>
      <c r="H3" s="17">
        <v>0</v>
      </c>
      <c r="I3" s="17">
        <v>0</v>
      </c>
      <c r="J3" s="17">
        <v>0</v>
      </c>
      <c r="K3" s="17">
        <v>0</v>
      </c>
      <c r="L3" s="17">
        <v>0</v>
      </c>
      <c r="M3" s="17">
        <v>0</v>
      </c>
      <c r="N3" s="17">
        <v>0</v>
      </c>
      <c r="O3" s="17">
        <v>0</v>
      </c>
      <c r="P3" s="17">
        <v>0</v>
      </c>
      <c r="Q3" s="17">
        <v>0</v>
      </c>
      <c r="R3" s="17">
        <f t="shared" si="0"/>
        <v>0</v>
      </c>
      <c r="S3" s="17">
        <v>0</v>
      </c>
      <c r="T3" s="17"/>
    </row>
    <row r="4" spans="1:20" ht="14.25" customHeight="1" x14ac:dyDescent="0.35">
      <c r="A4" s="9" t="s">
        <v>23</v>
      </c>
      <c r="B4" s="17" t="s">
        <v>235</v>
      </c>
      <c r="C4" s="17">
        <v>0</v>
      </c>
      <c r="D4" s="17">
        <v>0</v>
      </c>
      <c r="E4" s="17">
        <v>0</v>
      </c>
      <c r="F4" s="17">
        <v>0</v>
      </c>
      <c r="G4" s="17">
        <v>0</v>
      </c>
      <c r="H4" s="17">
        <v>0</v>
      </c>
      <c r="I4" s="17">
        <v>0</v>
      </c>
      <c r="J4" s="17">
        <v>0</v>
      </c>
      <c r="K4" s="17">
        <v>0</v>
      </c>
      <c r="L4" s="17">
        <v>0</v>
      </c>
      <c r="M4" s="17">
        <v>0</v>
      </c>
      <c r="N4" s="17">
        <v>0</v>
      </c>
      <c r="O4" s="17">
        <v>0</v>
      </c>
      <c r="P4" s="17">
        <v>0</v>
      </c>
      <c r="Q4" s="17">
        <v>0</v>
      </c>
      <c r="R4" s="17">
        <f t="shared" si="0"/>
        <v>0</v>
      </c>
      <c r="S4" s="17">
        <v>0</v>
      </c>
      <c r="T4" s="17"/>
    </row>
    <row r="5" spans="1:20" ht="14.25" customHeight="1" x14ac:dyDescent="0.35">
      <c r="A5" s="9" t="s">
        <v>24</v>
      </c>
      <c r="B5" s="17" t="s">
        <v>235</v>
      </c>
      <c r="C5" s="17">
        <v>0</v>
      </c>
      <c r="D5" s="17">
        <v>0</v>
      </c>
      <c r="E5" s="17">
        <v>0</v>
      </c>
      <c r="F5" s="17">
        <v>0</v>
      </c>
      <c r="G5" s="17">
        <v>0</v>
      </c>
      <c r="H5" s="17">
        <v>0</v>
      </c>
      <c r="I5" s="17">
        <v>0</v>
      </c>
      <c r="J5" s="17">
        <v>0</v>
      </c>
      <c r="K5" s="17">
        <v>0</v>
      </c>
      <c r="L5" s="17">
        <v>0</v>
      </c>
      <c r="M5" s="17">
        <v>0</v>
      </c>
      <c r="N5" s="17">
        <v>0</v>
      </c>
      <c r="O5" s="17">
        <v>0</v>
      </c>
      <c r="P5" s="17">
        <v>0</v>
      </c>
      <c r="Q5" s="17">
        <v>0</v>
      </c>
      <c r="R5" s="17">
        <f t="shared" si="0"/>
        <v>0</v>
      </c>
      <c r="S5" s="17">
        <v>0</v>
      </c>
      <c r="T5" s="17"/>
    </row>
    <row r="6" spans="1:20" ht="14.25" customHeight="1" x14ac:dyDescent="0.35">
      <c r="A6" s="9" t="s">
        <v>25</v>
      </c>
      <c r="B6" s="17" t="s">
        <v>235</v>
      </c>
      <c r="C6" s="17">
        <v>0</v>
      </c>
      <c r="D6" s="17">
        <v>0</v>
      </c>
      <c r="E6" s="17">
        <v>0</v>
      </c>
      <c r="F6" s="17">
        <v>0</v>
      </c>
      <c r="G6" s="17">
        <v>0</v>
      </c>
      <c r="H6" s="17">
        <v>0</v>
      </c>
      <c r="I6" s="17">
        <v>0</v>
      </c>
      <c r="J6" s="17">
        <v>0</v>
      </c>
      <c r="K6" s="17">
        <v>0</v>
      </c>
      <c r="L6" s="17">
        <v>0</v>
      </c>
      <c r="M6" s="17">
        <v>0</v>
      </c>
      <c r="N6" s="17">
        <v>0</v>
      </c>
      <c r="O6" s="17">
        <v>0</v>
      </c>
      <c r="P6" s="17">
        <v>0</v>
      </c>
      <c r="Q6" s="17">
        <v>0</v>
      </c>
      <c r="R6" s="17">
        <f t="shared" si="0"/>
        <v>0</v>
      </c>
      <c r="S6" s="17">
        <v>0</v>
      </c>
      <c r="T6" s="17"/>
    </row>
    <row r="7" spans="1:20" ht="14.25" customHeight="1" x14ac:dyDescent="0.35">
      <c r="A7" s="9" t="s">
        <v>26</v>
      </c>
      <c r="B7" s="17" t="s">
        <v>235</v>
      </c>
      <c r="C7" s="17">
        <v>0</v>
      </c>
      <c r="D7" s="17">
        <v>0</v>
      </c>
      <c r="E7" s="17">
        <v>0</v>
      </c>
      <c r="F7" s="17">
        <v>0</v>
      </c>
      <c r="G7" s="17">
        <v>0</v>
      </c>
      <c r="H7" s="17">
        <v>0</v>
      </c>
      <c r="I7" s="17">
        <v>0</v>
      </c>
      <c r="J7" s="17">
        <v>0</v>
      </c>
      <c r="K7" s="17">
        <v>0</v>
      </c>
      <c r="L7" s="17">
        <v>0</v>
      </c>
      <c r="M7" s="17">
        <v>0</v>
      </c>
      <c r="N7" s="17">
        <v>0</v>
      </c>
      <c r="O7" s="17">
        <v>0</v>
      </c>
      <c r="P7" s="17">
        <v>0</v>
      </c>
      <c r="Q7" s="17">
        <v>0</v>
      </c>
      <c r="R7" s="17">
        <f t="shared" si="0"/>
        <v>0</v>
      </c>
      <c r="S7" s="17">
        <v>0</v>
      </c>
      <c r="T7" s="17"/>
    </row>
    <row r="8" spans="1:20" ht="14.25" customHeight="1" x14ac:dyDescent="0.35">
      <c r="A8" s="9" t="s">
        <v>27</v>
      </c>
      <c r="B8" s="17" t="s">
        <v>235</v>
      </c>
      <c r="C8" s="17">
        <v>0</v>
      </c>
      <c r="D8" s="17">
        <v>0</v>
      </c>
      <c r="E8" s="17">
        <v>0</v>
      </c>
      <c r="F8" s="17">
        <v>0</v>
      </c>
      <c r="G8" s="17">
        <v>0</v>
      </c>
      <c r="H8" s="17">
        <v>0</v>
      </c>
      <c r="I8" s="17">
        <v>0</v>
      </c>
      <c r="J8" s="17">
        <v>0</v>
      </c>
      <c r="K8" s="17">
        <v>0</v>
      </c>
      <c r="L8" s="17">
        <v>0</v>
      </c>
      <c r="M8" s="17">
        <v>0</v>
      </c>
      <c r="N8" s="17">
        <v>0</v>
      </c>
      <c r="O8" s="17">
        <v>0</v>
      </c>
      <c r="P8" s="17">
        <v>0</v>
      </c>
      <c r="Q8" s="17">
        <v>0</v>
      </c>
      <c r="R8" s="17">
        <f t="shared" si="0"/>
        <v>0</v>
      </c>
      <c r="S8" s="17">
        <v>0</v>
      </c>
      <c r="T8" s="17"/>
    </row>
    <row r="9" spans="1:20" ht="14.25" customHeight="1" x14ac:dyDescent="0.35">
      <c r="A9" s="9" t="s">
        <v>28</v>
      </c>
      <c r="B9" s="17" t="s">
        <v>235</v>
      </c>
      <c r="C9" s="17">
        <v>0</v>
      </c>
      <c r="D9" s="17">
        <v>0</v>
      </c>
      <c r="E9" s="17">
        <v>0</v>
      </c>
      <c r="F9" s="17">
        <v>0</v>
      </c>
      <c r="G9" s="17">
        <v>0</v>
      </c>
      <c r="H9" s="17">
        <v>0</v>
      </c>
      <c r="I9" s="17">
        <v>0</v>
      </c>
      <c r="J9" s="17">
        <v>0</v>
      </c>
      <c r="K9" s="17">
        <v>0</v>
      </c>
      <c r="L9" s="17">
        <v>0</v>
      </c>
      <c r="M9" s="17">
        <v>0</v>
      </c>
      <c r="N9" s="17">
        <v>0</v>
      </c>
      <c r="O9" s="17">
        <v>0</v>
      </c>
      <c r="P9" s="17">
        <v>0</v>
      </c>
      <c r="Q9" s="17">
        <v>0</v>
      </c>
      <c r="R9" s="17">
        <f t="shared" si="0"/>
        <v>0</v>
      </c>
      <c r="S9" s="17">
        <v>0</v>
      </c>
      <c r="T9" s="17"/>
    </row>
    <row r="10" spans="1:20" ht="14.25" customHeight="1" x14ac:dyDescent="0.35">
      <c r="A10" s="9" t="s">
        <v>29</v>
      </c>
      <c r="B10" s="17" t="s">
        <v>235</v>
      </c>
      <c r="C10" s="17">
        <v>0</v>
      </c>
      <c r="D10" s="17">
        <v>0</v>
      </c>
      <c r="E10" s="17">
        <v>0</v>
      </c>
      <c r="F10" s="17">
        <v>0</v>
      </c>
      <c r="G10" s="17">
        <v>0</v>
      </c>
      <c r="H10" s="17">
        <v>0</v>
      </c>
      <c r="I10" s="17">
        <v>0</v>
      </c>
      <c r="J10" s="17">
        <v>0</v>
      </c>
      <c r="K10" s="17">
        <v>0</v>
      </c>
      <c r="L10" s="17">
        <v>0</v>
      </c>
      <c r="M10" s="17">
        <v>0</v>
      </c>
      <c r="N10" s="17">
        <v>0</v>
      </c>
      <c r="O10" s="17">
        <v>0</v>
      </c>
      <c r="P10" s="17">
        <v>0</v>
      </c>
      <c r="Q10" s="17">
        <v>0</v>
      </c>
      <c r="R10" s="17">
        <f t="shared" si="0"/>
        <v>0</v>
      </c>
      <c r="S10" s="17">
        <v>0</v>
      </c>
      <c r="T10" s="17"/>
    </row>
    <row r="11" spans="1:20" ht="14.25" customHeight="1" x14ac:dyDescent="0.35">
      <c r="A11" s="9" t="s">
        <v>30</v>
      </c>
      <c r="B11" s="17" t="s">
        <v>235</v>
      </c>
      <c r="C11" s="17">
        <v>0</v>
      </c>
      <c r="D11" s="17">
        <v>0</v>
      </c>
      <c r="E11" s="17">
        <v>0</v>
      </c>
      <c r="F11" s="17">
        <v>0</v>
      </c>
      <c r="G11" s="17">
        <v>0</v>
      </c>
      <c r="H11" s="17">
        <v>0</v>
      </c>
      <c r="I11" s="17">
        <v>0</v>
      </c>
      <c r="J11" s="17">
        <v>0</v>
      </c>
      <c r="K11" s="17">
        <v>0</v>
      </c>
      <c r="L11" s="17">
        <v>0</v>
      </c>
      <c r="M11" s="17">
        <v>0</v>
      </c>
      <c r="N11" s="17">
        <v>0</v>
      </c>
      <c r="O11" s="17">
        <v>0</v>
      </c>
      <c r="P11" s="17">
        <v>0</v>
      </c>
      <c r="Q11" s="17">
        <v>0</v>
      </c>
      <c r="R11" s="17">
        <f t="shared" si="0"/>
        <v>0</v>
      </c>
      <c r="S11" s="17">
        <v>0</v>
      </c>
      <c r="T11" s="17"/>
    </row>
    <row r="12" spans="1:20" ht="14.25" customHeight="1" x14ac:dyDescent="0.35">
      <c r="A12" s="9" t="s">
        <v>31</v>
      </c>
      <c r="B12" s="17" t="s">
        <v>235</v>
      </c>
      <c r="C12" s="17">
        <v>0</v>
      </c>
      <c r="D12" s="17">
        <v>0</v>
      </c>
      <c r="E12" s="17">
        <v>0</v>
      </c>
      <c r="F12" s="17">
        <v>0</v>
      </c>
      <c r="G12" s="17">
        <v>0</v>
      </c>
      <c r="H12" s="17">
        <v>0</v>
      </c>
      <c r="I12" s="17">
        <v>0</v>
      </c>
      <c r="J12" s="17">
        <v>0</v>
      </c>
      <c r="K12" s="17">
        <v>0</v>
      </c>
      <c r="L12" s="17">
        <v>0</v>
      </c>
      <c r="M12" s="17">
        <v>0</v>
      </c>
      <c r="N12" s="17">
        <v>0</v>
      </c>
      <c r="O12" s="17">
        <v>0</v>
      </c>
      <c r="P12" s="17">
        <v>0</v>
      </c>
      <c r="Q12" s="17">
        <v>0</v>
      </c>
      <c r="R12" s="17">
        <f t="shared" si="0"/>
        <v>0</v>
      </c>
      <c r="S12" s="17">
        <v>0</v>
      </c>
      <c r="T12" s="17"/>
    </row>
    <row r="13" spans="1:20" ht="14.25" customHeight="1" x14ac:dyDescent="0.35">
      <c r="A13" s="9" t="s">
        <v>32</v>
      </c>
      <c r="B13" s="17" t="s">
        <v>235</v>
      </c>
      <c r="C13" s="17">
        <v>0</v>
      </c>
      <c r="D13" s="17">
        <v>0</v>
      </c>
      <c r="E13" s="17">
        <v>0</v>
      </c>
      <c r="F13" s="17">
        <v>0</v>
      </c>
      <c r="G13" s="17">
        <v>0</v>
      </c>
      <c r="H13" s="17">
        <v>0</v>
      </c>
      <c r="I13" s="17">
        <v>0</v>
      </c>
      <c r="J13" s="17">
        <v>0</v>
      </c>
      <c r="K13" s="17">
        <v>0</v>
      </c>
      <c r="L13" s="17">
        <v>0</v>
      </c>
      <c r="M13" s="17">
        <v>0</v>
      </c>
      <c r="N13" s="17">
        <v>0</v>
      </c>
      <c r="O13" s="17">
        <v>0</v>
      </c>
      <c r="P13" s="17">
        <v>0</v>
      </c>
      <c r="Q13" s="17">
        <v>0</v>
      </c>
      <c r="R13" s="17">
        <f t="shared" si="0"/>
        <v>0</v>
      </c>
      <c r="S13" s="17">
        <v>0</v>
      </c>
      <c r="T13" s="17"/>
    </row>
    <row r="14" spans="1:20" ht="14.25" customHeight="1" x14ac:dyDescent="0.35">
      <c r="A14" s="9" t="s">
        <v>33</v>
      </c>
      <c r="B14" s="17" t="s">
        <v>235</v>
      </c>
      <c r="C14" s="17">
        <v>0</v>
      </c>
      <c r="D14" s="17">
        <v>0</v>
      </c>
      <c r="E14" s="17">
        <v>0</v>
      </c>
      <c r="F14" s="17">
        <v>0</v>
      </c>
      <c r="G14" s="17">
        <v>0</v>
      </c>
      <c r="H14" s="17">
        <v>0</v>
      </c>
      <c r="I14" s="17">
        <v>0</v>
      </c>
      <c r="J14" s="17">
        <v>0</v>
      </c>
      <c r="K14" s="17">
        <v>0</v>
      </c>
      <c r="L14" s="17">
        <v>0</v>
      </c>
      <c r="M14" s="17">
        <v>0</v>
      </c>
      <c r="N14" s="17">
        <v>0</v>
      </c>
      <c r="O14" s="17">
        <v>0</v>
      </c>
      <c r="P14" s="17">
        <v>0</v>
      </c>
      <c r="Q14" s="17">
        <v>0</v>
      </c>
      <c r="R14" s="17">
        <f t="shared" si="0"/>
        <v>0</v>
      </c>
      <c r="S14" s="17">
        <v>0</v>
      </c>
      <c r="T14" s="17"/>
    </row>
    <row r="15" spans="1:20" ht="14.25" customHeight="1" x14ac:dyDescent="0.35">
      <c r="A15" s="9" t="s">
        <v>34</v>
      </c>
      <c r="B15" s="17" t="s">
        <v>235</v>
      </c>
      <c r="C15" s="17">
        <v>0</v>
      </c>
      <c r="D15" s="17">
        <v>0</v>
      </c>
      <c r="E15" s="17">
        <v>0</v>
      </c>
      <c r="F15" s="17">
        <v>0</v>
      </c>
      <c r="G15" s="17">
        <v>0</v>
      </c>
      <c r="H15" s="17">
        <v>0</v>
      </c>
      <c r="I15" s="17">
        <v>0</v>
      </c>
      <c r="J15" s="17">
        <v>0</v>
      </c>
      <c r="K15" s="17">
        <v>0</v>
      </c>
      <c r="L15" s="17">
        <v>0</v>
      </c>
      <c r="M15" s="17">
        <v>0</v>
      </c>
      <c r="N15" s="17">
        <v>0</v>
      </c>
      <c r="O15" s="17">
        <v>0</v>
      </c>
      <c r="P15" s="17">
        <v>0</v>
      </c>
      <c r="Q15" s="17">
        <v>0</v>
      </c>
      <c r="R15" s="17">
        <f t="shared" si="0"/>
        <v>0</v>
      </c>
      <c r="S15" s="17">
        <v>0</v>
      </c>
      <c r="T15" s="17"/>
    </row>
    <row r="16" spans="1:20" ht="14.25" customHeight="1" x14ac:dyDescent="0.35">
      <c r="A16" s="9" t="s">
        <v>35</v>
      </c>
      <c r="B16" s="17" t="s">
        <v>235</v>
      </c>
      <c r="C16" s="17">
        <v>0</v>
      </c>
      <c r="D16" s="17">
        <v>0</v>
      </c>
      <c r="E16" s="17">
        <v>0</v>
      </c>
      <c r="F16" s="17">
        <v>0</v>
      </c>
      <c r="G16" s="17">
        <v>0</v>
      </c>
      <c r="H16" s="17">
        <v>0</v>
      </c>
      <c r="I16" s="17">
        <v>0</v>
      </c>
      <c r="J16" s="17">
        <v>0</v>
      </c>
      <c r="K16" s="17">
        <v>0</v>
      </c>
      <c r="L16" s="17">
        <v>0</v>
      </c>
      <c r="M16" s="17">
        <v>0</v>
      </c>
      <c r="N16" s="17">
        <v>0</v>
      </c>
      <c r="O16" s="17">
        <v>0</v>
      </c>
      <c r="P16" s="17">
        <v>0</v>
      </c>
      <c r="Q16" s="17">
        <v>0</v>
      </c>
      <c r="R16" s="17">
        <f t="shared" si="0"/>
        <v>0</v>
      </c>
      <c r="S16" s="17">
        <v>0</v>
      </c>
      <c r="T16" s="17"/>
    </row>
    <row r="17" spans="1:20" ht="14.25" customHeight="1" x14ac:dyDescent="0.35">
      <c r="A17" s="9" t="s">
        <v>36</v>
      </c>
      <c r="B17" s="17" t="s">
        <v>235</v>
      </c>
      <c r="C17" s="17">
        <v>0</v>
      </c>
      <c r="D17" s="17">
        <v>0</v>
      </c>
      <c r="E17" s="17">
        <v>0</v>
      </c>
      <c r="F17" s="17">
        <v>0</v>
      </c>
      <c r="G17" s="17">
        <v>0</v>
      </c>
      <c r="H17" s="17">
        <v>0</v>
      </c>
      <c r="I17" s="17">
        <v>0</v>
      </c>
      <c r="J17" s="17">
        <v>0</v>
      </c>
      <c r="K17" s="17">
        <v>0</v>
      </c>
      <c r="L17" s="17">
        <v>0</v>
      </c>
      <c r="M17" s="17">
        <v>0</v>
      </c>
      <c r="N17" s="17">
        <v>0</v>
      </c>
      <c r="O17" s="17">
        <v>0</v>
      </c>
      <c r="P17" s="17">
        <v>0</v>
      </c>
      <c r="Q17" s="17">
        <v>0</v>
      </c>
      <c r="R17" s="17">
        <f t="shared" si="0"/>
        <v>0</v>
      </c>
      <c r="S17" s="17">
        <v>0</v>
      </c>
      <c r="T17" s="17"/>
    </row>
    <row r="18" spans="1:20" ht="14.25" customHeight="1" x14ac:dyDescent="0.35">
      <c r="A18" s="9" t="s">
        <v>37</v>
      </c>
      <c r="B18" s="17" t="s">
        <v>235</v>
      </c>
      <c r="C18" s="17">
        <v>0</v>
      </c>
      <c r="D18" s="17">
        <v>0</v>
      </c>
      <c r="E18" s="17">
        <v>0</v>
      </c>
      <c r="F18" s="17">
        <v>0</v>
      </c>
      <c r="G18" s="17">
        <v>0</v>
      </c>
      <c r="H18" s="17">
        <v>0</v>
      </c>
      <c r="I18" s="17">
        <v>0</v>
      </c>
      <c r="J18" s="17">
        <v>0</v>
      </c>
      <c r="K18" s="17">
        <v>0</v>
      </c>
      <c r="L18" s="17">
        <v>0</v>
      </c>
      <c r="M18" s="17">
        <v>0</v>
      </c>
      <c r="N18" s="17">
        <v>0</v>
      </c>
      <c r="O18" s="17">
        <v>0</v>
      </c>
      <c r="P18" s="17">
        <v>0</v>
      </c>
      <c r="Q18" s="17">
        <v>0</v>
      </c>
      <c r="R18" s="17">
        <f t="shared" si="0"/>
        <v>0</v>
      </c>
      <c r="S18" s="17">
        <v>0</v>
      </c>
      <c r="T18" s="17"/>
    </row>
    <row r="19" spans="1:20" ht="14.25" customHeight="1" x14ac:dyDescent="0.35">
      <c r="A19" s="9" t="s">
        <v>38</v>
      </c>
      <c r="B19" s="17" t="s">
        <v>235</v>
      </c>
      <c r="C19" s="17">
        <v>0</v>
      </c>
      <c r="D19" s="17">
        <v>0</v>
      </c>
      <c r="E19" s="17">
        <v>0</v>
      </c>
      <c r="F19" s="17">
        <v>0</v>
      </c>
      <c r="G19" s="17">
        <v>0</v>
      </c>
      <c r="H19" s="17">
        <v>0</v>
      </c>
      <c r="I19" s="17">
        <v>0</v>
      </c>
      <c r="J19" s="17">
        <v>0</v>
      </c>
      <c r="K19" s="17">
        <v>0</v>
      </c>
      <c r="L19" s="17">
        <v>0</v>
      </c>
      <c r="M19" s="17">
        <v>0</v>
      </c>
      <c r="N19" s="17">
        <v>0</v>
      </c>
      <c r="O19" s="17">
        <v>0</v>
      </c>
      <c r="P19" s="17">
        <v>0</v>
      </c>
      <c r="Q19" s="17">
        <v>0</v>
      </c>
      <c r="R19" s="17">
        <f t="shared" si="0"/>
        <v>0</v>
      </c>
      <c r="S19" s="17">
        <v>0</v>
      </c>
      <c r="T19" s="17"/>
    </row>
    <row r="20" spans="1:20" ht="14.25" customHeight="1" x14ac:dyDescent="0.35">
      <c r="A20" s="9" t="s">
        <v>39</v>
      </c>
      <c r="B20" s="17" t="s">
        <v>235</v>
      </c>
      <c r="C20" s="17">
        <v>0</v>
      </c>
      <c r="D20" s="17">
        <v>0</v>
      </c>
      <c r="E20" s="17">
        <v>0</v>
      </c>
      <c r="F20" s="17">
        <v>0</v>
      </c>
      <c r="G20" s="17">
        <v>0</v>
      </c>
      <c r="H20" s="17">
        <v>0</v>
      </c>
      <c r="I20" s="17">
        <v>0</v>
      </c>
      <c r="J20" s="17">
        <v>0</v>
      </c>
      <c r="K20" s="17">
        <v>0</v>
      </c>
      <c r="L20" s="17">
        <v>0</v>
      </c>
      <c r="M20" s="17">
        <v>0</v>
      </c>
      <c r="N20" s="17">
        <v>0</v>
      </c>
      <c r="O20" s="17">
        <v>0</v>
      </c>
      <c r="P20" s="17">
        <v>0</v>
      </c>
      <c r="Q20" s="17">
        <v>0</v>
      </c>
      <c r="R20" s="17">
        <f t="shared" si="0"/>
        <v>0</v>
      </c>
      <c r="S20" s="17">
        <v>0</v>
      </c>
      <c r="T20" s="17"/>
    </row>
    <row r="21" spans="1:20" ht="14.25" customHeight="1" x14ac:dyDescent="0.35">
      <c r="A21" s="9" t="s">
        <v>40</v>
      </c>
      <c r="B21" s="17" t="s">
        <v>235</v>
      </c>
      <c r="C21" s="17">
        <v>0</v>
      </c>
      <c r="D21" s="17">
        <v>0</v>
      </c>
      <c r="E21" s="17">
        <v>0</v>
      </c>
      <c r="F21" s="17">
        <v>0</v>
      </c>
      <c r="G21" s="17">
        <v>0</v>
      </c>
      <c r="H21" s="17">
        <v>0</v>
      </c>
      <c r="I21" s="17">
        <v>0</v>
      </c>
      <c r="J21" s="17">
        <v>0</v>
      </c>
      <c r="K21" s="17">
        <v>0</v>
      </c>
      <c r="L21" s="17">
        <v>0</v>
      </c>
      <c r="M21" s="17">
        <v>0</v>
      </c>
      <c r="N21" s="17">
        <v>0</v>
      </c>
      <c r="O21" s="17">
        <v>0</v>
      </c>
      <c r="P21" s="17">
        <v>0</v>
      </c>
      <c r="Q21" s="17">
        <v>0</v>
      </c>
      <c r="R21" s="17">
        <f t="shared" si="0"/>
        <v>0</v>
      </c>
      <c r="S21" s="17">
        <v>0</v>
      </c>
      <c r="T21" s="17"/>
    </row>
    <row r="22" spans="1:20" ht="14.25" customHeight="1" x14ac:dyDescent="0.35">
      <c r="A22" s="9" t="s">
        <v>41</v>
      </c>
      <c r="B22" s="17" t="s">
        <v>235</v>
      </c>
      <c r="C22" s="17">
        <v>0</v>
      </c>
      <c r="D22" s="17">
        <v>0</v>
      </c>
      <c r="E22" s="17">
        <v>0</v>
      </c>
      <c r="F22" s="17">
        <v>0</v>
      </c>
      <c r="G22" s="17">
        <v>0</v>
      </c>
      <c r="H22" s="17">
        <v>0</v>
      </c>
      <c r="I22" s="17">
        <v>0</v>
      </c>
      <c r="J22" s="17">
        <v>0</v>
      </c>
      <c r="K22" s="17">
        <v>0</v>
      </c>
      <c r="L22" s="17">
        <v>0</v>
      </c>
      <c r="M22" s="17">
        <v>0</v>
      </c>
      <c r="N22" s="17">
        <v>0</v>
      </c>
      <c r="O22" s="17">
        <v>0</v>
      </c>
      <c r="P22" s="17">
        <v>0</v>
      </c>
      <c r="Q22" s="17">
        <v>0</v>
      </c>
      <c r="R22" s="17">
        <f t="shared" si="0"/>
        <v>0</v>
      </c>
      <c r="S22" s="17">
        <v>0</v>
      </c>
      <c r="T22" s="17"/>
    </row>
    <row r="23" spans="1:20" ht="14.25" customHeight="1" x14ac:dyDescent="0.35">
      <c r="A23" s="9" t="s">
        <v>42</v>
      </c>
      <c r="B23" s="17" t="s">
        <v>235</v>
      </c>
      <c r="C23" s="17">
        <v>0</v>
      </c>
      <c r="D23" s="17">
        <v>0</v>
      </c>
      <c r="E23" s="17">
        <v>0</v>
      </c>
      <c r="F23" s="17">
        <v>0</v>
      </c>
      <c r="G23" s="17">
        <v>0</v>
      </c>
      <c r="H23" s="17">
        <v>0</v>
      </c>
      <c r="I23" s="17">
        <v>0</v>
      </c>
      <c r="J23" s="17">
        <v>0</v>
      </c>
      <c r="K23" s="17">
        <v>0</v>
      </c>
      <c r="L23" s="17">
        <v>0</v>
      </c>
      <c r="M23" s="17">
        <v>0</v>
      </c>
      <c r="N23" s="17">
        <v>0</v>
      </c>
      <c r="O23" s="17">
        <v>0</v>
      </c>
      <c r="P23" s="17">
        <v>0</v>
      </c>
      <c r="Q23" s="17">
        <v>0</v>
      </c>
      <c r="R23" s="17">
        <f t="shared" si="0"/>
        <v>0</v>
      </c>
      <c r="S23" s="17">
        <v>0</v>
      </c>
      <c r="T23" s="17"/>
    </row>
    <row r="24" spans="1:20" ht="14.25" customHeight="1" x14ac:dyDescent="0.35">
      <c r="A24" s="9" t="s">
        <v>43</v>
      </c>
      <c r="B24" s="17" t="s">
        <v>235</v>
      </c>
      <c r="C24" s="17">
        <v>0</v>
      </c>
      <c r="D24" s="17">
        <v>0</v>
      </c>
      <c r="E24" s="17">
        <v>0</v>
      </c>
      <c r="F24" s="17">
        <v>0</v>
      </c>
      <c r="G24" s="17">
        <v>0</v>
      </c>
      <c r="H24" s="17">
        <v>0</v>
      </c>
      <c r="I24" s="17">
        <v>0</v>
      </c>
      <c r="J24" s="17">
        <v>0</v>
      </c>
      <c r="K24" s="17">
        <v>0</v>
      </c>
      <c r="L24" s="17">
        <v>0</v>
      </c>
      <c r="M24" s="17">
        <v>0</v>
      </c>
      <c r="N24" s="17">
        <v>0</v>
      </c>
      <c r="O24" s="17">
        <v>0</v>
      </c>
      <c r="P24" s="17">
        <v>0</v>
      </c>
      <c r="Q24" s="17">
        <v>0</v>
      </c>
      <c r="R24" s="17">
        <f t="shared" si="0"/>
        <v>0</v>
      </c>
      <c r="S24" s="17">
        <v>0</v>
      </c>
      <c r="T24" s="17"/>
    </row>
    <row r="25" spans="1:20" ht="14.25" customHeight="1" x14ac:dyDescent="0.35">
      <c r="A25" s="9" t="s">
        <v>44</v>
      </c>
      <c r="B25" s="17" t="s">
        <v>235</v>
      </c>
      <c r="C25" s="17">
        <v>0</v>
      </c>
      <c r="D25" s="17">
        <v>0</v>
      </c>
      <c r="E25" s="17">
        <v>0</v>
      </c>
      <c r="F25" s="17">
        <v>0</v>
      </c>
      <c r="G25" s="17">
        <v>0</v>
      </c>
      <c r="H25" s="17">
        <v>0</v>
      </c>
      <c r="I25" s="17">
        <v>0</v>
      </c>
      <c r="J25" s="17">
        <v>0</v>
      </c>
      <c r="K25" s="17">
        <v>0</v>
      </c>
      <c r="L25" s="17">
        <v>0</v>
      </c>
      <c r="M25" s="17">
        <v>0</v>
      </c>
      <c r="N25" s="17">
        <v>0</v>
      </c>
      <c r="O25" s="17">
        <v>0</v>
      </c>
      <c r="P25" s="17">
        <v>0</v>
      </c>
      <c r="Q25" s="17">
        <v>0</v>
      </c>
      <c r="R25" s="17">
        <f t="shared" si="0"/>
        <v>0</v>
      </c>
      <c r="S25" s="17">
        <v>0</v>
      </c>
      <c r="T25" s="17"/>
    </row>
    <row r="26" spans="1:20" ht="14.25" customHeight="1" x14ac:dyDescent="0.35">
      <c r="A26" s="9" t="s">
        <v>45</v>
      </c>
      <c r="B26" s="17" t="s">
        <v>235</v>
      </c>
      <c r="C26" s="17">
        <v>0</v>
      </c>
      <c r="D26" s="17">
        <v>0</v>
      </c>
      <c r="E26" s="17">
        <v>0</v>
      </c>
      <c r="F26" s="17">
        <v>0</v>
      </c>
      <c r="G26" s="17">
        <v>0</v>
      </c>
      <c r="H26" s="17">
        <v>0</v>
      </c>
      <c r="I26" s="17">
        <v>0</v>
      </c>
      <c r="J26" s="17">
        <v>0</v>
      </c>
      <c r="K26" s="17">
        <v>0</v>
      </c>
      <c r="L26" s="17">
        <v>0</v>
      </c>
      <c r="M26" s="17">
        <v>0</v>
      </c>
      <c r="N26" s="17">
        <v>0</v>
      </c>
      <c r="O26" s="17">
        <v>0</v>
      </c>
      <c r="P26" s="17">
        <v>0</v>
      </c>
      <c r="Q26" s="17">
        <v>0</v>
      </c>
      <c r="R26" s="17">
        <f t="shared" si="0"/>
        <v>0</v>
      </c>
      <c r="S26" s="17">
        <v>0</v>
      </c>
      <c r="T26" s="17"/>
    </row>
    <row r="27" spans="1:20" ht="14.25" customHeight="1" x14ac:dyDescent="0.35">
      <c r="A27" s="9" t="s">
        <v>46</v>
      </c>
      <c r="B27" s="17" t="s">
        <v>235</v>
      </c>
      <c r="C27" s="17">
        <v>0</v>
      </c>
      <c r="D27" s="17">
        <v>0</v>
      </c>
      <c r="E27" s="17">
        <v>0</v>
      </c>
      <c r="F27" s="17">
        <v>0</v>
      </c>
      <c r="G27" s="17">
        <v>0</v>
      </c>
      <c r="H27" s="17">
        <v>0</v>
      </c>
      <c r="I27" s="17">
        <v>0</v>
      </c>
      <c r="J27" s="17">
        <v>0</v>
      </c>
      <c r="K27" s="17">
        <v>0</v>
      </c>
      <c r="L27" s="17">
        <v>0</v>
      </c>
      <c r="M27" s="17">
        <v>0</v>
      </c>
      <c r="N27" s="17">
        <v>0</v>
      </c>
      <c r="O27" s="17">
        <v>0</v>
      </c>
      <c r="P27" s="17">
        <v>0</v>
      </c>
      <c r="Q27" s="17">
        <v>0</v>
      </c>
      <c r="R27" s="17">
        <f t="shared" si="0"/>
        <v>0</v>
      </c>
      <c r="S27" s="17">
        <v>0</v>
      </c>
      <c r="T27" s="17"/>
    </row>
    <row r="28" spans="1:20" ht="14.25" customHeight="1" x14ac:dyDescent="0.35">
      <c r="A28" s="9" t="s">
        <v>47</v>
      </c>
      <c r="B28" s="17" t="s">
        <v>235</v>
      </c>
      <c r="C28" s="17">
        <v>0</v>
      </c>
      <c r="D28" s="17">
        <v>0</v>
      </c>
      <c r="E28" s="17">
        <v>0</v>
      </c>
      <c r="F28" s="17">
        <v>0</v>
      </c>
      <c r="G28" s="17">
        <v>0</v>
      </c>
      <c r="H28" s="17">
        <v>0</v>
      </c>
      <c r="I28" s="17">
        <v>0</v>
      </c>
      <c r="J28" s="17">
        <v>0</v>
      </c>
      <c r="K28" s="17">
        <v>0</v>
      </c>
      <c r="L28" s="17">
        <v>0</v>
      </c>
      <c r="M28" s="17">
        <v>0</v>
      </c>
      <c r="N28" s="17">
        <v>0</v>
      </c>
      <c r="O28" s="17">
        <v>0</v>
      </c>
      <c r="P28" s="17">
        <v>0</v>
      </c>
      <c r="Q28" s="17">
        <v>0</v>
      </c>
      <c r="R28" s="17">
        <f t="shared" si="0"/>
        <v>0</v>
      </c>
      <c r="S28" s="17">
        <v>0</v>
      </c>
      <c r="T28" s="17"/>
    </row>
    <row r="29" spans="1:20" ht="14.25" customHeight="1" x14ac:dyDescent="0.35">
      <c r="A29" s="9" t="s">
        <v>48</v>
      </c>
      <c r="B29" s="17" t="s">
        <v>235</v>
      </c>
      <c r="C29" s="17">
        <v>0</v>
      </c>
      <c r="D29" s="17">
        <v>0</v>
      </c>
      <c r="E29" s="17">
        <v>0</v>
      </c>
      <c r="F29" s="17">
        <v>0</v>
      </c>
      <c r="G29" s="17">
        <v>0</v>
      </c>
      <c r="H29" s="17">
        <v>0</v>
      </c>
      <c r="I29" s="17">
        <v>0</v>
      </c>
      <c r="J29" s="17">
        <v>0</v>
      </c>
      <c r="K29" s="17">
        <v>0</v>
      </c>
      <c r="L29" s="17">
        <v>0</v>
      </c>
      <c r="M29" s="17">
        <v>0</v>
      </c>
      <c r="N29" s="17">
        <v>0</v>
      </c>
      <c r="O29" s="17">
        <v>0</v>
      </c>
      <c r="P29" s="17">
        <v>0</v>
      </c>
      <c r="Q29" s="17">
        <v>0</v>
      </c>
      <c r="R29" s="17">
        <f t="shared" si="0"/>
        <v>0</v>
      </c>
      <c r="S29" s="17">
        <v>0</v>
      </c>
      <c r="T29" s="17"/>
    </row>
    <row r="30" spans="1:20" ht="14.25" customHeight="1" x14ac:dyDescent="0.35">
      <c r="A30" s="9" t="s">
        <v>49</v>
      </c>
      <c r="B30" s="17" t="s">
        <v>235</v>
      </c>
      <c r="C30" s="17">
        <v>0</v>
      </c>
      <c r="D30" s="17">
        <v>0</v>
      </c>
      <c r="E30" s="17">
        <v>0</v>
      </c>
      <c r="F30" s="17">
        <v>0</v>
      </c>
      <c r="G30" s="17">
        <v>0</v>
      </c>
      <c r="H30" s="17">
        <v>0</v>
      </c>
      <c r="I30" s="17">
        <v>0</v>
      </c>
      <c r="J30" s="17">
        <v>0</v>
      </c>
      <c r="K30" s="17">
        <v>0</v>
      </c>
      <c r="L30" s="17">
        <v>0</v>
      </c>
      <c r="M30" s="17">
        <v>0</v>
      </c>
      <c r="N30" s="17">
        <v>0</v>
      </c>
      <c r="O30" s="17">
        <v>0</v>
      </c>
      <c r="P30" s="17">
        <v>0</v>
      </c>
      <c r="Q30" s="17">
        <v>0</v>
      </c>
      <c r="R30" s="17">
        <f t="shared" si="0"/>
        <v>0</v>
      </c>
      <c r="S30" s="17">
        <v>0</v>
      </c>
      <c r="T30" s="17"/>
    </row>
    <row r="31" spans="1:20" ht="14.25" customHeight="1" x14ac:dyDescent="0.35">
      <c r="A31" s="9" t="s">
        <v>50</v>
      </c>
      <c r="B31" s="17" t="s">
        <v>235</v>
      </c>
      <c r="C31" s="17">
        <v>0</v>
      </c>
      <c r="D31" s="17">
        <v>0</v>
      </c>
      <c r="E31" s="17">
        <v>0</v>
      </c>
      <c r="F31" s="17">
        <v>0</v>
      </c>
      <c r="G31" s="17">
        <v>0</v>
      </c>
      <c r="H31" s="17">
        <v>0</v>
      </c>
      <c r="I31" s="17">
        <v>0</v>
      </c>
      <c r="J31" s="17">
        <v>0</v>
      </c>
      <c r="K31" s="17">
        <v>0</v>
      </c>
      <c r="L31" s="17">
        <v>0</v>
      </c>
      <c r="M31" s="17">
        <v>0</v>
      </c>
      <c r="N31" s="17">
        <v>0</v>
      </c>
      <c r="O31" s="17">
        <v>0</v>
      </c>
      <c r="P31" s="17">
        <v>0</v>
      </c>
      <c r="Q31" s="17">
        <v>0</v>
      </c>
      <c r="R31" s="17">
        <f t="shared" si="0"/>
        <v>0</v>
      </c>
      <c r="S31" s="17">
        <v>0</v>
      </c>
      <c r="T31" s="17"/>
    </row>
    <row r="32" spans="1:20" ht="14.25" customHeight="1" x14ac:dyDescent="0.35">
      <c r="A32" s="9" t="s">
        <v>51</v>
      </c>
      <c r="B32" s="17" t="s">
        <v>235</v>
      </c>
      <c r="C32" s="17">
        <v>0</v>
      </c>
      <c r="D32" s="17">
        <v>0</v>
      </c>
      <c r="E32" s="17">
        <v>0</v>
      </c>
      <c r="F32" s="17">
        <v>0</v>
      </c>
      <c r="G32" s="17">
        <v>0</v>
      </c>
      <c r="H32" s="17">
        <v>0</v>
      </c>
      <c r="I32" s="17">
        <v>0</v>
      </c>
      <c r="J32" s="17">
        <v>0</v>
      </c>
      <c r="K32" s="17">
        <v>0</v>
      </c>
      <c r="L32" s="17">
        <v>0</v>
      </c>
      <c r="M32" s="17">
        <v>0</v>
      </c>
      <c r="N32" s="17">
        <v>0</v>
      </c>
      <c r="O32" s="17">
        <v>0</v>
      </c>
      <c r="P32" s="17">
        <v>0</v>
      </c>
      <c r="Q32" s="17">
        <v>0</v>
      </c>
      <c r="R32" s="17">
        <f t="shared" si="0"/>
        <v>0</v>
      </c>
      <c r="S32" s="17">
        <v>0</v>
      </c>
      <c r="T32" s="17"/>
    </row>
    <row r="33" spans="1:20" ht="14.25" customHeight="1" x14ac:dyDescent="0.35">
      <c r="A33" s="9" t="s">
        <v>52</v>
      </c>
      <c r="B33" s="17" t="s">
        <v>235</v>
      </c>
      <c r="C33" s="17">
        <v>0</v>
      </c>
      <c r="D33" s="17">
        <v>0</v>
      </c>
      <c r="E33" s="17">
        <v>0</v>
      </c>
      <c r="F33" s="17">
        <v>0</v>
      </c>
      <c r="G33" s="17">
        <v>0</v>
      </c>
      <c r="H33" s="17">
        <v>0</v>
      </c>
      <c r="I33" s="17">
        <v>0</v>
      </c>
      <c r="J33" s="17">
        <v>0</v>
      </c>
      <c r="K33" s="17">
        <v>0</v>
      </c>
      <c r="L33" s="17">
        <v>0</v>
      </c>
      <c r="M33" s="17">
        <v>0</v>
      </c>
      <c r="N33" s="17">
        <v>0</v>
      </c>
      <c r="O33" s="17">
        <v>0</v>
      </c>
      <c r="P33" s="17">
        <v>0</v>
      </c>
      <c r="Q33" s="17">
        <v>0</v>
      </c>
      <c r="R33" s="17">
        <f t="shared" si="0"/>
        <v>0</v>
      </c>
      <c r="S33" s="17">
        <v>0</v>
      </c>
      <c r="T33" s="17"/>
    </row>
    <row r="34" spans="1:20" ht="14.25" customHeight="1" x14ac:dyDescent="0.35">
      <c r="A34" s="9" t="s">
        <v>53</v>
      </c>
      <c r="B34" s="17" t="s">
        <v>235</v>
      </c>
      <c r="C34" s="17">
        <v>0</v>
      </c>
      <c r="D34" s="17">
        <v>0</v>
      </c>
      <c r="E34" s="17">
        <v>0</v>
      </c>
      <c r="F34" s="17">
        <v>0</v>
      </c>
      <c r="G34" s="17">
        <v>0</v>
      </c>
      <c r="H34" s="17">
        <v>0</v>
      </c>
      <c r="I34" s="17">
        <v>0</v>
      </c>
      <c r="J34" s="17">
        <v>0</v>
      </c>
      <c r="K34" s="17">
        <v>0</v>
      </c>
      <c r="L34" s="17">
        <v>0</v>
      </c>
      <c r="M34" s="17">
        <v>0</v>
      </c>
      <c r="N34" s="17">
        <v>0</v>
      </c>
      <c r="O34" s="17">
        <v>0</v>
      </c>
      <c r="P34" s="17">
        <v>0</v>
      </c>
      <c r="Q34" s="17">
        <v>0</v>
      </c>
      <c r="R34" s="17">
        <f t="shared" si="0"/>
        <v>0</v>
      </c>
      <c r="S34" s="17">
        <v>0</v>
      </c>
      <c r="T34" s="17"/>
    </row>
    <row r="35" spans="1:20" ht="14.25" customHeight="1" x14ac:dyDescent="0.35">
      <c r="A35" s="9" t="s">
        <v>54</v>
      </c>
      <c r="B35" s="17" t="s">
        <v>235</v>
      </c>
      <c r="C35" s="17">
        <v>0</v>
      </c>
      <c r="D35" s="17">
        <v>0</v>
      </c>
      <c r="E35" s="17">
        <v>0</v>
      </c>
      <c r="F35" s="17">
        <v>0</v>
      </c>
      <c r="G35" s="17">
        <v>0</v>
      </c>
      <c r="H35" s="17">
        <v>0</v>
      </c>
      <c r="I35" s="17">
        <v>0</v>
      </c>
      <c r="J35" s="17">
        <v>0</v>
      </c>
      <c r="K35" s="17">
        <v>0</v>
      </c>
      <c r="L35" s="17">
        <v>0</v>
      </c>
      <c r="M35" s="17">
        <v>0</v>
      </c>
      <c r="N35" s="17">
        <v>0</v>
      </c>
      <c r="O35" s="17">
        <v>0</v>
      </c>
      <c r="P35" s="17">
        <v>0</v>
      </c>
      <c r="Q35" s="17">
        <v>0</v>
      </c>
      <c r="R35" s="17">
        <f t="shared" si="0"/>
        <v>0</v>
      </c>
      <c r="S35" s="17">
        <v>0</v>
      </c>
      <c r="T35" s="17"/>
    </row>
    <row r="36" spans="1:20" ht="14.25" customHeight="1" x14ac:dyDescent="0.35">
      <c r="A36" s="9" t="s">
        <v>55</v>
      </c>
      <c r="B36" s="17" t="s">
        <v>235</v>
      </c>
      <c r="C36" s="17">
        <v>0</v>
      </c>
      <c r="D36" s="17">
        <v>0</v>
      </c>
      <c r="E36" s="17">
        <v>0</v>
      </c>
      <c r="F36" s="17">
        <v>0</v>
      </c>
      <c r="G36" s="17">
        <v>0</v>
      </c>
      <c r="H36" s="17">
        <v>0</v>
      </c>
      <c r="I36" s="17">
        <v>0</v>
      </c>
      <c r="J36" s="17">
        <v>0</v>
      </c>
      <c r="K36" s="17">
        <v>0</v>
      </c>
      <c r="L36" s="17">
        <v>0</v>
      </c>
      <c r="M36" s="17">
        <v>0</v>
      </c>
      <c r="N36" s="17">
        <v>0</v>
      </c>
      <c r="O36" s="17">
        <v>0</v>
      </c>
      <c r="P36" s="17">
        <v>0</v>
      </c>
      <c r="Q36" s="17">
        <v>0</v>
      </c>
      <c r="R36" s="17">
        <f t="shared" si="0"/>
        <v>0</v>
      </c>
      <c r="S36" s="17">
        <v>0</v>
      </c>
      <c r="T36" s="17"/>
    </row>
    <row r="37" spans="1:20" ht="14.25" customHeight="1" x14ac:dyDescent="0.35">
      <c r="A37" s="9" t="s">
        <v>56</v>
      </c>
      <c r="B37" s="17" t="s">
        <v>235</v>
      </c>
      <c r="C37" s="17">
        <v>0</v>
      </c>
      <c r="D37" s="17">
        <v>0</v>
      </c>
      <c r="E37" s="17">
        <v>0</v>
      </c>
      <c r="F37" s="17">
        <v>0</v>
      </c>
      <c r="G37" s="17">
        <v>0</v>
      </c>
      <c r="H37" s="17">
        <v>0</v>
      </c>
      <c r="I37" s="17">
        <v>0</v>
      </c>
      <c r="J37" s="17">
        <v>0</v>
      </c>
      <c r="K37" s="17">
        <v>0</v>
      </c>
      <c r="L37" s="17">
        <v>0</v>
      </c>
      <c r="M37" s="17">
        <v>0</v>
      </c>
      <c r="N37" s="17">
        <v>0</v>
      </c>
      <c r="O37" s="17">
        <v>0</v>
      </c>
      <c r="P37" s="17">
        <v>0</v>
      </c>
      <c r="Q37" s="17">
        <v>0</v>
      </c>
      <c r="R37" s="17">
        <f t="shared" si="0"/>
        <v>0</v>
      </c>
      <c r="S37" s="17">
        <v>0</v>
      </c>
      <c r="T37" s="17"/>
    </row>
    <row r="38" spans="1:20" ht="14.25" customHeight="1" x14ac:dyDescent="0.35">
      <c r="A38" s="9" t="s">
        <v>57</v>
      </c>
      <c r="B38" s="17" t="s">
        <v>235</v>
      </c>
      <c r="C38" s="17">
        <v>0</v>
      </c>
      <c r="D38" s="17">
        <v>0</v>
      </c>
      <c r="E38" s="17">
        <v>0</v>
      </c>
      <c r="F38" s="17">
        <v>0</v>
      </c>
      <c r="G38" s="17">
        <v>0</v>
      </c>
      <c r="H38" s="17">
        <v>0</v>
      </c>
      <c r="I38" s="17">
        <v>0</v>
      </c>
      <c r="J38" s="17">
        <v>0</v>
      </c>
      <c r="K38" s="17">
        <v>0</v>
      </c>
      <c r="L38" s="17">
        <v>0</v>
      </c>
      <c r="M38" s="17">
        <v>0</v>
      </c>
      <c r="N38" s="17">
        <v>0</v>
      </c>
      <c r="O38" s="17">
        <v>0</v>
      </c>
      <c r="P38" s="17">
        <v>0</v>
      </c>
      <c r="Q38" s="17">
        <v>0</v>
      </c>
      <c r="R38" s="17">
        <f t="shared" si="0"/>
        <v>0</v>
      </c>
      <c r="S38" s="17">
        <v>0</v>
      </c>
      <c r="T38" s="17"/>
    </row>
    <row r="39" spans="1:20" ht="14.25" customHeight="1" x14ac:dyDescent="0.35">
      <c r="A39" s="9" t="s">
        <v>58</v>
      </c>
      <c r="B39" s="17" t="s">
        <v>235</v>
      </c>
      <c r="C39" s="17">
        <v>0</v>
      </c>
      <c r="D39" s="17">
        <v>0</v>
      </c>
      <c r="E39" s="17">
        <v>0</v>
      </c>
      <c r="F39" s="17">
        <v>0</v>
      </c>
      <c r="G39" s="17">
        <v>0</v>
      </c>
      <c r="H39" s="17">
        <v>0</v>
      </c>
      <c r="I39" s="17">
        <v>0</v>
      </c>
      <c r="J39" s="17">
        <v>0</v>
      </c>
      <c r="K39" s="17">
        <v>0</v>
      </c>
      <c r="L39" s="17">
        <v>0</v>
      </c>
      <c r="M39" s="17">
        <v>0</v>
      </c>
      <c r="N39" s="17">
        <v>0</v>
      </c>
      <c r="O39" s="17">
        <v>0</v>
      </c>
      <c r="P39" s="17">
        <v>0</v>
      </c>
      <c r="Q39" s="17">
        <v>0</v>
      </c>
      <c r="R39" s="17">
        <f t="shared" si="0"/>
        <v>0</v>
      </c>
      <c r="S39" s="17">
        <v>0</v>
      </c>
      <c r="T39" s="17"/>
    </row>
    <row r="40" spans="1:20" ht="14.25" customHeight="1" x14ac:dyDescent="0.35">
      <c r="A40" s="9" t="s">
        <v>59</v>
      </c>
      <c r="B40" s="17" t="s">
        <v>235</v>
      </c>
      <c r="C40" s="17">
        <v>0</v>
      </c>
      <c r="D40" s="17">
        <v>0</v>
      </c>
      <c r="E40" s="17">
        <v>0</v>
      </c>
      <c r="F40" s="17">
        <v>0</v>
      </c>
      <c r="G40" s="17">
        <v>0</v>
      </c>
      <c r="H40" s="17">
        <v>0</v>
      </c>
      <c r="I40" s="17">
        <v>0</v>
      </c>
      <c r="J40" s="17">
        <v>0</v>
      </c>
      <c r="K40" s="17">
        <v>0</v>
      </c>
      <c r="L40" s="17">
        <v>0</v>
      </c>
      <c r="M40" s="17">
        <v>0</v>
      </c>
      <c r="N40" s="17">
        <v>0</v>
      </c>
      <c r="O40" s="17">
        <v>0</v>
      </c>
      <c r="P40" s="17">
        <v>0</v>
      </c>
      <c r="Q40" s="17">
        <v>0</v>
      </c>
      <c r="R40" s="17">
        <f t="shared" si="0"/>
        <v>0</v>
      </c>
      <c r="S40" s="17">
        <v>0</v>
      </c>
      <c r="T40" s="17"/>
    </row>
    <row r="41" spans="1:20" ht="14.25" customHeight="1" x14ac:dyDescent="0.35">
      <c r="A41" s="9" t="s">
        <v>60</v>
      </c>
      <c r="B41" s="17" t="s">
        <v>235</v>
      </c>
      <c r="C41" s="17">
        <v>0</v>
      </c>
      <c r="D41" s="17">
        <v>0</v>
      </c>
      <c r="E41" s="17">
        <v>0</v>
      </c>
      <c r="F41" s="17">
        <v>0</v>
      </c>
      <c r="G41" s="17">
        <v>0</v>
      </c>
      <c r="H41" s="17">
        <v>0</v>
      </c>
      <c r="I41" s="17">
        <v>0</v>
      </c>
      <c r="J41" s="17">
        <v>0</v>
      </c>
      <c r="K41" s="17">
        <v>0</v>
      </c>
      <c r="L41" s="17">
        <v>0</v>
      </c>
      <c r="M41" s="17">
        <v>0</v>
      </c>
      <c r="N41" s="17">
        <v>0</v>
      </c>
      <c r="O41" s="17">
        <v>0</v>
      </c>
      <c r="P41" s="17">
        <v>0</v>
      </c>
      <c r="Q41" s="17">
        <v>0</v>
      </c>
      <c r="R41" s="17">
        <f t="shared" si="0"/>
        <v>0</v>
      </c>
      <c r="S41" s="17">
        <v>0</v>
      </c>
      <c r="T41" s="17"/>
    </row>
    <row r="42" spans="1:20" ht="14.25" customHeight="1" x14ac:dyDescent="0.35">
      <c r="A42" s="9" t="s">
        <v>61</v>
      </c>
      <c r="B42" s="17" t="s">
        <v>235</v>
      </c>
      <c r="C42" s="17">
        <v>0</v>
      </c>
      <c r="D42" s="17">
        <v>0</v>
      </c>
      <c r="E42" s="17">
        <v>0</v>
      </c>
      <c r="F42" s="17">
        <v>0</v>
      </c>
      <c r="G42" s="17">
        <v>0</v>
      </c>
      <c r="H42" s="17">
        <v>0</v>
      </c>
      <c r="I42" s="17">
        <v>0</v>
      </c>
      <c r="J42" s="17">
        <v>0</v>
      </c>
      <c r="K42" s="17">
        <v>0</v>
      </c>
      <c r="L42" s="17">
        <v>0</v>
      </c>
      <c r="M42" s="17">
        <v>0</v>
      </c>
      <c r="N42" s="17">
        <v>0</v>
      </c>
      <c r="O42" s="17">
        <v>0</v>
      </c>
      <c r="P42" s="17">
        <v>0</v>
      </c>
      <c r="Q42" s="17">
        <v>0</v>
      </c>
      <c r="R42" s="17">
        <f t="shared" si="0"/>
        <v>0</v>
      </c>
      <c r="S42" s="17">
        <v>0</v>
      </c>
      <c r="T42" s="17"/>
    </row>
    <row r="43" spans="1:20" ht="14.25" customHeight="1" x14ac:dyDescent="0.35">
      <c r="A43" s="9" t="s">
        <v>62</v>
      </c>
      <c r="B43" s="17" t="s">
        <v>235</v>
      </c>
      <c r="C43" s="17">
        <v>0</v>
      </c>
      <c r="D43" s="17">
        <v>0</v>
      </c>
      <c r="E43" s="17">
        <v>0</v>
      </c>
      <c r="F43" s="17">
        <v>0</v>
      </c>
      <c r="G43" s="17">
        <v>0</v>
      </c>
      <c r="H43" s="17">
        <v>0</v>
      </c>
      <c r="I43" s="17">
        <v>0</v>
      </c>
      <c r="J43" s="17">
        <v>0</v>
      </c>
      <c r="K43" s="17">
        <v>0</v>
      </c>
      <c r="L43" s="17">
        <v>0</v>
      </c>
      <c r="M43" s="17">
        <v>0</v>
      </c>
      <c r="N43" s="17">
        <v>0</v>
      </c>
      <c r="O43" s="17">
        <v>0</v>
      </c>
      <c r="P43" s="17">
        <v>0</v>
      </c>
      <c r="Q43" s="17">
        <v>0</v>
      </c>
      <c r="R43" s="17">
        <f t="shared" si="0"/>
        <v>0</v>
      </c>
      <c r="S43" s="17">
        <v>0</v>
      </c>
      <c r="T43" s="17"/>
    </row>
    <row r="44" spans="1:20" ht="14.25" customHeight="1" x14ac:dyDescent="0.35">
      <c r="A44" s="9" t="s">
        <v>63</v>
      </c>
      <c r="B44" s="17" t="s">
        <v>235</v>
      </c>
      <c r="C44" s="17">
        <v>0</v>
      </c>
      <c r="D44" s="17">
        <v>0</v>
      </c>
      <c r="E44" s="17">
        <v>0</v>
      </c>
      <c r="F44" s="17">
        <v>0</v>
      </c>
      <c r="G44" s="17">
        <v>0</v>
      </c>
      <c r="H44" s="17">
        <v>0</v>
      </c>
      <c r="I44" s="17">
        <v>0</v>
      </c>
      <c r="J44" s="17">
        <v>0</v>
      </c>
      <c r="K44" s="17">
        <v>0</v>
      </c>
      <c r="L44" s="17">
        <v>0</v>
      </c>
      <c r="M44" s="17">
        <v>0</v>
      </c>
      <c r="N44" s="17">
        <v>0</v>
      </c>
      <c r="O44" s="17">
        <v>0</v>
      </c>
      <c r="P44" s="17">
        <v>0</v>
      </c>
      <c r="Q44" s="17">
        <v>0</v>
      </c>
      <c r="R44" s="17">
        <f t="shared" si="0"/>
        <v>0</v>
      </c>
      <c r="S44" s="17">
        <v>0</v>
      </c>
      <c r="T44" s="17"/>
    </row>
    <row r="45" spans="1:20" ht="14.25" customHeight="1" x14ac:dyDescent="0.35">
      <c r="A45" s="9" t="s">
        <v>64</v>
      </c>
      <c r="B45" s="17" t="s">
        <v>235</v>
      </c>
      <c r="C45" s="17">
        <v>0</v>
      </c>
      <c r="D45" s="17">
        <v>0</v>
      </c>
      <c r="E45" s="17">
        <v>0</v>
      </c>
      <c r="F45" s="17">
        <v>0</v>
      </c>
      <c r="G45" s="17">
        <v>0</v>
      </c>
      <c r="H45" s="17">
        <v>0</v>
      </c>
      <c r="I45" s="17">
        <v>0</v>
      </c>
      <c r="J45" s="17">
        <v>0</v>
      </c>
      <c r="K45" s="17">
        <v>0</v>
      </c>
      <c r="L45" s="17">
        <v>0</v>
      </c>
      <c r="M45" s="17">
        <v>0</v>
      </c>
      <c r="N45" s="17">
        <v>0</v>
      </c>
      <c r="O45" s="17">
        <v>0</v>
      </c>
      <c r="P45" s="17">
        <v>0</v>
      </c>
      <c r="Q45" s="17">
        <v>0</v>
      </c>
      <c r="R45" s="17">
        <f t="shared" si="0"/>
        <v>0</v>
      </c>
      <c r="S45" s="17">
        <v>0</v>
      </c>
      <c r="T45" s="17"/>
    </row>
    <row r="46" spans="1:20" ht="14.25" customHeight="1" x14ac:dyDescent="0.35">
      <c r="A46" s="9" t="s">
        <v>65</v>
      </c>
      <c r="B46" s="17" t="s">
        <v>235</v>
      </c>
      <c r="C46" s="17">
        <v>0</v>
      </c>
      <c r="D46" s="17">
        <v>0</v>
      </c>
      <c r="E46" s="17">
        <v>0</v>
      </c>
      <c r="F46" s="17">
        <v>0</v>
      </c>
      <c r="G46" s="17">
        <v>0</v>
      </c>
      <c r="H46" s="17">
        <v>0</v>
      </c>
      <c r="I46" s="17">
        <v>0</v>
      </c>
      <c r="J46" s="17">
        <v>0</v>
      </c>
      <c r="K46" s="17">
        <v>0</v>
      </c>
      <c r="L46" s="17">
        <v>0</v>
      </c>
      <c r="M46" s="17">
        <v>0</v>
      </c>
      <c r="N46" s="17">
        <v>0</v>
      </c>
      <c r="O46" s="17">
        <v>0</v>
      </c>
      <c r="P46" s="17">
        <v>0</v>
      </c>
      <c r="Q46" s="17">
        <v>0</v>
      </c>
      <c r="R46" s="17">
        <f t="shared" si="0"/>
        <v>0</v>
      </c>
      <c r="S46" s="17">
        <v>0</v>
      </c>
      <c r="T46" s="17"/>
    </row>
    <row r="47" spans="1:20" ht="14.25" customHeight="1" x14ac:dyDescent="0.35">
      <c r="A47" s="9" t="s">
        <v>66</v>
      </c>
      <c r="B47" s="17" t="s">
        <v>235</v>
      </c>
      <c r="C47" s="17">
        <v>0</v>
      </c>
      <c r="D47" s="17">
        <v>0</v>
      </c>
      <c r="E47" s="17">
        <v>0</v>
      </c>
      <c r="F47" s="17">
        <v>0</v>
      </c>
      <c r="G47" s="17">
        <v>0</v>
      </c>
      <c r="H47" s="17">
        <v>0</v>
      </c>
      <c r="I47" s="17">
        <v>0</v>
      </c>
      <c r="J47" s="17">
        <v>0</v>
      </c>
      <c r="K47" s="17">
        <v>0</v>
      </c>
      <c r="L47" s="17">
        <v>0</v>
      </c>
      <c r="M47" s="17">
        <v>0</v>
      </c>
      <c r="N47" s="17">
        <v>0</v>
      </c>
      <c r="O47" s="17">
        <v>0</v>
      </c>
      <c r="P47" s="17">
        <v>0</v>
      </c>
      <c r="Q47" s="17">
        <v>0</v>
      </c>
      <c r="R47" s="17">
        <f t="shared" si="0"/>
        <v>0</v>
      </c>
      <c r="S47" s="17">
        <v>0</v>
      </c>
      <c r="T47" s="17"/>
    </row>
    <row r="48" spans="1:20" ht="14.25" customHeight="1" x14ac:dyDescent="0.35">
      <c r="A48" s="9" t="s">
        <v>67</v>
      </c>
      <c r="B48" s="17" t="s">
        <v>235</v>
      </c>
      <c r="C48" s="17">
        <v>0</v>
      </c>
      <c r="D48" s="17">
        <v>0</v>
      </c>
      <c r="E48" s="17">
        <v>0</v>
      </c>
      <c r="F48" s="17">
        <v>0</v>
      </c>
      <c r="G48" s="17">
        <v>0</v>
      </c>
      <c r="H48" s="17">
        <v>0</v>
      </c>
      <c r="I48" s="17">
        <v>0</v>
      </c>
      <c r="J48" s="17">
        <v>0</v>
      </c>
      <c r="K48" s="17">
        <v>0</v>
      </c>
      <c r="L48" s="17">
        <v>0</v>
      </c>
      <c r="M48" s="17">
        <v>0</v>
      </c>
      <c r="N48" s="17">
        <v>0</v>
      </c>
      <c r="O48" s="17">
        <v>0</v>
      </c>
      <c r="P48" s="17">
        <v>0</v>
      </c>
      <c r="Q48" s="17">
        <v>0</v>
      </c>
      <c r="R48" s="17">
        <f t="shared" si="0"/>
        <v>0</v>
      </c>
      <c r="S48" s="17">
        <v>0</v>
      </c>
      <c r="T48" s="17"/>
    </row>
    <row r="49" spans="1:20" ht="14.25" customHeight="1" x14ac:dyDescent="0.35">
      <c r="A49" s="9" t="s">
        <v>68</v>
      </c>
      <c r="B49" s="17" t="s">
        <v>235</v>
      </c>
      <c r="C49" s="17">
        <v>0</v>
      </c>
      <c r="D49" s="17">
        <v>0</v>
      </c>
      <c r="E49" s="17">
        <v>0</v>
      </c>
      <c r="F49" s="17">
        <v>0</v>
      </c>
      <c r="G49" s="17">
        <v>0</v>
      </c>
      <c r="H49" s="17">
        <v>0</v>
      </c>
      <c r="I49" s="17">
        <v>0</v>
      </c>
      <c r="J49" s="17">
        <v>0</v>
      </c>
      <c r="K49" s="17">
        <v>0</v>
      </c>
      <c r="L49" s="17">
        <v>0</v>
      </c>
      <c r="M49" s="17">
        <v>0</v>
      </c>
      <c r="N49" s="17">
        <v>0</v>
      </c>
      <c r="O49" s="17">
        <v>0</v>
      </c>
      <c r="P49" s="17">
        <v>0</v>
      </c>
      <c r="Q49" s="17">
        <v>0</v>
      </c>
      <c r="R49" s="17">
        <f t="shared" si="0"/>
        <v>0</v>
      </c>
      <c r="S49" s="17">
        <v>0</v>
      </c>
      <c r="T49" s="17"/>
    </row>
    <row r="50" spans="1:20" ht="14.25" customHeight="1" x14ac:dyDescent="0.35">
      <c r="A50" s="9" t="s">
        <v>69</v>
      </c>
      <c r="B50" s="17" t="s">
        <v>235</v>
      </c>
      <c r="C50" s="17">
        <v>0</v>
      </c>
      <c r="D50" s="17">
        <v>0</v>
      </c>
      <c r="E50" s="17">
        <v>0</v>
      </c>
      <c r="F50" s="17">
        <v>0</v>
      </c>
      <c r="G50" s="17">
        <v>0</v>
      </c>
      <c r="H50" s="17">
        <v>0</v>
      </c>
      <c r="I50" s="17">
        <v>0</v>
      </c>
      <c r="J50" s="17">
        <v>0</v>
      </c>
      <c r="K50" s="17">
        <v>0</v>
      </c>
      <c r="L50" s="17">
        <v>0</v>
      </c>
      <c r="M50" s="17">
        <v>0</v>
      </c>
      <c r="N50" s="17">
        <v>0</v>
      </c>
      <c r="O50" s="17">
        <v>0</v>
      </c>
      <c r="P50" s="17">
        <v>0</v>
      </c>
      <c r="Q50" s="17">
        <v>0</v>
      </c>
      <c r="R50" s="17">
        <f t="shared" si="0"/>
        <v>0</v>
      </c>
      <c r="S50" s="17">
        <v>0</v>
      </c>
      <c r="T50" s="17"/>
    </row>
    <row r="51" spans="1:20" ht="14.25" customHeight="1" x14ac:dyDescent="0.35">
      <c r="A51" s="9" t="s">
        <v>70</v>
      </c>
      <c r="B51" s="17" t="s">
        <v>235</v>
      </c>
      <c r="C51" s="17">
        <v>0</v>
      </c>
      <c r="D51" s="17">
        <v>0</v>
      </c>
      <c r="E51" s="17">
        <v>0</v>
      </c>
      <c r="F51" s="17">
        <v>0</v>
      </c>
      <c r="G51" s="17">
        <v>0</v>
      </c>
      <c r="H51" s="17">
        <v>0</v>
      </c>
      <c r="I51" s="17">
        <v>0</v>
      </c>
      <c r="J51" s="17">
        <v>0</v>
      </c>
      <c r="K51" s="17">
        <v>0</v>
      </c>
      <c r="L51" s="17">
        <v>0</v>
      </c>
      <c r="M51" s="17">
        <v>0</v>
      </c>
      <c r="N51" s="17">
        <v>0</v>
      </c>
      <c r="O51" s="17">
        <v>0</v>
      </c>
      <c r="P51" s="17">
        <v>0</v>
      </c>
      <c r="Q51" s="17">
        <v>0</v>
      </c>
      <c r="R51" s="17">
        <f t="shared" si="0"/>
        <v>0</v>
      </c>
      <c r="S51" s="17">
        <v>0</v>
      </c>
      <c r="T51" s="17"/>
    </row>
    <row r="52" spans="1:20" ht="14.25" customHeight="1" x14ac:dyDescent="0.35">
      <c r="A52" s="9" t="s">
        <v>71</v>
      </c>
      <c r="B52" s="17" t="s">
        <v>235</v>
      </c>
      <c r="C52" s="17">
        <v>0</v>
      </c>
      <c r="D52" s="17">
        <v>0</v>
      </c>
      <c r="E52" s="17">
        <v>0.5</v>
      </c>
      <c r="F52" s="17">
        <v>0</v>
      </c>
      <c r="G52" s="17">
        <v>0</v>
      </c>
      <c r="H52" s="17">
        <v>0</v>
      </c>
      <c r="I52" s="17">
        <v>0</v>
      </c>
      <c r="J52" s="17">
        <v>0</v>
      </c>
      <c r="K52" s="17">
        <v>0</v>
      </c>
      <c r="L52" s="17">
        <v>0</v>
      </c>
      <c r="M52" s="17">
        <v>0</v>
      </c>
      <c r="N52" s="17">
        <v>0</v>
      </c>
      <c r="O52" s="17">
        <v>0</v>
      </c>
      <c r="P52" s="17">
        <v>0</v>
      </c>
      <c r="Q52" s="17">
        <v>0</v>
      </c>
      <c r="R52" s="17">
        <f t="shared" si="0"/>
        <v>0</v>
      </c>
      <c r="S52" s="17">
        <v>0</v>
      </c>
      <c r="T52" s="17"/>
    </row>
    <row r="53" spans="1:20" ht="14.25" customHeight="1" x14ac:dyDescent="0.35">
      <c r="A53" s="9" t="s">
        <v>72</v>
      </c>
      <c r="B53" s="17" t="s">
        <v>235</v>
      </c>
      <c r="C53" s="17">
        <v>0</v>
      </c>
      <c r="D53" s="17">
        <v>0</v>
      </c>
      <c r="E53" s="17">
        <v>0.5</v>
      </c>
      <c r="F53" s="17">
        <v>0</v>
      </c>
      <c r="G53" s="17">
        <v>0</v>
      </c>
      <c r="H53" s="17">
        <v>0</v>
      </c>
      <c r="I53" s="17">
        <v>0</v>
      </c>
      <c r="J53" s="17">
        <v>0</v>
      </c>
      <c r="K53" s="17">
        <v>0</v>
      </c>
      <c r="L53" s="17">
        <v>0</v>
      </c>
      <c r="M53" s="17">
        <v>0</v>
      </c>
      <c r="N53" s="17">
        <v>0</v>
      </c>
      <c r="O53" s="17">
        <v>0</v>
      </c>
      <c r="P53" s="17">
        <v>0</v>
      </c>
      <c r="Q53" s="17">
        <v>0</v>
      </c>
      <c r="R53" s="17">
        <f t="shared" si="0"/>
        <v>0</v>
      </c>
      <c r="S53" s="17">
        <v>0</v>
      </c>
      <c r="T53" s="17"/>
    </row>
    <row r="54" spans="1:20" ht="14.25" customHeight="1" x14ac:dyDescent="0.35">
      <c r="A54" s="9" t="s">
        <v>73</v>
      </c>
      <c r="B54" s="17" t="s">
        <v>235</v>
      </c>
      <c r="C54" s="17">
        <v>0</v>
      </c>
      <c r="D54" s="17">
        <v>0</v>
      </c>
      <c r="E54" s="17">
        <v>0.5</v>
      </c>
      <c r="F54" s="17">
        <v>0</v>
      </c>
      <c r="G54" s="17">
        <v>0</v>
      </c>
      <c r="H54" s="17">
        <v>0</v>
      </c>
      <c r="I54" s="17">
        <v>0</v>
      </c>
      <c r="J54" s="17">
        <v>0</v>
      </c>
      <c r="K54" s="17">
        <v>0</v>
      </c>
      <c r="L54" s="17">
        <v>0</v>
      </c>
      <c r="M54" s="17">
        <v>0</v>
      </c>
      <c r="N54" s="17">
        <v>0</v>
      </c>
      <c r="O54" s="17">
        <v>0</v>
      </c>
      <c r="P54" s="17">
        <v>0</v>
      </c>
      <c r="Q54" s="17">
        <v>0</v>
      </c>
      <c r="R54" s="17">
        <f t="shared" si="0"/>
        <v>0</v>
      </c>
      <c r="S54" s="17">
        <v>0</v>
      </c>
      <c r="T54" s="17"/>
    </row>
    <row r="55" spans="1:20" ht="14.25" customHeight="1" x14ac:dyDescent="0.35">
      <c r="A55" s="9" t="s">
        <v>74</v>
      </c>
      <c r="B55" s="17" t="s">
        <v>235</v>
      </c>
      <c r="C55" s="17">
        <v>0</v>
      </c>
      <c r="D55" s="17">
        <v>0</v>
      </c>
      <c r="E55" s="17">
        <v>0.5</v>
      </c>
      <c r="F55" s="17">
        <v>0</v>
      </c>
      <c r="G55" s="17">
        <v>0</v>
      </c>
      <c r="H55" s="17">
        <v>0</v>
      </c>
      <c r="I55" s="17">
        <v>0</v>
      </c>
      <c r="J55" s="17">
        <v>0</v>
      </c>
      <c r="K55" s="17">
        <v>0</v>
      </c>
      <c r="L55" s="17">
        <v>0</v>
      </c>
      <c r="M55" s="17">
        <v>0</v>
      </c>
      <c r="N55" s="17">
        <v>0</v>
      </c>
      <c r="O55" s="17">
        <v>0</v>
      </c>
      <c r="P55" s="17">
        <v>0</v>
      </c>
      <c r="Q55" s="17">
        <v>0</v>
      </c>
      <c r="R55" s="17">
        <f t="shared" si="0"/>
        <v>0</v>
      </c>
      <c r="S55" s="17">
        <v>0</v>
      </c>
      <c r="T55" s="17"/>
    </row>
    <row r="56" spans="1:20" ht="14.25" customHeight="1" x14ac:dyDescent="0.35">
      <c r="A56" s="9" t="s">
        <v>75</v>
      </c>
      <c r="B56" s="17" t="s">
        <v>235</v>
      </c>
      <c r="C56" s="17">
        <v>0</v>
      </c>
      <c r="D56" s="17">
        <v>0</v>
      </c>
      <c r="E56" s="17">
        <v>0.5</v>
      </c>
      <c r="F56" s="17">
        <v>0</v>
      </c>
      <c r="G56" s="17">
        <v>0</v>
      </c>
      <c r="H56" s="17">
        <v>0</v>
      </c>
      <c r="I56" s="17">
        <v>0</v>
      </c>
      <c r="J56" s="17">
        <v>0</v>
      </c>
      <c r="K56" s="17">
        <v>0</v>
      </c>
      <c r="L56" s="17">
        <v>0</v>
      </c>
      <c r="M56" s="17">
        <v>0</v>
      </c>
      <c r="N56" s="17">
        <v>0.5</v>
      </c>
      <c r="O56" s="17">
        <v>0</v>
      </c>
      <c r="P56" s="17">
        <v>1</v>
      </c>
      <c r="Q56" s="17">
        <v>0</v>
      </c>
      <c r="R56" s="17">
        <f t="shared" si="0"/>
        <v>0.1</v>
      </c>
      <c r="S56" s="17">
        <v>0</v>
      </c>
      <c r="T56" s="17">
        <v>250</v>
      </c>
    </row>
    <row r="57" spans="1:20" ht="14.25" customHeight="1" x14ac:dyDescent="0.35">
      <c r="A57" s="9" t="s">
        <v>76</v>
      </c>
      <c r="B57" s="17" t="s">
        <v>235</v>
      </c>
      <c r="C57" s="17">
        <v>0.5</v>
      </c>
      <c r="D57" s="17">
        <v>0</v>
      </c>
      <c r="E57" s="17">
        <v>0.5</v>
      </c>
      <c r="F57" s="17">
        <v>0</v>
      </c>
      <c r="G57" s="17">
        <v>0</v>
      </c>
      <c r="H57" s="17">
        <v>1</v>
      </c>
      <c r="I57" s="17">
        <v>0</v>
      </c>
      <c r="J57" s="17">
        <v>0</v>
      </c>
      <c r="K57" s="17">
        <v>0</v>
      </c>
      <c r="L57" s="17">
        <v>0</v>
      </c>
      <c r="M57" s="17">
        <v>0</v>
      </c>
      <c r="N57" s="17">
        <v>0.5</v>
      </c>
      <c r="O57" s="17">
        <v>0</v>
      </c>
      <c r="P57" s="17">
        <v>1</v>
      </c>
      <c r="Q57" s="17">
        <v>0</v>
      </c>
      <c r="R57" s="17">
        <f t="shared" si="0"/>
        <v>0.5</v>
      </c>
      <c r="S57" s="17">
        <v>0</v>
      </c>
      <c r="T57" s="17">
        <v>50</v>
      </c>
    </row>
    <row r="58" spans="1:20" ht="14.25" customHeight="1" x14ac:dyDescent="0.35">
      <c r="A58" s="9" t="s">
        <v>77</v>
      </c>
      <c r="B58" s="17" t="s">
        <v>235</v>
      </c>
      <c r="C58" s="17">
        <v>0.5</v>
      </c>
      <c r="D58" s="17">
        <v>0</v>
      </c>
      <c r="E58" s="17">
        <v>0.5</v>
      </c>
      <c r="F58" s="17">
        <v>0</v>
      </c>
      <c r="G58" s="17">
        <v>0</v>
      </c>
      <c r="H58" s="17">
        <v>1</v>
      </c>
      <c r="I58" s="17">
        <v>0</v>
      </c>
      <c r="J58" s="17">
        <v>0</v>
      </c>
      <c r="K58" s="17">
        <v>0.5</v>
      </c>
      <c r="L58" s="17">
        <v>0</v>
      </c>
      <c r="M58" s="17">
        <v>0.5</v>
      </c>
      <c r="N58" s="17">
        <v>0.5</v>
      </c>
      <c r="O58" s="17">
        <v>1</v>
      </c>
      <c r="P58" s="17">
        <v>1</v>
      </c>
      <c r="Q58" s="17">
        <v>0</v>
      </c>
      <c r="R58" s="17">
        <f t="shared" si="0"/>
        <v>0.5</v>
      </c>
      <c r="S58" s="17">
        <v>0</v>
      </c>
      <c r="T58" s="17">
        <v>50</v>
      </c>
    </row>
    <row r="59" spans="1:20" ht="14.25" customHeight="1" x14ac:dyDescent="0.35">
      <c r="A59" s="9" t="s">
        <v>78</v>
      </c>
      <c r="B59" s="17" t="s">
        <v>235</v>
      </c>
      <c r="C59" s="17">
        <v>0.5</v>
      </c>
      <c r="D59" s="17">
        <v>0</v>
      </c>
      <c r="E59" s="17">
        <v>1</v>
      </c>
      <c r="F59" s="17">
        <v>0</v>
      </c>
      <c r="G59" s="17">
        <v>1</v>
      </c>
      <c r="H59" s="17">
        <v>1</v>
      </c>
      <c r="I59" s="17">
        <v>0</v>
      </c>
      <c r="J59" s="17">
        <v>0</v>
      </c>
      <c r="K59" s="17">
        <v>0.5</v>
      </c>
      <c r="L59" s="17">
        <v>1</v>
      </c>
      <c r="M59" s="17">
        <v>0.5</v>
      </c>
      <c r="N59" s="17">
        <v>0.75</v>
      </c>
      <c r="O59" s="17">
        <v>1</v>
      </c>
      <c r="P59" s="17">
        <v>1</v>
      </c>
      <c r="Q59" s="17">
        <v>0</v>
      </c>
      <c r="R59" s="17">
        <f t="shared" si="0"/>
        <v>0.75</v>
      </c>
      <c r="S59" s="17">
        <v>0</v>
      </c>
      <c r="T59" s="17">
        <v>25</v>
      </c>
    </row>
    <row r="60" spans="1:20" ht="14.25" customHeight="1" x14ac:dyDescent="0.35">
      <c r="A60" s="9" t="s">
        <v>79</v>
      </c>
      <c r="B60" s="17" t="s">
        <v>235</v>
      </c>
      <c r="C60" s="17">
        <v>1</v>
      </c>
      <c r="D60" s="17">
        <v>0</v>
      </c>
      <c r="E60" s="17">
        <v>1</v>
      </c>
      <c r="F60" s="17">
        <v>0</v>
      </c>
      <c r="G60" s="17">
        <v>1</v>
      </c>
      <c r="H60" s="17">
        <v>1</v>
      </c>
      <c r="I60" s="17">
        <v>0</v>
      </c>
      <c r="J60" s="17">
        <v>0</v>
      </c>
      <c r="K60" s="17">
        <v>0.5</v>
      </c>
      <c r="L60" s="17">
        <v>1</v>
      </c>
      <c r="M60" s="17">
        <v>0.5</v>
      </c>
      <c r="N60" s="17">
        <v>0.75</v>
      </c>
      <c r="O60" s="17">
        <v>1</v>
      </c>
      <c r="P60" s="17">
        <v>1</v>
      </c>
      <c r="Q60" s="17">
        <v>0</v>
      </c>
      <c r="R60" s="17">
        <f t="shared" si="0"/>
        <v>0.75</v>
      </c>
      <c r="S60" s="17">
        <v>0</v>
      </c>
      <c r="T60" s="17">
        <v>25</v>
      </c>
    </row>
    <row r="61" spans="1:20" ht="14.25" customHeight="1" x14ac:dyDescent="0.35">
      <c r="A61" s="9" t="s">
        <v>80</v>
      </c>
      <c r="B61" s="17" t="s">
        <v>235</v>
      </c>
      <c r="C61" s="17">
        <v>1</v>
      </c>
      <c r="D61" s="17">
        <v>0</v>
      </c>
      <c r="E61" s="17">
        <v>1</v>
      </c>
      <c r="F61" s="17">
        <v>0</v>
      </c>
      <c r="G61" s="17">
        <v>1</v>
      </c>
      <c r="H61" s="17">
        <v>1</v>
      </c>
      <c r="I61" s="17">
        <v>0</v>
      </c>
      <c r="J61" s="17">
        <v>0</v>
      </c>
      <c r="K61" s="17">
        <v>0.5</v>
      </c>
      <c r="L61" s="17">
        <v>1</v>
      </c>
      <c r="M61" s="17">
        <v>0.5</v>
      </c>
      <c r="N61" s="17">
        <v>0.75</v>
      </c>
      <c r="O61" s="17">
        <v>1</v>
      </c>
      <c r="P61" s="17">
        <v>1</v>
      </c>
      <c r="Q61" s="17">
        <v>0</v>
      </c>
      <c r="R61" s="17">
        <f t="shared" si="0"/>
        <v>0.75</v>
      </c>
      <c r="S61" s="17">
        <v>0</v>
      </c>
      <c r="T61" s="17">
        <v>25</v>
      </c>
    </row>
    <row r="62" spans="1:20" ht="14.25" customHeight="1" x14ac:dyDescent="0.35">
      <c r="A62" s="9" t="s">
        <v>81</v>
      </c>
      <c r="B62" s="17" t="s">
        <v>235</v>
      </c>
      <c r="C62" s="17">
        <v>1</v>
      </c>
      <c r="D62" s="17">
        <v>0</v>
      </c>
      <c r="E62" s="17">
        <v>1</v>
      </c>
      <c r="F62" s="17">
        <v>0</v>
      </c>
      <c r="G62" s="17">
        <v>1</v>
      </c>
      <c r="H62" s="17">
        <v>1</v>
      </c>
      <c r="I62" s="17">
        <v>0</v>
      </c>
      <c r="J62" s="17">
        <v>1</v>
      </c>
      <c r="K62" s="17">
        <v>1</v>
      </c>
      <c r="L62" s="17">
        <v>1</v>
      </c>
      <c r="M62" s="17">
        <v>0.5</v>
      </c>
      <c r="N62" s="17">
        <v>0.75</v>
      </c>
      <c r="O62" s="17">
        <v>1</v>
      </c>
      <c r="P62" s="17">
        <v>1</v>
      </c>
      <c r="Q62" s="17">
        <v>0</v>
      </c>
      <c r="R62" s="17">
        <f t="shared" si="0"/>
        <v>0.75</v>
      </c>
      <c r="S62" s="17">
        <v>0</v>
      </c>
      <c r="T62" s="17">
        <v>25</v>
      </c>
    </row>
    <row r="63" spans="1:20" ht="14.25" customHeight="1" x14ac:dyDescent="0.35">
      <c r="A63" s="9" t="s">
        <v>82</v>
      </c>
      <c r="B63" s="17" t="s">
        <v>235</v>
      </c>
      <c r="C63" s="17">
        <v>1</v>
      </c>
      <c r="D63" s="17">
        <v>0</v>
      </c>
      <c r="E63" s="17">
        <v>1</v>
      </c>
      <c r="F63" s="17">
        <v>0</v>
      </c>
      <c r="G63" s="17">
        <v>1</v>
      </c>
      <c r="H63" s="17">
        <v>1</v>
      </c>
      <c r="I63" s="17">
        <v>0</v>
      </c>
      <c r="J63" s="17">
        <v>1</v>
      </c>
      <c r="K63" s="17">
        <v>1</v>
      </c>
      <c r="L63" s="17">
        <v>1</v>
      </c>
      <c r="M63" s="17">
        <v>0.5</v>
      </c>
      <c r="N63" s="17">
        <v>0.75</v>
      </c>
      <c r="O63" s="17">
        <v>1</v>
      </c>
      <c r="P63" s="17">
        <v>1</v>
      </c>
      <c r="Q63" s="17">
        <v>0</v>
      </c>
      <c r="R63" s="17">
        <f t="shared" si="0"/>
        <v>0.75</v>
      </c>
      <c r="S63" s="17">
        <v>0</v>
      </c>
      <c r="T63" s="17">
        <v>25</v>
      </c>
    </row>
    <row r="64" spans="1:20" ht="14.25" customHeight="1" x14ac:dyDescent="0.35">
      <c r="A64" s="9" t="s">
        <v>83</v>
      </c>
      <c r="B64" s="17" t="s">
        <v>235</v>
      </c>
      <c r="C64" s="17">
        <v>1</v>
      </c>
      <c r="D64" s="17">
        <v>0</v>
      </c>
      <c r="E64" s="17">
        <v>1</v>
      </c>
      <c r="F64" s="17">
        <v>0</v>
      </c>
      <c r="G64" s="17">
        <v>1</v>
      </c>
      <c r="H64" s="17">
        <v>1</v>
      </c>
      <c r="I64" s="17">
        <v>0</v>
      </c>
      <c r="J64" s="17">
        <v>1</v>
      </c>
      <c r="K64" s="17">
        <v>1</v>
      </c>
      <c r="L64" s="17">
        <v>1</v>
      </c>
      <c r="M64" s="17">
        <v>0.5</v>
      </c>
      <c r="N64" s="17">
        <v>0.75</v>
      </c>
      <c r="O64" s="17">
        <v>1</v>
      </c>
      <c r="P64" s="17">
        <v>1</v>
      </c>
      <c r="Q64" s="17">
        <v>0</v>
      </c>
      <c r="R64" s="17">
        <f t="shared" si="0"/>
        <v>0.75</v>
      </c>
      <c r="S64" s="17">
        <v>0</v>
      </c>
      <c r="T64" s="17">
        <v>25</v>
      </c>
    </row>
    <row r="65" spans="1:20" ht="14.25" customHeight="1" x14ac:dyDescent="0.35">
      <c r="A65" s="9" t="s">
        <v>84</v>
      </c>
      <c r="B65" s="17" t="s">
        <v>235</v>
      </c>
      <c r="C65" s="17">
        <v>1</v>
      </c>
      <c r="D65" s="17">
        <v>0</v>
      </c>
      <c r="E65" s="17">
        <v>1</v>
      </c>
      <c r="F65" s="17">
        <v>0</v>
      </c>
      <c r="G65" s="17">
        <v>1</v>
      </c>
      <c r="H65" s="17">
        <v>1</v>
      </c>
      <c r="I65" s="17">
        <v>1</v>
      </c>
      <c r="J65" s="17">
        <v>1</v>
      </c>
      <c r="K65" s="17">
        <v>1</v>
      </c>
      <c r="L65" s="17">
        <v>1</v>
      </c>
      <c r="M65" s="17">
        <v>1</v>
      </c>
      <c r="N65" s="17">
        <v>1</v>
      </c>
      <c r="O65" s="17">
        <v>1</v>
      </c>
      <c r="P65" s="17">
        <v>1</v>
      </c>
      <c r="Q65" s="17">
        <v>0</v>
      </c>
      <c r="R65" s="17">
        <f t="shared" si="0"/>
        <v>0.9</v>
      </c>
      <c r="S65" s="17">
        <v>0</v>
      </c>
      <c r="T65" s="17">
        <v>10</v>
      </c>
    </row>
    <row r="66" spans="1:20" ht="14.25" customHeight="1" x14ac:dyDescent="0.35">
      <c r="A66" s="9" t="s">
        <v>85</v>
      </c>
      <c r="B66" s="17" t="s">
        <v>235</v>
      </c>
      <c r="C66" s="17">
        <v>1</v>
      </c>
      <c r="D66" s="17">
        <v>0</v>
      </c>
      <c r="E66" s="17">
        <v>1</v>
      </c>
      <c r="F66" s="17">
        <v>0</v>
      </c>
      <c r="G66" s="17">
        <v>1</v>
      </c>
      <c r="H66" s="17">
        <v>1</v>
      </c>
      <c r="I66" s="17">
        <v>1</v>
      </c>
      <c r="J66" s="17">
        <v>1</v>
      </c>
      <c r="K66" s="17">
        <v>1</v>
      </c>
      <c r="L66" s="17">
        <v>1</v>
      </c>
      <c r="M66" s="17">
        <v>1</v>
      </c>
      <c r="N66" s="17">
        <v>1</v>
      </c>
      <c r="O66" s="17">
        <v>1</v>
      </c>
      <c r="P66" s="17">
        <v>1</v>
      </c>
      <c r="Q66" s="17">
        <v>0</v>
      </c>
      <c r="R66" s="17">
        <f t="shared" si="0"/>
        <v>0.9</v>
      </c>
      <c r="S66" s="17">
        <v>0</v>
      </c>
      <c r="T66" s="17">
        <v>10</v>
      </c>
    </row>
    <row r="67" spans="1:20" ht="14.25" customHeight="1" x14ac:dyDescent="0.35">
      <c r="A67" s="9" t="s">
        <v>86</v>
      </c>
      <c r="B67" s="17" t="s">
        <v>235</v>
      </c>
      <c r="C67" s="17">
        <v>1</v>
      </c>
      <c r="D67" s="17">
        <v>0</v>
      </c>
      <c r="E67" s="17">
        <v>1</v>
      </c>
      <c r="F67" s="17">
        <v>0</v>
      </c>
      <c r="G67" s="17">
        <v>1</v>
      </c>
      <c r="H67" s="17">
        <v>1</v>
      </c>
      <c r="I67" s="17">
        <v>1</v>
      </c>
      <c r="J67" s="17">
        <v>1</v>
      </c>
      <c r="K67" s="17">
        <v>1</v>
      </c>
      <c r="L67" s="17">
        <v>1</v>
      </c>
      <c r="M67" s="17">
        <v>1</v>
      </c>
      <c r="N67" s="17">
        <v>1</v>
      </c>
      <c r="O67" s="17">
        <v>1</v>
      </c>
      <c r="P67" s="17">
        <v>1</v>
      </c>
      <c r="Q67" s="17">
        <v>0</v>
      </c>
      <c r="R67" s="17">
        <f t="shared" si="0"/>
        <v>0.9</v>
      </c>
      <c r="S67" s="17">
        <v>0</v>
      </c>
      <c r="T67" s="17">
        <v>10</v>
      </c>
    </row>
    <row r="68" spans="1:20" ht="14.25" customHeight="1" x14ac:dyDescent="0.35">
      <c r="A68" s="9" t="s">
        <v>87</v>
      </c>
      <c r="B68" s="17" t="s">
        <v>235</v>
      </c>
      <c r="C68" s="17">
        <v>1</v>
      </c>
      <c r="D68" s="17">
        <v>0</v>
      </c>
      <c r="E68" s="17">
        <v>1</v>
      </c>
      <c r="F68" s="17">
        <v>0</v>
      </c>
      <c r="G68" s="17">
        <v>1</v>
      </c>
      <c r="H68" s="17">
        <v>1</v>
      </c>
      <c r="I68" s="17">
        <v>1</v>
      </c>
      <c r="J68" s="17">
        <v>1</v>
      </c>
      <c r="K68" s="17">
        <v>1</v>
      </c>
      <c r="L68" s="17">
        <v>1</v>
      </c>
      <c r="M68" s="17">
        <v>1</v>
      </c>
      <c r="N68" s="17">
        <v>1</v>
      </c>
      <c r="O68" s="17">
        <v>1</v>
      </c>
      <c r="P68" s="17">
        <v>1</v>
      </c>
      <c r="Q68" s="17">
        <v>0</v>
      </c>
      <c r="R68" s="17">
        <f t="shared" si="0"/>
        <v>0.9</v>
      </c>
      <c r="S68" s="17">
        <v>0</v>
      </c>
      <c r="T68" s="17">
        <v>10</v>
      </c>
    </row>
    <row r="69" spans="1:20" ht="14.25" customHeight="1" x14ac:dyDescent="0.35">
      <c r="A69" s="9" t="s">
        <v>88</v>
      </c>
      <c r="B69" s="17" t="s">
        <v>235</v>
      </c>
      <c r="C69" s="17">
        <v>1</v>
      </c>
      <c r="D69" s="17">
        <v>0</v>
      </c>
      <c r="E69" s="17">
        <v>1</v>
      </c>
      <c r="F69" s="17">
        <v>0</v>
      </c>
      <c r="G69" s="17">
        <v>1</v>
      </c>
      <c r="H69" s="17">
        <v>1</v>
      </c>
      <c r="I69" s="17">
        <v>1</v>
      </c>
      <c r="J69" s="17">
        <v>1</v>
      </c>
      <c r="K69" s="17">
        <v>1</v>
      </c>
      <c r="L69" s="17">
        <v>1</v>
      </c>
      <c r="M69" s="17">
        <v>1</v>
      </c>
      <c r="N69" s="17">
        <v>1</v>
      </c>
      <c r="O69" s="17">
        <v>1</v>
      </c>
      <c r="P69" s="17">
        <v>1</v>
      </c>
      <c r="Q69" s="17">
        <v>0</v>
      </c>
      <c r="R69" s="17">
        <f t="shared" si="0"/>
        <v>0.9</v>
      </c>
      <c r="S69" s="17">
        <v>0</v>
      </c>
      <c r="T69" s="17">
        <v>10</v>
      </c>
    </row>
    <row r="70" spans="1:20" ht="14.25" customHeight="1" x14ac:dyDescent="0.35">
      <c r="A70" s="9" t="s">
        <v>89</v>
      </c>
      <c r="B70" s="17" t="s">
        <v>235</v>
      </c>
      <c r="C70" s="17">
        <v>1</v>
      </c>
      <c r="D70" s="17">
        <v>0</v>
      </c>
      <c r="E70" s="17">
        <v>1</v>
      </c>
      <c r="F70" s="17">
        <v>0</v>
      </c>
      <c r="G70" s="17">
        <v>1</v>
      </c>
      <c r="H70" s="17">
        <v>1</v>
      </c>
      <c r="I70" s="17">
        <v>1</v>
      </c>
      <c r="J70" s="17">
        <v>1</v>
      </c>
      <c r="K70" s="17">
        <v>1</v>
      </c>
      <c r="L70" s="17">
        <v>1</v>
      </c>
      <c r="M70" s="17">
        <v>1</v>
      </c>
      <c r="N70" s="17">
        <v>1</v>
      </c>
      <c r="O70" s="17">
        <v>1</v>
      </c>
      <c r="P70" s="17">
        <v>1</v>
      </c>
      <c r="Q70" s="17">
        <v>0</v>
      </c>
      <c r="R70" s="17">
        <f t="shared" si="0"/>
        <v>0.9</v>
      </c>
      <c r="S70" s="17">
        <v>0</v>
      </c>
      <c r="T70" s="17">
        <v>10</v>
      </c>
    </row>
    <row r="71" spans="1:20" ht="14.25" customHeight="1" x14ac:dyDescent="0.35">
      <c r="A71" s="9" t="s">
        <v>90</v>
      </c>
      <c r="B71" s="17" t="s">
        <v>235</v>
      </c>
      <c r="C71" s="17">
        <v>1</v>
      </c>
      <c r="D71" s="17">
        <v>0</v>
      </c>
      <c r="E71" s="17">
        <v>1</v>
      </c>
      <c r="F71" s="17">
        <v>0</v>
      </c>
      <c r="G71" s="17">
        <v>1</v>
      </c>
      <c r="H71" s="17">
        <v>1</v>
      </c>
      <c r="I71" s="17">
        <v>1</v>
      </c>
      <c r="J71" s="17">
        <v>1</v>
      </c>
      <c r="K71" s="17">
        <v>1</v>
      </c>
      <c r="L71" s="17">
        <v>1</v>
      </c>
      <c r="M71" s="17">
        <v>1</v>
      </c>
      <c r="N71" s="17">
        <v>1</v>
      </c>
      <c r="O71" s="17">
        <v>1</v>
      </c>
      <c r="P71" s="17">
        <v>1</v>
      </c>
      <c r="Q71" s="17">
        <v>0</v>
      </c>
      <c r="R71" s="17">
        <f t="shared" si="0"/>
        <v>0.9</v>
      </c>
      <c r="S71" s="17">
        <v>0</v>
      </c>
      <c r="T71" s="17">
        <v>10</v>
      </c>
    </row>
    <row r="72" spans="1:20" ht="14.25" customHeight="1" x14ac:dyDescent="0.35">
      <c r="A72" s="9" t="s">
        <v>91</v>
      </c>
      <c r="B72" s="17" t="s">
        <v>235</v>
      </c>
      <c r="C72" s="17">
        <v>1</v>
      </c>
      <c r="D72" s="17">
        <v>0</v>
      </c>
      <c r="E72" s="17">
        <v>1</v>
      </c>
      <c r="F72" s="17">
        <v>0</v>
      </c>
      <c r="G72" s="17">
        <v>1</v>
      </c>
      <c r="H72" s="17">
        <v>1</v>
      </c>
      <c r="I72" s="17">
        <v>1</v>
      </c>
      <c r="J72" s="17">
        <v>1</v>
      </c>
      <c r="K72" s="17">
        <v>1</v>
      </c>
      <c r="L72" s="17">
        <v>1</v>
      </c>
      <c r="M72" s="17">
        <v>1</v>
      </c>
      <c r="N72" s="17">
        <v>1</v>
      </c>
      <c r="O72" s="17">
        <v>1</v>
      </c>
      <c r="P72" s="17">
        <v>1</v>
      </c>
      <c r="Q72" s="17">
        <v>0</v>
      </c>
      <c r="R72" s="17">
        <f t="shared" si="0"/>
        <v>0.9</v>
      </c>
      <c r="S72" s="17">
        <v>0</v>
      </c>
      <c r="T72" s="17">
        <v>10</v>
      </c>
    </row>
    <row r="73" spans="1:20" ht="14.25" customHeight="1" x14ac:dyDescent="0.35">
      <c r="A73" s="9" t="s">
        <v>92</v>
      </c>
      <c r="B73" s="17" t="s">
        <v>235</v>
      </c>
      <c r="C73" s="17">
        <v>1</v>
      </c>
      <c r="D73" s="17">
        <v>0</v>
      </c>
      <c r="E73" s="17">
        <v>1</v>
      </c>
      <c r="F73" s="17">
        <v>0</v>
      </c>
      <c r="G73" s="17">
        <v>1</v>
      </c>
      <c r="H73" s="17">
        <v>1</v>
      </c>
      <c r="I73" s="17">
        <v>1</v>
      </c>
      <c r="J73" s="17">
        <v>1</v>
      </c>
      <c r="K73" s="17">
        <v>1</v>
      </c>
      <c r="L73" s="17">
        <v>1</v>
      </c>
      <c r="M73" s="17">
        <v>1</v>
      </c>
      <c r="N73" s="17">
        <v>1</v>
      </c>
      <c r="O73" s="17">
        <v>1</v>
      </c>
      <c r="P73" s="17">
        <v>1</v>
      </c>
      <c r="Q73" s="17">
        <v>0</v>
      </c>
      <c r="R73" s="17">
        <f t="shared" si="0"/>
        <v>0.9</v>
      </c>
      <c r="S73" s="17">
        <v>0</v>
      </c>
      <c r="T73" s="17">
        <v>10</v>
      </c>
    </row>
    <row r="74" spans="1:20" ht="14.25" customHeight="1" x14ac:dyDescent="0.35">
      <c r="A74" s="9" t="s">
        <v>93</v>
      </c>
      <c r="B74" s="17" t="s">
        <v>235</v>
      </c>
      <c r="C74" s="17">
        <v>1</v>
      </c>
      <c r="D74" s="17">
        <v>0</v>
      </c>
      <c r="E74" s="17">
        <v>1</v>
      </c>
      <c r="F74" s="17">
        <v>0</v>
      </c>
      <c r="G74" s="17">
        <v>1</v>
      </c>
      <c r="H74" s="17">
        <v>1</v>
      </c>
      <c r="I74" s="17">
        <v>1</v>
      </c>
      <c r="J74" s="17">
        <v>1</v>
      </c>
      <c r="K74" s="17">
        <v>1</v>
      </c>
      <c r="L74" s="17">
        <v>1</v>
      </c>
      <c r="M74" s="17">
        <v>1</v>
      </c>
      <c r="N74" s="17">
        <v>1</v>
      </c>
      <c r="O74" s="17">
        <v>1</v>
      </c>
      <c r="P74" s="17">
        <v>1</v>
      </c>
      <c r="Q74" s="17">
        <v>0</v>
      </c>
      <c r="R74" s="17">
        <f t="shared" si="0"/>
        <v>0.9</v>
      </c>
      <c r="S74" s="17">
        <v>0</v>
      </c>
      <c r="T74" s="17">
        <v>10</v>
      </c>
    </row>
    <row r="75" spans="1:20" ht="14.25" customHeight="1" x14ac:dyDescent="0.35">
      <c r="A75" s="9" t="s">
        <v>94</v>
      </c>
      <c r="B75" s="17" t="s">
        <v>235</v>
      </c>
      <c r="C75" s="17">
        <v>1</v>
      </c>
      <c r="D75" s="17">
        <v>0</v>
      </c>
      <c r="E75" s="17">
        <v>1</v>
      </c>
      <c r="F75" s="17">
        <v>0</v>
      </c>
      <c r="G75" s="17">
        <v>1</v>
      </c>
      <c r="H75" s="17">
        <v>1</v>
      </c>
      <c r="I75" s="17">
        <v>1</v>
      </c>
      <c r="J75" s="17">
        <v>1</v>
      </c>
      <c r="K75" s="17">
        <v>1</v>
      </c>
      <c r="L75" s="17">
        <v>1</v>
      </c>
      <c r="M75" s="17">
        <v>1</v>
      </c>
      <c r="N75" s="17">
        <v>1</v>
      </c>
      <c r="O75" s="17">
        <v>1</v>
      </c>
      <c r="P75" s="17">
        <v>1</v>
      </c>
      <c r="Q75" s="17">
        <v>0</v>
      </c>
      <c r="R75" s="17">
        <f t="shared" si="0"/>
        <v>0.9</v>
      </c>
      <c r="S75" s="17">
        <v>0</v>
      </c>
      <c r="T75" s="17">
        <v>10</v>
      </c>
    </row>
    <row r="76" spans="1:20" ht="14.25" customHeight="1" x14ac:dyDescent="0.35">
      <c r="A76" s="9" t="s">
        <v>95</v>
      </c>
      <c r="B76" s="17" t="s">
        <v>235</v>
      </c>
      <c r="C76" s="17">
        <v>1</v>
      </c>
      <c r="D76" s="17">
        <v>0</v>
      </c>
      <c r="E76" s="17">
        <v>1</v>
      </c>
      <c r="F76" s="17">
        <v>0</v>
      </c>
      <c r="G76" s="17">
        <v>1</v>
      </c>
      <c r="H76" s="17">
        <v>1</v>
      </c>
      <c r="I76" s="17">
        <v>1</v>
      </c>
      <c r="J76" s="17">
        <v>1</v>
      </c>
      <c r="K76" s="17">
        <v>1</v>
      </c>
      <c r="L76" s="17">
        <v>1</v>
      </c>
      <c r="M76" s="17">
        <v>1</v>
      </c>
      <c r="N76" s="17">
        <v>1</v>
      </c>
      <c r="O76" s="17">
        <v>1</v>
      </c>
      <c r="P76" s="17">
        <v>1</v>
      </c>
      <c r="Q76" s="17">
        <v>0</v>
      </c>
      <c r="R76" s="17">
        <f t="shared" si="0"/>
        <v>0.9</v>
      </c>
      <c r="S76" s="17">
        <v>0</v>
      </c>
      <c r="T76" s="17">
        <v>10</v>
      </c>
    </row>
    <row r="77" spans="1:20" ht="14.25" customHeight="1" x14ac:dyDescent="0.35">
      <c r="A77" s="9" t="s">
        <v>96</v>
      </c>
      <c r="B77" s="17" t="s">
        <v>235</v>
      </c>
      <c r="C77" s="17">
        <v>1</v>
      </c>
      <c r="D77" s="17">
        <v>0</v>
      </c>
      <c r="E77" s="17">
        <v>1</v>
      </c>
      <c r="F77" s="17">
        <v>0</v>
      </c>
      <c r="G77" s="17">
        <v>1</v>
      </c>
      <c r="H77" s="17">
        <v>1</v>
      </c>
      <c r="I77" s="17">
        <v>1</v>
      </c>
      <c r="J77" s="17">
        <v>1</v>
      </c>
      <c r="K77" s="17">
        <v>1</v>
      </c>
      <c r="L77" s="17">
        <v>1</v>
      </c>
      <c r="M77" s="17">
        <v>1</v>
      </c>
      <c r="N77" s="17">
        <v>1</v>
      </c>
      <c r="O77" s="17">
        <v>1</v>
      </c>
      <c r="P77" s="17">
        <v>1</v>
      </c>
      <c r="Q77" s="17">
        <v>0</v>
      </c>
      <c r="R77" s="17">
        <f t="shared" si="0"/>
        <v>0.9</v>
      </c>
      <c r="S77" s="17">
        <v>0</v>
      </c>
      <c r="T77" s="17">
        <v>10</v>
      </c>
    </row>
    <row r="78" spans="1:20" ht="14.25" customHeight="1" x14ac:dyDescent="0.35">
      <c r="A78" s="9" t="s">
        <v>97</v>
      </c>
      <c r="B78" s="17" t="s">
        <v>235</v>
      </c>
      <c r="C78" s="17">
        <v>1</v>
      </c>
      <c r="D78" s="17">
        <v>0</v>
      </c>
      <c r="E78" s="17">
        <v>1</v>
      </c>
      <c r="F78" s="17">
        <v>0</v>
      </c>
      <c r="G78" s="17">
        <v>1</v>
      </c>
      <c r="H78" s="17">
        <v>1</v>
      </c>
      <c r="I78" s="17">
        <v>1</v>
      </c>
      <c r="J78" s="17">
        <v>1</v>
      </c>
      <c r="K78" s="17">
        <v>1</v>
      </c>
      <c r="L78" s="17">
        <v>1</v>
      </c>
      <c r="M78" s="17">
        <v>1</v>
      </c>
      <c r="N78" s="17">
        <v>1</v>
      </c>
      <c r="O78" s="17">
        <v>1</v>
      </c>
      <c r="P78" s="17">
        <v>1</v>
      </c>
      <c r="Q78" s="17">
        <v>0</v>
      </c>
      <c r="R78" s="17">
        <f t="shared" si="0"/>
        <v>0.9</v>
      </c>
      <c r="S78" s="17">
        <v>0</v>
      </c>
      <c r="T78" s="17">
        <v>10</v>
      </c>
    </row>
    <row r="79" spans="1:20" ht="14.25" customHeight="1" x14ac:dyDescent="0.35">
      <c r="A79" s="9" t="s">
        <v>98</v>
      </c>
      <c r="B79" s="17" t="s">
        <v>235</v>
      </c>
      <c r="C79" s="17">
        <v>1</v>
      </c>
      <c r="D79" s="17">
        <v>0</v>
      </c>
      <c r="E79" s="17">
        <v>1</v>
      </c>
      <c r="F79" s="17">
        <v>0</v>
      </c>
      <c r="G79" s="17">
        <v>1</v>
      </c>
      <c r="H79" s="17">
        <v>1</v>
      </c>
      <c r="I79" s="17">
        <v>1</v>
      </c>
      <c r="J79" s="17">
        <v>1</v>
      </c>
      <c r="K79" s="17">
        <v>1</v>
      </c>
      <c r="L79" s="17">
        <v>1</v>
      </c>
      <c r="M79" s="17">
        <v>1</v>
      </c>
      <c r="N79" s="17">
        <v>1</v>
      </c>
      <c r="O79" s="17">
        <v>1</v>
      </c>
      <c r="P79" s="17">
        <v>1</v>
      </c>
      <c r="Q79" s="17">
        <v>0</v>
      </c>
      <c r="R79" s="17">
        <f t="shared" si="0"/>
        <v>0.9</v>
      </c>
      <c r="S79" s="17">
        <v>0</v>
      </c>
      <c r="T79" s="17">
        <v>10</v>
      </c>
    </row>
    <row r="80" spans="1:20" ht="14.25" customHeight="1" x14ac:dyDescent="0.35">
      <c r="A80" s="9" t="s">
        <v>99</v>
      </c>
      <c r="B80" s="17" t="s">
        <v>235</v>
      </c>
      <c r="C80" s="17">
        <v>1</v>
      </c>
      <c r="D80" s="17">
        <v>0</v>
      </c>
      <c r="E80" s="17">
        <v>1</v>
      </c>
      <c r="F80" s="17">
        <v>0</v>
      </c>
      <c r="G80" s="17">
        <v>1</v>
      </c>
      <c r="H80" s="17">
        <v>1</v>
      </c>
      <c r="I80" s="17">
        <v>1</v>
      </c>
      <c r="J80" s="17">
        <v>1</v>
      </c>
      <c r="K80" s="17">
        <v>1</v>
      </c>
      <c r="L80" s="17">
        <v>1</v>
      </c>
      <c r="M80" s="17">
        <v>1</v>
      </c>
      <c r="N80" s="17">
        <v>1</v>
      </c>
      <c r="O80" s="17">
        <v>1</v>
      </c>
      <c r="P80" s="17">
        <v>1</v>
      </c>
      <c r="Q80" s="17">
        <v>0</v>
      </c>
      <c r="R80" s="17">
        <f t="shared" si="0"/>
        <v>0.9</v>
      </c>
      <c r="S80" s="17">
        <v>0</v>
      </c>
      <c r="T80" s="17">
        <v>10</v>
      </c>
    </row>
    <row r="81" spans="1:20" ht="14.25" customHeight="1" x14ac:dyDescent="0.35">
      <c r="A81" s="9" t="s">
        <v>100</v>
      </c>
      <c r="B81" s="17" t="s">
        <v>235</v>
      </c>
      <c r="C81" s="17">
        <v>1</v>
      </c>
      <c r="D81" s="17">
        <v>0</v>
      </c>
      <c r="E81" s="17">
        <v>1</v>
      </c>
      <c r="F81" s="17">
        <v>0</v>
      </c>
      <c r="G81" s="17">
        <v>1</v>
      </c>
      <c r="H81" s="17">
        <v>1</v>
      </c>
      <c r="I81" s="17">
        <v>1</v>
      </c>
      <c r="J81" s="17">
        <v>1</v>
      </c>
      <c r="K81" s="17">
        <v>1</v>
      </c>
      <c r="L81" s="17">
        <v>1</v>
      </c>
      <c r="M81" s="17">
        <v>1</v>
      </c>
      <c r="N81" s="17">
        <v>1</v>
      </c>
      <c r="O81" s="17">
        <v>1</v>
      </c>
      <c r="P81" s="17">
        <v>1</v>
      </c>
      <c r="Q81" s="17">
        <v>0</v>
      </c>
      <c r="R81" s="17">
        <f t="shared" si="0"/>
        <v>0.9</v>
      </c>
      <c r="S81" s="17">
        <v>0</v>
      </c>
      <c r="T81" s="17">
        <v>10</v>
      </c>
    </row>
    <row r="82" spans="1:20" ht="14.25" customHeight="1" x14ac:dyDescent="0.35">
      <c r="A82" s="9" t="s">
        <v>101</v>
      </c>
      <c r="B82" s="17" t="s">
        <v>235</v>
      </c>
      <c r="C82" s="17">
        <v>1</v>
      </c>
      <c r="D82" s="17">
        <v>0</v>
      </c>
      <c r="E82" s="17">
        <v>1</v>
      </c>
      <c r="F82" s="17">
        <v>0</v>
      </c>
      <c r="G82" s="17">
        <v>1</v>
      </c>
      <c r="H82" s="17">
        <v>1</v>
      </c>
      <c r="I82" s="17">
        <v>1</v>
      </c>
      <c r="J82" s="17">
        <v>1</v>
      </c>
      <c r="K82" s="17">
        <v>1</v>
      </c>
      <c r="L82" s="17">
        <v>1</v>
      </c>
      <c r="M82" s="17">
        <v>1</v>
      </c>
      <c r="N82" s="17">
        <v>1</v>
      </c>
      <c r="O82" s="17">
        <v>1</v>
      </c>
      <c r="P82" s="17">
        <v>1</v>
      </c>
      <c r="Q82" s="17">
        <v>0</v>
      </c>
      <c r="R82" s="17">
        <f t="shared" si="0"/>
        <v>0.9</v>
      </c>
      <c r="S82" s="17">
        <v>0</v>
      </c>
      <c r="T82" s="17">
        <v>10</v>
      </c>
    </row>
    <row r="83" spans="1:20" ht="14.25" customHeight="1" x14ac:dyDescent="0.35">
      <c r="A83" s="9" t="s">
        <v>102</v>
      </c>
      <c r="B83" s="17" t="s">
        <v>235</v>
      </c>
      <c r="C83" s="17">
        <v>1</v>
      </c>
      <c r="D83" s="17">
        <v>0</v>
      </c>
      <c r="E83" s="17">
        <v>1</v>
      </c>
      <c r="F83" s="17">
        <v>0</v>
      </c>
      <c r="G83" s="17">
        <v>1</v>
      </c>
      <c r="H83" s="17">
        <v>1</v>
      </c>
      <c r="I83" s="17">
        <v>1</v>
      </c>
      <c r="J83" s="17">
        <v>1</v>
      </c>
      <c r="K83" s="17">
        <v>1</v>
      </c>
      <c r="L83" s="17">
        <v>1</v>
      </c>
      <c r="M83" s="17">
        <v>1</v>
      </c>
      <c r="N83" s="17">
        <v>1</v>
      </c>
      <c r="O83" s="17">
        <v>1</v>
      </c>
      <c r="P83" s="17">
        <v>1</v>
      </c>
      <c r="Q83" s="17">
        <v>0</v>
      </c>
      <c r="R83" s="17">
        <f t="shared" si="0"/>
        <v>0.9</v>
      </c>
      <c r="S83" s="17">
        <v>0</v>
      </c>
      <c r="T83" s="17">
        <v>10</v>
      </c>
    </row>
    <row r="84" spans="1:20" ht="14.25" customHeight="1" x14ac:dyDescent="0.35">
      <c r="A84" s="9" t="s">
        <v>103</v>
      </c>
      <c r="B84" s="17" t="s">
        <v>235</v>
      </c>
      <c r="C84" s="17">
        <v>1</v>
      </c>
      <c r="D84" s="17">
        <v>0</v>
      </c>
      <c r="E84" s="17">
        <v>1</v>
      </c>
      <c r="F84" s="17">
        <v>0</v>
      </c>
      <c r="G84" s="17">
        <v>1</v>
      </c>
      <c r="H84" s="17">
        <v>1</v>
      </c>
      <c r="I84" s="17">
        <v>1</v>
      </c>
      <c r="J84" s="17">
        <v>1</v>
      </c>
      <c r="K84" s="17">
        <v>1</v>
      </c>
      <c r="L84" s="17">
        <v>1</v>
      </c>
      <c r="M84" s="17">
        <v>1</v>
      </c>
      <c r="N84" s="17">
        <v>1</v>
      </c>
      <c r="O84" s="17">
        <v>1</v>
      </c>
      <c r="P84" s="17">
        <v>1</v>
      </c>
      <c r="Q84" s="17">
        <v>0</v>
      </c>
      <c r="R84" s="17">
        <f t="shared" si="0"/>
        <v>0.9</v>
      </c>
      <c r="S84" s="17">
        <v>0</v>
      </c>
      <c r="T84" s="17">
        <v>10</v>
      </c>
    </row>
    <row r="85" spans="1:20" ht="14.25" customHeight="1" x14ac:dyDescent="0.35">
      <c r="A85" s="9" t="s">
        <v>104</v>
      </c>
      <c r="B85" s="17" t="s">
        <v>235</v>
      </c>
      <c r="C85" s="17">
        <v>1</v>
      </c>
      <c r="D85" s="17">
        <v>0</v>
      </c>
      <c r="E85" s="17">
        <v>1</v>
      </c>
      <c r="F85" s="17">
        <v>0</v>
      </c>
      <c r="G85" s="17">
        <v>1</v>
      </c>
      <c r="H85" s="17">
        <v>1</v>
      </c>
      <c r="I85" s="17">
        <v>1</v>
      </c>
      <c r="J85" s="17">
        <v>1</v>
      </c>
      <c r="K85" s="17">
        <v>1</v>
      </c>
      <c r="L85" s="17">
        <v>1</v>
      </c>
      <c r="M85" s="17">
        <v>1</v>
      </c>
      <c r="N85" s="17">
        <v>1</v>
      </c>
      <c r="O85" s="17">
        <v>1</v>
      </c>
      <c r="P85" s="17">
        <v>1</v>
      </c>
      <c r="Q85" s="17">
        <v>0</v>
      </c>
      <c r="R85" s="17">
        <f t="shared" si="0"/>
        <v>0.9</v>
      </c>
      <c r="S85" s="17">
        <v>0</v>
      </c>
      <c r="T85" s="17">
        <v>10</v>
      </c>
    </row>
    <row r="86" spans="1:20" ht="14.25" customHeight="1" x14ac:dyDescent="0.35">
      <c r="A86" s="9" t="s">
        <v>105</v>
      </c>
      <c r="B86" s="17" t="s">
        <v>235</v>
      </c>
      <c r="C86" s="17">
        <v>1</v>
      </c>
      <c r="D86" s="17">
        <v>0</v>
      </c>
      <c r="E86" s="17">
        <v>1</v>
      </c>
      <c r="F86" s="17">
        <v>0</v>
      </c>
      <c r="G86" s="17">
        <v>1</v>
      </c>
      <c r="H86" s="17">
        <v>1</v>
      </c>
      <c r="I86" s="17">
        <v>1</v>
      </c>
      <c r="J86" s="17">
        <v>1</v>
      </c>
      <c r="K86" s="17">
        <v>1</v>
      </c>
      <c r="L86" s="17">
        <v>1</v>
      </c>
      <c r="M86" s="17">
        <v>1</v>
      </c>
      <c r="N86" s="17">
        <v>1</v>
      </c>
      <c r="O86" s="17">
        <v>1</v>
      </c>
      <c r="P86" s="17">
        <v>1</v>
      </c>
      <c r="Q86" s="17">
        <v>0</v>
      </c>
      <c r="R86" s="17">
        <f t="shared" si="0"/>
        <v>0.9</v>
      </c>
      <c r="S86" s="17">
        <v>0</v>
      </c>
      <c r="T86" s="17">
        <v>10</v>
      </c>
    </row>
    <row r="87" spans="1:20" ht="14.25" customHeight="1" x14ac:dyDescent="0.35">
      <c r="A87" s="9" t="s">
        <v>106</v>
      </c>
      <c r="B87" s="17" t="s">
        <v>235</v>
      </c>
      <c r="C87" s="17">
        <v>1</v>
      </c>
      <c r="D87" s="17">
        <v>0</v>
      </c>
      <c r="E87" s="17">
        <v>1</v>
      </c>
      <c r="F87" s="17">
        <v>0</v>
      </c>
      <c r="G87" s="17">
        <v>1</v>
      </c>
      <c r="H87" s="17">
        <v>1</v>
      </c>
      <c r="I87" s="17">
        <v>1</v>
      </c>
      <c r="J87" s="17">
        <v>1</v>
      </c>
      <c r="K87" s="17">
        <v>1</v>
      </c>
      <c r="L87" s="17">
        <v>1</v>
      </c>
      <c r="M87" s="17">
        <v>1</v>
      </c>
      <c r="N87" s="17">
        <v>1</v>
      </c>
      <c r="O87" s="17">
        <v>1</v>
      </c>
      <c r="P87" s="17">
        <v>1</v>
      </c>
      <c r="Q87" s="17">
        <v>0</v>
      </c>
      <c r="R87" s="17">
        <f t="shared" si="0"/>
        <v>0.9</v>
      </c>
      <c r="S87" s="17">
        <v>0</v>
      </c>
      <c r="T87" s="17">
        <v>10</v>
      </c>
    </row>
    <row r="88" spans="1:20" ht="14.25" customHeight="1" x14ac:dyDescent="0.35">
      <c r="A88" s="9" t="s">
        <v>107</v>
      </c>
      <c r="B88" s="17" t="s">
        <v>235</v>
      </c>
      <c r="C88" s="17">
        <v>1</v>
      </c>
      <c r="D88" s="17">
        <v>0</v>
      </c>
      <c r="E88" s="17">
        <v>1</v>
      </c>
      <c r="F88" s="17">
        <v>0</v>
      </c>
      <c r="G88" s="17">
        <v>1</v>
      </c>
      <c r="H88" s="17">
        <v>1</v>
      </c>
      <c r="I88" s="17">
        <v>1</v>
      </c>
      <c r="J88" s="17">
        <v>1</v>
      </c>
      <c r="K88" s="17">
        <v>1</v>
      </c>
      <c r="L88" s="17">
        <v>1</v>
      </c>
      <c r="M88" s="17">
        <v>1</v>
      </c>
      <c r="N88" s="17">
        <v>1</v>
      </c>
      <c r="O88" s="17">
        <v>1</v>
      </c>
      <c r="P88" s="17">
        <v>1</v>
      </c>
      <c r="Q88" s="17">
        <v>0</v>
      </c>
      <c r="R88" s="17">
        <f t="shared" si="0"/>
        <v>0.9</v>
      </c>
      <c r="S88" s="17">
        <v>0</v>
      </c>
      <c r="T88" s="17">
        <v>10</v>
      </c>
    </row>
    <row r="89" spans="1:20" ht="14.25" customHeight="1" x14ac:dyDescent="0.35">
      <c r="A89" s="9" t="s">
        <v>108</v>
      </c>
      <c r="B89" s="17" t="s">
        <v>235</v>
      </c>
      <c r="C89" s="17">
        <v>1</v>
      </c>
      <c r="D89" s="17">
        <v>0</v>
      </c>
      <c r="E89" s="17">
        <v>1</v>
      </c>
      <c r="F89" s="17">
        <v>0</v>
      </c>
      <c r="G89" s="17">
        <v>1</v>
      </c>
      <c r="H89" s="17">
        <v>1</v>
      </c>
      <c r="I89" s="17">
        <v>1</v>
      </c>
      <c r="J89" s="17">
        <v>1</v>
      </c>
      <c r="K89" s="17">
        <v>1</v>
      </c>
      <c r="L89" s="17">
        <v>1</v>
      </c>
      <c r="M89" s="17">
        <v>1</v>
      </c>
      <c r="N89" s="17">
        <v>1</v>
      </c>
      <c r="O89" s="17">
        <v>1</v>
      </c>
      <c r="P89" s="17">
        <v>1</v>
      </c>
      <c r="Q89" s="17">
        <v>0</v>
      </c>
      <c r="R89" s="17">
        <f t="shared" si="0"/>
        <v>0.9</v>
      </c>
      <c r="S89" s="17">
        <v>0</v>
      </c>
      <c r="T89" s="17">
        <v>10</v>
      </c>
    </row>
    <row r="90" spans="1:20" ht="14.25" customHeight="1" x14ac:dyDescent="0.35">
      <c r="A90" s="9" t="s">
        <v>109</v>
      </c>
      <c r="B90" s="17" t="s">
        <v>235</v>
      </c>
      <c r="C90" s="17">
        <v>1</v>
      </c>
      <c r="D90" s="17">
        <v>0</v>
      </c>
      <c r="E90" s="17">
        <v>1</v>
      </c>
      <c r="F90" s="17">
        <v>0</v>
      </c>
      <c r="G90" s="17">
        <v>1</v>
      </c>
      <c r="H90" s="17">
        <v>1</v>
      </c>
      <c r="I90" s="17">
        <v>1</v>
      </c>
      <c r="J90" s="17">
        <v>1</v>
      </c>
      <c r="K90" s="17">
        <v>1</v>
      </c>
      <c r="L90" s="17">
        <v>1</v>
      </c>
      <c r="M90" s="17">
        <v>1</v>
      </c>
      <c r="N90" s="17">
        <v>1</v>
      </c>
      <c r="O90" s="17">
        <v>1</v>
      </c>
      <c r="P90" s="17">
        <v>1</v>
      </c>
      <c r="Q90" s="17">
        <v>0</v>
      </c>
      <c r="R90" s="17">
        <f t="shared" si="0"/>
        <v>0.9</v>
      </c>
      <c r="S90" s="17">
        <v>0</v>
      </c>
      <c r="T90" s="17">
        <v>10</v>
      </c>
    </row>
    <row r="91" spans="1:20" ht="14.25" customHeight="1" x14ac:dyDescent="0.35">
      <c r="A91" s="9" t="s">
        <v>110</v>
      </c>
      <c r="B91" s="17" t="s">
        <v>235</v>
      </c>
      <c r="C91" s="17">
        <v>1</v>
      </c>
      <c r="D91" s="17">
        <v>0</v>
      </c>
      <c r="E91" s="17">
        <v>1</v>
      </c>
      <c r="F91" s="17">
        <v>0</v>
      </c>
      <c r="G91" s="17">
        <v>1</v>
      </c>
      <c r="H91" s="17">
        <v>1</v>
      </c>
      <c r="I91" s="17">
        <v>1</v>
      </c>
      <c r="J91" s="17">
        <v>1</v>
      </c>
      <c r="K91" s="17">
        <v>1</v>
      </c>
      <c r="L91" s="17">
        <v>1</v>
      </c>
      <c r="M91" s="17">
        <v>1</v>
      </c>
      <c r="N91" s="17">
        <v>1</v>
      </c>
      <c r="O91" s="17">
        <v>1</v>
      </c>
      <c r="P91" s="17">
        <v>1</v>
      </c>
      <c r="Q91" s="17">
        <v>0</v>
      </c>
      <c r="R91" s="17">
        <f t="shared" si="0"/>
        <v>0.9</v>
      </c>
      <c r="S91" s="17">
        <v>0</v>
      </c>
      <c r="T91" s="17">
        <v>10</v>
      </c>
    </row>
    <row r="92" spans="1:20" ht="14.25" customHeight="1" x14ac:dyDescent="0.35">
      <c r="A92" s="9" t="s">
        <v>111</v>
      </c>
      <c r="B92" s="17" t="s">
        <v>235</v>
      </c>
      <c r="C92" s="17">
        <v>1</v>
      </c>
      <c r="D92" s="17">
        <v>0</v>
      </c>
      <c r="E92" s="17">
        <v>1</v>
      </c>
      <c r="F92" s="17">
        <v>0</v>
      </c>
      <c r="G92" s="17">
        <v>1</v>
      </c>
      <c r="H92" s="17">
        <v>1</v>
      </c>
      <c r="I92" s="17">
        <v>1</v>
      </c>
      <c r="J92" s="17">
        <v>1</v>
      </c>
      <c r="K92" s="17">
        <v>1</v>
      </c>
      <c r="L92" s="17">
        <v>1</v>
      </c>
      <c r="M92" s="17">
        <v>1</v>
      </c>
      <c r="N92" s="17">
        <v>1</v>
      </c>
      <c r="O92" s="17">
        <v>1</v>
      </c>
      <c r="P92" s="17">
        <v>1</v>
      </c>
      <c r="Q92" s="17">
        <v>0</v>
      </c>
      <c r="R92" s="17">
        <f t="shared" si="0"/>
        <v>0.9</v>
      </c>
      <c r="S92" s="17">
        <v>0</v>
      </c>
      <c r="T92" s="17">
        <v>10</v>
      </c>
    </row>
    <row r="93" spans="1:20" ht="14.25" customHeight="1" x14ac:dyDescent="0.35">
      <c r="A93" s="9" t="s">
        <v>112</v>
      </c>
      <c r="B93" s="17" t="s">
        <v>235</v>
      </c>
      <c r="C93" s="17">
        <v>1</v>
      </c>
      <c r="D93" s="17">
        <v>0</v>
      </c>
      <c r="E93" s="17">
        <v>1</v>
      </c>
      <c r="F93" s="17">
        <v>0</v>
      </c>
      <c r="G93" s="17">
        <v>1</v>
      </c>
      <c r="H93" s="17">
        <v>1</v>
      </c>
      <c r="I93" s="17">
        <v>1</v>
      </c>
      <c r="J93" s="17">
        <v>1</v>
      </c>
      <c r="K93" s="17">
        <v>1</v>
      </c>
      <c r="L93" s="17">
        <v>1</v>
      </c>
      <c r="M93" s="17">
        <v>1</v>
      </c>
      <c r="N93" s="17">
        <v>1</v>
      </c>
      <c r="O93" s="17">
        <v>1</v>
      </c>
      <c r="P93" s="17">
        <v>1</v>
      </c>
      <c r="Q93" s="17">
        <v>0</v>
      </c>
      <c r="R93" s="17">
        <f t="shared" si="0"/>
        <v>0.9</v>
      </c>
      <c r="S93" s="17">
        <v>0</v>
      </c>
      <c r="T93" s="17">
        <v>10</v>
      </c>
    </row>
    <row r="94" spans="1:20" ht="14.25" customHeight="1" x14ac:dyDescent="0.35">
      <c r="A94" s="9" t="s">
        <v>113</v>
      </c>
      <c r="B94" s="17" t="s">
        <v>235</v>
      </c>
      <c r="C94" s="17">
        <v>1</v>
      </c>
      <c r="D94" s="17">
        <v>0</v>
      </c>
      <c r="E94" s="17">
        <v>1</v>
      </c>
      <c r="F94" s="17">
        <v>0</v>
      </c>
      <c r="G94" s="17">
        <v>1</v>
      </c>
      <c r="H94" s="17">
        <v>1</v>
      </c>
      <c r="I94" s="17">
        <v>1</v>
      </c>
      <c r="J94" s="17">
        <v>1</v>
      </c>
      <c r="K94" s="17">
        <v>1</v>
      </c>
      <c r="L94" s="17">
        <v>1</v>
      </c>
      <c r="M94" s="17">
        <v>1</v>
      </c>
      <c r="N94" s="17">
        <v>1</v>
      </c>
      <c r="O94" s="17">
        <v>1</v>
      </c>
      <c r="P94" s="17">
        <v>1</v>
      </c>
      <c r="Q94" s="17">
        <v>0</v>
      </c>
      <c r="R94" s="17">
        <f t="shared" si="0"/>
        <v>0.9</v>
      </c>
      <c r="S94" s="17">
        <v>0</v>
      </c>
      <c r="T94" s="17">
        <v>10</v>
      </c>
    </row>
    <row r="95" spans="1:20" ht="14.25" customHeight="1" x14ac:dyDescent="0.35">
      <c r="A95" s="9" t="s">
        <v>114</v>
      </c>
      <c r="B95" s="17" t="s">
        <v>235</v>
      </c>
      <c r="C95" s="17">
        <v>1</v>
      </c>
      <c r="D95" s="17">
        <v>0</v>
      </c>
      <c r="E95" s="17">
        <v>1</v>
      </c>
      <c r="F95" s="17">
        <v>0</v>
      </c>
      <c r="G95" s="17">
        <v>1</v>
      </c>
      <c r="H95" s="17">
        <v>1</v>
      </c>
      <c r="I95" s="17">
        <v>1</v>
      </c>
      <c r="J95" s="17">
        <v>1</v>
      </c>
      <c r="K95" s="17">
        <v>1</v>
      </c>
      <c r="L95" s="17">
        <v>1</v>
      </c>
      <c r="M95" s="17">
        <v>1</v>
      </c>
      <c r="N95" s="17">
        <v>1</v>
      </c>
      <c r="O95" s="17">
        <v>1</v>
      </c>
      <c r="P95" s="17">
        <v>1</v>
      </c>
      <c r="Q95" s="17">
        <v>0</v>
      </c>
      <c r="R95" s="17">
        <f t="shared" si="0"/>
        <v>0.9</v>
      </c>
      <c r="S95" s="17">
        <v>0</v>
      </c>
      <c r="T95" s="17">
        <v>10</v>
      </c>
    </row>
    <row r="96" spans="1:20" ht="14.25" customHeight="1" x14ac:dyDescent="0.35">
      <c r="A96" s="9" t="s">
        <v>115</v>
      </c>
      <c r="B96" s="17" t="s">
        <v>235</v>
      </c>
      <c r="C96" s="17">
        <v>1</v>
      </c>
      <c r="D96" s="17">
        <v>0</v>
      </c>
      <c r="E96" s="17">
        <v>1</v>
      </c>
      <c r="F96" s="17">
        <v>0</v>
      </c>
      <c r="G96" s="17">
        <v>1</v>
      </c>
      <c r="H96" s="17">
        <v>1</v>
      </c>
      <c r="I96" s="17">
        <v>1</v>
      </c>
      <c r="J96" s="17">
        <v>1</v>
      </c>
      <c r="K96" s="17">
        <v>1</v>
      </c>
      <c r="L96" s="17">
        <v>1</v>
      </c>
      <c r="M96" s="17">
        <v>1</v>
      </c>
      <c r="N96" s="17">
        <v>1</v>
      </c>
      <c r="O96" s="17">
        <v>1</v>
      </c>
      <c r="P96" s="17">
        <v>1</v>
      </c>
      <c r="Q96" s="17">
        <v>0</v>
      </c>
      <c r="R96" s="17">
        <f t="shared" si="0"/>
        <v>0.9</v>
      </c>
      <c r="S96" s="17">
        <v>0</v>
      </c>
      <c r="T96" s="17">
        <v>10</v>
      </c>
    </row>
    <row r="97" spans="1:20" ht="14.25" customHeight="1" x14ac:dyDescent="0.35">
      <c r="A97" s="9" t="s">
        <v>116</v>
      </c>
      <c r="B97" s="17" t="s">
        <v>235</v>
      </c>
      <c r="C97" s="17">
        <v>1</v>
      </c>
      <c r="D97" s="17">
        <v>0</v>
      </c>
      <c r="E97" s="17">
        <v>1</v>
      </c>
      <c r="F97" s="17">
        <v>0</v>
      </c>
      <c r="G97" s="17">
        <v>1</v>
      </c>
      <c r="H97" s="17">
        <v>1</v>
      </c>
      <c r="I97" s="17">
        <v>1</v>
      </c>
      <c r="J97" s="17">
        <v>1</v>
      </c>
      <c r="K97" s="17">
        <v>1</v>
      </c>
      <c r="L97" s="17">
        <v>1</v>
      </c>
      <c r="M97" s="17">
        <v>1</v>
      </c>
      <c r="N97" s="17">
        <v>1</v>
      </c>
      <c r="O97" s="17">
        <v>1</v>
      </c>
      <c r="P97" s="17">
        <v>1</v>
      </c>
      <c r="Q97" s="17">
        <v>0</v>
      </c>
      <c r="R97" s="17">
        <f t="shared" si="0"/>
        <v>0.9</v>
      </c>
      <c r="S97" s="17">
        <v>0</v>
      </c>
      <c r="T97" s="17">
        <v>10</v>
      </c>
    </row>
    <row r="98" spans="1:20" ht="14.25" customHeight="1" x14ac:dyDescent="0.35">
      <c r="A98" s="9" t="s">
        <v>117</v>
      </c>
      <c r="B98" s="17" t="s">
        <v>235</v>
      </c>
      <c r="C98" s="17">
        <v>1</v>
      </c>
      <c r="D98" s="17">
        <v>0</v>
      </c>
      <c r="E98" s="17">
        <v>1</v>
      </c>
      <c r="F98" s="17">
        <v>0</v>
      </c>
      <c r="G98" s="17">
        <v>1</v>
      </c>
      <c r="H98" s="17">
        <v>1</v>
      </c>
      <c r="I98" s="17">
        <v>1</v>
      </c>
      <c r="J98" s="17">
        <v>1</v>
      </c>
      <c r="K98" s="17">
        <v>1</v>
      </c>
      <c r="L98" s="17">
        <v>1</v>
      </c>
      <c r="M98" s="17">
        <v>1</v>
      </c>
      <c r="N98" s="17">
        <v>1</v>
      </c>
      <c r="O98" s="17">
        <v>1</v>
      </c>
      <c r="P98" s="17">
        <v>1</v>
      </c>
      <c r="Q98" s="17">
        <v>1</v>
      </c>
      <c r="R98" s="17">
        <f t="shared" si="0"/>
        <v>0.9</v>
      </c>
      <c r="S98" s="17">
        <v>0</v>
      </c>
      <c r="T98" s="17">
        <v>10</v>
      </c>
    </row>
    <row r="99" spans="1:20" ht="14.25" customHeight="1" x14ac:dyDescent="0.35">
      <c r="A99" s="9" t="s">
        <v>118</v>
      </c>
      <c r="B99" s="17" t="s">
        <v>235</v>
      </c>
      <c r="C99" s="17">
        <v>1</v>
      </c>
      <c r="D99" s="17">
        <v>0</v>
      </c>
      <c r="E99" s="17">
        <v>1</v>
      </c>
      <c r="F99" s="17">
        <v>0</v>
      </c>
      <c r="G99" s="17">
        <v>1</v>
      </c>
      <c r="H99" s="17">
        <v>1</v>
      </c>
      <c r="I99" s="17">
        <v>1</v>
      </c>
      <c r="J99" s="17">
        <v>1</v>
      </c>
      <c r="K99" s="17">
        <v>1</v>
      </c>
      <c r="L99" s="17">
        <v>1</v>
      </c>
      <c r="M99" s="17">
        <v>1</v>
      </c>
      <c r="N99" s="17">
        <v>1</v>
      </c>
      <c r="O99" s="17">
        <v>1</v>
      </c>
      <c r="P99" s="17">
        <v>1</v>
      </c>
      <c r="Q99" s="17">
        <v>1</v>
      </c>
      <c r="R99" s="17">
        <f t="shared" si="0"/>
        <v>0.9</v>
      </c>
      <c r="S99" s="17">
        <v>0</v>
      </c>
      <c r="T99" s="17">
        <v>10</v>
      </c>
    </row>
    <row r="100" spans="1:20" ht="14.25" customHeight="1" x14ac:dyDescent="0.35">
      <c r="A100" s="9" t="s">
        <v>119</v>
      </c>
      <c r="B100" s="17" t="s">
        <v>235</v>
      </c>
      <c r="C100" s="17">
        <v>1</v>
      </c>
      <c r="D100" s="17">
        <v>0</v>
      </c>
      <c r="E100" s="17">
        <v>1</v>
      </c>
      <c r="F100" s="17">
        <v>0</v>
      </c>
      <c r="G100" s="17">
        <v>1</v>
      </c>
      <c r="H100" s="17">
        <v>1</v>
      </c>
      <c r="I100" s="17">
        <v>1</v>
      </c>
      <c r="J100" s="17">
        <v>1</v>
      </c>
      <c r="K100" s="17">
        <v>1</v>
      </c>
      <c r="L100" s="17">
        <v>1</v>
      </c>
      <c r="M100" s="17">
        <v>1</v>
      </c>
      <c r="N100" s="17">
        <v>1</v>
      </c>
      <c r="O100" s="17">
        <v>1</v>
      </c>
      <c r="P100" s="17">
        <v>1</v>
      </c>
      <c r="Q100" s="17">
        <v>1</v>
      </c>
      <c r="R100" s="17">
        <f t="shared" si="0"/>
        <v>0.9</v>
      </c>
      <c r="S100" s="17">
        <v>0</v>
      </c>
      <c r="T100" s="17">
        <v>10</v>
      </c>
    </row>
    <row r="101" spans="1:20" ht="14.25" customHeight="1" x14ac:dyDescent="0.35">
      <c r="A101" s="9" t="s">
        <v>120</v>
      </c>
      <c r="B101" s="17" t="s">
        <v>235</v>
      </c>
      <c r="C101" s="17">
        <v>1</v>
      </c>
      <c r="D101" s="17">
        <v>0</v>
      </c>
      <c r="E101" s="17">
        <v>1</v>
      </c>
      <c r="F101" s="17">
        <v>0</v>
      </c>
      <c r="G101" s="17">
        <v>1</v>
      </c>
      <c r="H101" s="17">
        <v>1</v>
      </c>
      <c r="I101" s="17">
        <v>1</v>
      </c>
      <c r="J101" s="17">
        <v>1</v>
      </c>
      <c r="K101" s="17">
        <v>1</v>
      </c>
      <c r="L101" s="17">
        <v>1</v>
      </c>
      <c r="M101" s="17">
        <v>1</v>
      </c>
      <c r="N101" s="17">
        <v>1</v>
      </c>
      <c r="O101" s="17">
        <v>1</v>
      </c>
      <c r="P101" s="17">
        <v>1</v>
      </c>
      <c r="Q101" s="17">
        <v>1</v>
      </c>
      <c r="R101" s="17">
        <f t="shared" si="0"/>
        <v>0.9</v>
      </c>
      <c r="S101" s="17">
        <v>0</v>
      </c>
      <c r="T101" s="17">
        <v>10</v>
      </c>
    </row>
    <row r="102" spans="1:20" ht="14.25" customHeight="1" x14ac:dyDescent="0.35">
      <c r="A102" s="9" t="s">
        <v>121</v>
      </c>
      <c r="B102" s="17" t="s">
        <v>235</v>
      </c>
      <c r="C102" s="17">
        <v>1</v>
      </c>
      <c r="D102" s="17">
        <v>0</v>
      </c>
      <c r="E102" s="17">
        <v>1</v>
      </c>
      <c r="F102" s="17">
        <v>0</v>
      </c>
      <c r="G102" s="17">
        <v>1</v>
      </c>
      <c r="H102" s="17">
        <v>1</v>
      </c>
      <c r="I102" s="17">
        <v>1</v>
      </c>
      <c r="J102" s="17">
        <v>1</v>
      </c>
      <c r="K102" s="17">
        <v>1</v>
      </c>
      <c r="L102" s="17">
        <v>1</v>
      </c>
      <c r="M102" s="17">
        <v>1</v>
      </c>
      <c r="N102" s="17">
        <v>1</v>
      </c>
      <c r="O102" s="17">
        <v>1</v>
      </c>
      <c r="P102" s="17">
        <v>1</v>
      </c>
      <c r="Q102" s="17">
        <v>1</v>
      </c>
      <c r="R102" s="17">
        <f t="shared" si="0"/>
        <v>0.9</v>
      </c>
      <c r="S102" s="17">
        <v>0</v>
      </c>
      <c r="T102" s="17">
        <v>10</v>
      </c>
    </row>
    <row r="103" spans="1:20" ht="14.25" customHeight="1" x14ac:dyDescent="0.35">
      <c r="A103" s="9" t="s">
        <v>122</v>
      </c>
      <c r="B103" s="17" t="s">
        <v>235</v>
      </c>
      <c r="C103" s="17">
        <v>1</v>
      </c>
      <c r="D103" s="17">
        <v>0</v>
      </c>
      <c r="E103" s="17">
        <v>1</v>
      </c>
      <c r="F103" s="17">
        <v>0</v>
      </c>
      <c r="G103" s="17">
        <v>1</v>
      </c>
      <c r="H103" s="17">
        <v>1</v>
      </c>
      <c r="I103" s="17">
        <v>1</v>
      </c>
      <c r="J103" s="17">
        <v>1</v>
      </c>
      <c r="K103" s="17">
        <v>1</v>
      </c>
      <c r="L103" s="17">
        <v>1</v>
      </c>
      <c r="M103" s="17">
        <v>1</v>
      </c>
      <c r="N103" s="17">
        <v>1</v>
      </c>
      <c r="O103" s="17">
        <v>1</v>
      </c>
      <c r="P103" s="17">
        <v>1</v>
      </c>
      <c r="Q103" s="17">
        <v>1</v>
      </c>
      <c r="R103" s="17">
        <f t="shared" si="0"/>
        <v>0.9</v>
      </c>
      <c r="S103" s="17">
        <v>0</v>
      </c>
      <c r="T103" s="17">
        <v>10</v>
      </c>
    </row>
    <row r="104" spans="1:20" ht="14.25" customHeight="1" x14ac:dyDescent="0.35">
      <c r="A104" s="9" t="s">
        <v>123</v>
      </c>
      <c r="B104" s="17" t="s">
        <v>235</v>
      </c>
      <c r="C104" s="17">
        <v>1</v>
      </c>
      <c r="D104" s="17">
        <v>0</v>
      </c>
      <c r="E104" s="17">
        <v>1</v>
      </c>
      <c r="F104" s="17">
        <v>0</v>
      </c>
      <c r="G104" s="17">
        <v>1</v>
      </c>
      <c r="H104" s="17">
        <v>1</v>
      </c>
      <c r="I104" s="17">
        <v>1</v>
      </c>
      <c r="J104" s="17">
        <v>1</v>
      </c>
      <c r="K104" s="17">
        <v>1</v>
      </c>
      <c r="L104" s="17">
        <v>1</v>
      </c>
      <c r="M104" s="17">
        <v>1</v>
      </c>
      <c r="N104" s="17">
        <v>1</v>
      </c>
      <c r="O104" s="17">
        <v>1</v>
      </c>
      <c r="P104" s="17">
        <v>1</v>
      </c>
      <c r="Q104" s="17">
        <v>1</v>
      </c>
      <c r="R104" s="17">
        <f t="shared" si="0"/>
        <v>0.9</v>
      </c>
      <c r="S104" s="17">
        <v>0</v>
      </c>
      <c r="T104" s="17">
        <v>10</v>
      </c>
    </row>
    <row r="105" spans="1:20" ht="14.25" customHeight="1" x14ac:dyDescent="0.35">
      <c r="A105" s="9" t="s">
        <v>124</v>
      </c>
      <c r="B105" s="17" t="s">
        <v>235</v>
      </c>
      <c r="C105" s="17">
        <v>1</v>
      </c>
      <c r="D105" s="17">
        <v>0</v>
      </c>
      <c r="E105" s="17">
        <v>1</v>
      </c>
      <c r="F105" s="17">
        <v>0</v>
      </c>
      <c r="G105" s="17">
        <v>1</v>
      </c>
      <c r="H105" s="17">
        <v>1</v>
      </c>
      <c r="I105" s="17">
        <v>1</v>
      </c>
      <c r="J105" s="17">
        <v>1</v>
      </c>
      <c r="K105" s="17">
        <v>1</v>
      </c>
      <c r="L105" s="17">
        <v>1</v>
      </c>
      <c r="M105" s="17">
        <v>1</v>
      </c>
      <c r="N105" s="17">
        <v>1</v>
      </c>
      <c r="O105" s="17">
        <v>1</v>
      </c>
      <c r="P105" s="17">
        <v>1</v>
      </c>
      <c r="Q105" s="17">
        <v>1</v>
      </c>
      <c r="R105" s="17">
        <f t="shared" si="0"/>
        <v>0.9</v>
      </c>
      <c r="S105" s="17">
        <v>0</v>
      </c>
      <c r="T105" s="17">
        <v>10</v>
      </c>
    </row>
    <row r="106" spans="1:20" ht="14.25" customHeight="1" x14ac:dyDescent="0.35">
      <c r="A106" s="9" t="s">
        <v>125</v>
      </c>
      <c r="B106" s="17" t="s">
        <v>235</v>
      </c>
      <c r="C106" s="17">
        <v>1</v>
      </c>
      <c r="D106" s="17">
        <v>0</v>
      </c>
      <c r="E106" s="17">
        <v>1</v>
      </c>
      <c r="F106" s="17">
        <v>0</v>
      </c>
      <c r="G106" s="17">
        <v>1</v>
      </c>
      <c r="H106" s="17">
        <v>1</v>
      </c>
      <c r="I106" s="17">
        <v>1</v>
      </c>
      <c r="J106" s="17">
        <v>1</v>
      </c>
      <c r="K106" s="17">
        <v>1</v>
      </c>
      <c r="L106" s="17">
        <v>1</v>
      </c>
      <c r="M106" s="17">
        <v>1</v>
      </c>
      <c r="N106" s="17">
        <v>1</v>
      </c>
      <c r="O106" s="17">
        <v>1</v>
      </c>
      <c r="P106" s="17">
        <v>1</v>
      </c>
      <c r="Q106" s="17">
        <v>1</v>
      </c>
      <c r="R106" s="17">
        <f t="shared" si="0"/>
        <v>0.9</v>
      </c>
      <c r="S106" s="17">
        <v>0</v>
      </c>
      <c r="T106" s="17">
        <v>10</v>
      </c>
    </row>
    <row r="107" spans="1:20" ht="14.25" customHeight="1" x14ac:dyDescent="0.35">
      <c r="A107" s="9" t="s">
        <v>126</v>
      </c>
      <c r="B107" s="17" t="s">
        <v>235</v>
      </c>
      <c r="C107" s="17">
        <v>1</v>
      </c>
      <c r="D107" s="17">
        <v>0</v>
      </c>
      <c r="E107" s="17">
        <v>1</v>
      </c>
      <c r="F107" s="17">
        <v>0</v>
      </c>
      <c r="G107" s="17">
        <v>1</v>
      </c>
      <c r="H107" s="17">
        <v>1</v>
      </c>
      <c r="I107" s="17">
        <v>1</v>
      </c>
      <c r="J107" s="17">
        <v>1</v>
      </c>
      <c r="K107" s="17">
        <v>1</v>
      </c>
      <c r="L107" s="17">
        <v>1</v>
      </c>
      <c r="M107" s="17">
        <v>1</v>
      </c>
      <c r="N107" s="17">
        <v>1</v>
      </c>
      <c r="O107" s="17">
        <v>1</v>
      </c>
      <c r="P107" s="17">
        <v>1</v>
      </c>
      <c r="Q107" s="17">
        <v>1</v>
      </c>
      <c r="R107" s="17">
        <f t="shared" si="0"/>
        <v>0.9</v>
      </c>
      <c r="S107" s="17">
        <v>0</v>
      </c>
      <c r="T107" s="17">
        <v>10</v>
      </c>
    </row>
    <row r="108" spans="1:20" ht="14.25" customHeight="1" x14ac:dyDescent="0.35">
      <c r="A108" s="9" t="s">
        <v>127</v>
      </c>
      <c r="B108" s="17" t="s">
        <v>235</v>
      </c>
      <c r="C108" s="17">
        <v>1</v>
      </c>
      <c r="D108" s="17">
        <v>0</v>
      </c>
      <c r="E108" s="17">
        <v>1</v>
      </c>
      <c r="F108" s="17">
        <v>0</v>
      </c>
      <c r="G108" s="17">
        <v>1</v>
      </c>
      <c r="H108" s="17">
        <v>1</v>
      </c>
      <c r="I108" s="17">
        <v>1</v>
      </c>
      <c r="J108" s="17">
        <v>1</v>
      </c>
      <c r="K108" s="17">
        <v>1</v>
      </c>
      <c r="L108" s="17">
        <v>1</v>
      </c>
      <c r="M108" s="17">
        <v>1</v>
      </c>
      <c r="N108" s="17">
        <v>1</v>
      </c>
      <c r="O108" s="17">
        <v>1</v>
      </c>
      <c r="P108" s="17">
        <v>1</v>
      </c>
      <c r="Q108" s="17">
        <v>1</v>
      </c>
      <c r="R108" s="17">
        <f t="shared" si="0"/>
        <v>0.9</v>
      </c>
      <c r="S108" s="17">
        <v>0</v>
      </c>
      <c r="T108" s="17">
        <v>10</v>
      </c>
    </row>
    <row r="109" spans="1:20" ht="14.25" customHeight="1" x14ac:dyDescent="0.35">
      <c r="A109" s="9" t="s">
        <v>128</v>
      </c>
      <c r="B109" s="17" t="s">
        <v>235</v>
      </c>
      <c r="C109" s="17">
        <v>1</v>
      </c>
      <c r="D109" s="17">
        <v>0</v>
      </c>
      <c r="E109" s="17">
        <v>1</v>
      </c>
      <c r="F109" s="17">
        <v>0</v>
      </c>
      <c r="G109" s="17">
        <v>1</v>
      </c>
      <c r="H109" s="17">
        <v>1</v>
      </c>
      <c r="I109" s="17">
        <v>1</v>
      </c>
      <c r="J109" s="17">
        <v>1</v>
      </c>
      <c r="K109" s="17">
        <v>1</v>
      </c>
      <c r="L109" s="17">
        <v>1</v>
      </c>
      <c r="M109" s="17">
        <v>1</v>
      </c>
      <c r="N109" s="17">
        <v>1</v>
      </c>
      <c r="O109" s="17">
        <v>1</v>
      </c>
      <c r="P109" s="17">
        <v>1</v>
      </c>
      <c r="Q109" s="17">
        <v>1</v>
      </c>
      <c r="R109" s="17">
        <f t="shared" si="0"/>
        <v>0.9</v>
      </c>
      <c r="S109" s="17">
        <v>0</v>
      </c>
      <c r="T109" s="17">
        <v>10</v>
      </c>
    </row>
    <row r="110" spans="1:20" ht="14.25" customHeight="1" x14ac:dyDescent="0.35">
      <c r="A110" s="9" t="s">
        <v>129</v>
      </c>
      <c r="B110" s="17" t="s">
        <v>235</v>
      </c>
      <c r="C110" s="17">
        <v>1</v>
      </c>
      <c r="D110" s="17">
        <v>0</v>
      </c>
      <c r="E110" s="17">
        <v>1</v>
      </c>
      <c r="F110" s="17">
        <v>0</v>
      </c>
      <c r="G110" s="17">
        <v>1</v>
      </c>
      <c r="H110" s="17">
        <v>1</v>
      </c>
      <c r="I110" s="17">
        <v>1</v>
      </c>
      <c r="J110" s="17">
        <v>1</v>
      </c>
      <c r="K110" s="17">
        <v>1</v>
      </c>
      <c r="L110" s="17">
        <v>1</v>
      </c>
      <c r="M110" s="17">
        <v>1</v>
      </c>
      <c r="N110" s="17">
        <v>1</v>
      </c>
      <c r="O110" s="17">
        <v>1</v>
      </c>
      <c r="P110" s="17">
        <v>1</v>
      </c>
      <c r="Q110" s="17">
        <v>1</v>
      </c>
      <c r="R110" s="17">
        <f t="shared" si="0"/>
        <v>0.9</v>
      </c>
      <c r="S110" s="17">
        <v>0</v>
      </c>
      <c r="T110" s="17">
        <v>10</v>
      </c>
    </row>
    <row r="111" spans="1:20" ht="14.25" customHeight="1" x14ac:dyDescent="0.35">
      <c r="A111" s="9" t="s">
        <v>130</v>
      </c>
      <c r="B111" s="17" t="s">
        <v>235</v>
      </c>
      <c r="C111" s="17">
        <v>1</v>
      </c>
      <c r="D111" s="17">
        <v>0</v>
      </c>
      <c r="E111" s="17">
        <v>1</v>
      </c>
      <c r="F111" s="17">
        <v>0</v>
      </c>
      <c r="G111" s="17">
        <v>1</v>
      </c>
      <c r="H111" s="17">
        <v>1</v>
      </c>
      <c r="I111" s="17">
        <v>1</v>
      </c>
      <c r="J111" s="17">
        <v>1</v>
      </c>
      <c r="K111" s="17">
        <v>1</v>
      </c>
      <c r="L111" s="17">
        <v>1</v>
      </c>
      <c r="M111" s="17">
        <v>1</v>
      </c>
      <c r="N111" s="17">
        <v>1</v>
      </c>
      <c r="O111" s="17">
        <v>1</v>
      </c>
      <c r="P111" s="17">
        <v>1</v>
      </c>
      <c r="Q111" s="17">
        <v>1</v>
      </c>
      <c r="R111" s="17">
        <f t="shared" si="0"/>
        <v>0.9</v>
      </c>
      <c r="S111" s="17">
        <v>0</v>
      </c>
      <c r="T111" s="17">
        <v>10</v>
      </c>
    </row>
    <row r="112" spans="1:20" ht="14.25" customHeight="1" x14ac:dyDescent="0.35">
      <c r="A112" s="9" t="s">
        <v>131</v>
      </c>
      <c r="B112" s="17" t="s">
        <v>235</v>
      </c>
      <c r="C112" s="17">
        <v>1</v>
      </c>
      <c r="D112" s="17">
        <v>0</v>
      </c>
      <c r="E112" s="17">
        <v>1</v>
      </c>
      <c r="F112" s="17">
        <v>0</v>
      </c>
      <c r="G112" s="17">
        <v>1</v>
      </c>
      <c r="H112" s="17">
        <v>1</v>
      </c>
      <c r="I112" s="17">
        <v>1</v>
      </c>
      <c r="J112" s="17">
        <v>1</v>
      </c>
      <c r="K112" s="17">
        <v>1</v>
      </c>
      <c r="L112" s="17">
        <v>1</v>
      </c>
      <c r="M112" s="17">
        <v>1</v>
      </c>
      <c r="N112" s="17">
        <v>1</v>
      </c>
      <c r="O112" s="17">
        <v>1</v>
      </c>
      <c r="P112" s="17">
        <v>1</v>
      </c>
      <c r="Q112" s="17">
        <v>1</v>
      </c>
      <c r="R112" s="17">
        <f t="shared" si="0"/>
        <v>0.9</v>
      </c>
      <c r="S112" s="17">
        <v>0</v>
      </c>
      <c r="T112" s="17">
        <v>10</v>
      </c>
    </row>
    <row r="113" spans="1:20" ht="14.25" customHeight="1" x14ac:dyDescent="0.35">
      <c r="A113" s="9" t="s">
        <v>132</v>
      </c>
      <c r="B113" s="17" t="s">
        <v>235</v>
      </c>
      <c r="C113" s="17">
        <v>1</v>
      </c>
      <c r="D113" s="17">
        <v>0</v>
      </c>
      <c r="E113" s="17">
        <v>1</v>
      </c>
      <c r="F113" s="17">
        <v>0</v>
      </c>
      <c r="G113" s="17">
        <v>1</v>
      </c>
      <c r="H113" s="17">
        <v>1</v>
      </c>
      <c r="I113" s="17">
        <v>1</v>
      </c>
      <c r="J113" s="17">
        <v>1</v>
      </c>
      <c r="K113" s="17">
        <v>1</v>
      </c>
      <c r="L113" s="17">
        <v>1</v>
      </c>
      <c r="M113" s="17">
        <v>1</v>
      </c>
      <c r="N113" s="17">
        <v>1</v>
      </c>
      <c r="O113" s="17">
        <v>1</v>
      </c>
      <c r="P113" s="17">
        <v>1</v>
      </c>
      <c r="Q113" s="17">
        <v>1</v>
      </c>
      <c r="R113" s="17">
        <f t="shared" si="0"/>
        <v>0.9</v>
      </c>
      <c r="S113" s="17">
        <v>0</v>
      </c>
      <c r="T113" s="17">
        <v>10</v>
      </c>
    </row>
    <row r="114" spans="1:20" ht="14.25" customHeight="1" x14ac:dyDescent="0.35">
      <c r="A114" s="9" t="s">
        <v>133</v>
      </c>
      <c r="B114" s="17" t="s">
        <v>235</v>
      </c>
      <c r="C114" s="17">
        <v>1</v>
      </c>
      <c r="D114" s="17">
        <v>0</v>
      </c>
      <c r="E114" s="17">
        <v>1</v>
      </c>
      <c r="F114" s="17">
        <v>0</v>
      </c>
      <c r="G114" s="17">
        <v>1</v>
      </c>
      <c r="H114" s="17">
        <v>1</v>
      </c>
      <c r="I114" s="17">
        <v>1</v>
      </c>
      <c r="J114" s="17">
        <v>1</v>
      </c>
      <c r="K114" s="17">
        <v>1</v>
      </c>
      <c r="L114" s="17">
        <v>1</v>
      </c>
      <c r="M114" s="17">
        <v>1</v>
      </c>
      <c r="N114" s="17">
        <v>1</v>
      </c>
      <c r="O114" s="17">
        <v>1</v>
      </c>
      <c r="P114" s="17">
        <v>1</v>
      </c>
      <c r="Q114" s="17">
        <v>1</v>
      </c>
      <c r="R114" s="17">
        <f t="shared" si="0"/>
        <v>0.9</v>
      </c>
      <c r="S114" s="17">
        <v>0</v>
      </c>
      <c r="T114" s="17">
        <v>10</v>
      </c>
    </row>
    <row r="115" spans="1:20" ht="14.25" customHeight="1" x14ac:dyDescent="0.35">
      <c r="A115" s="9" t="s">
        <v>134</v>
      </c>
      <c r="B115" s="17" t="s">
        <v>235</v>
      </c>
      <c r="C115" s="17">
        <v>1</v>
      </c>
      <c r="D115" s="17">
        <v>0</v>
      </c>
      <c r="E115" s="17">
        <v>1</v>
      </c>
      <c r="F115" s="17">
        <v>0</v>
      </c>
      <c r="G115" s="17">
        <v>1</v>
      </c>
      <c r="H115" s="17">
        <v>1</v>
      </c>
      <c r="I115" s="17">
        <v>1</v>
      </c>
      <c r="J115" s="17">
        <v>1</v>
      </c>
      <c r="K115" s="17">
        <v>1</v>
      </c>
      <c r="L115" s="17">
        <v>1</v>
      </c>
      <c r="M115" s="17">
        <v>1</v>
      </c>
      <c r="N115" s="17">
        <v>1</v>
      </c>
      <c r="O115" s="17">
        <v>1</v>
      </c>
      <c r="P115" s="17">
        <v>1</v>
      </c>
      <c r="Q115" s="17">
        <v>1</v>
      </c>
      <c r="R115" s="17">
        <f t="shared" si="0"/>
        <v>0.9</v>
      </c>
      <c r="S115" s="17">
        <v>0</v>
      </c>
      <c r="T115" s="17">
        <v>10</v>
      </c>
    </row>
    <row r="116" spans="1:20" ht="14.25" customHeight="1" x14ac:dyDescent="0.35">
      <c r="A116" s="9" t="s">
        <v>135</v>
      </c>
      <c r="B116" s="17" t="s">
        <v>235</v>
      </c>
      <c r="C116" s="17">
        <v>1</v>
      </c>
      <c r="D116" s="17">
        <v>0</v>
      </c>
      <c r="E116" s="17">
        <v>1</v>
      </c>
      <c r="F116" s="17">
        <v>0</v>
      </c>
      <c r="G116" s="17">
        <v>1</v>
      </c>
      <c r="H116" s="17">
        <v>1</v>
      </c>
      <c r="I116" s="17">
        <v>1</v>
      </c>
      <c r="J116" s="17">
        <v>1</v>
      </c>
      <c r="K116" s="17">
        <v>1</v>
      </c>
      <c r="L116" s="17">
        <v>1</v>
      </c>
      <c r="M116" s="17">
        <v>1</v>
      </c>
      <c r="N116" s="17">
        <v>1</v>
      </c>
      <c r="O116" s="17">
        <v>1</v>
      </c>
      <c r="P116" s="17">
        <v>1</v>
      </c>
      <c r="Q116" s="17">
        <v>1</v>
      </c>
      <c r="R116" s="17">
        <f t="shared" si="0"/>
        <v>0.9</v>
      </c>
      <c r="S116" s="17">
        <v>0</v>
      </c>
      <c r="T116" s="17">
        <v>10</v>
      </c>
    </row>
    <row r="117" spans="1:20" ht="14.25" customHeight="1" x14ac:dyDescent="0.35">
      <c r="A117" s="9" t="s">
        <v>136</v>
      </c>
      <c r="B117" s="17" t="s">
        <v>235</v>
      </c>
      <c r="C117" s="17">
        <v>1</v>
      </c>
      <c r="D117" s="17">
        <v>0</v>
      </c>
      <c r="E117" s="17">
        <v>1</v>
      </c>
      <c r="F117" s="17">
        <v>0</v>
      </c>
      <c r="G117" s="17">
        <v>1</v>
      </c>
      <c r="H117" s="17">
        <v>1</v>
      </c>
      <c r="I117" s="17">
        <v>1</v>
      </c>
      <c r="J117" s="17">
        <v>1</v>
      </c>
      <c r="K117" s="17">
        <v>1</v>
      </c>
      <c r="L117" s="17">
        <v>1</v>
      </c>
      <c r="M117" s="17">
        <v>1</v>
      </c>
      <c r="N117" s="17">
        <v>1</v>
      </c>
      <c r="O117" s="17">
        <v>1</v>
      </c>
      <c r="P117" s="17">
        <v>1</v>
      </c>
      <c r="Q117" s="17">
        <v>1</v>
      </c>
      <c r="R117" s="17">
        <f t="shared" si="0"/>
        <v>0.9</v>
      </c>
      <c r="S117" s="17">
        <v>0</v>
      </c>
      <c r="T117" s="17">
        <v>10</v>
      </c>
    </row>
    <row r="118" spans="1:20" ht="14.25" customHeight="1" x14ac:dyDescent="0.35">
      <c r="A118" s="9" t="s">
        <v>137</v>
      </c>
      <c r="B118" s="17" t="s">
        <v>235</v>
      </c>
      <c r="C118" s="17">
        <v>1</v>
      </c>
      <c r="D118" s="17">
        <v>0</v>
      </c>
      <c r="E118" s="17">
        <v>1</v>
      </c>
      <c r="F118" s="17">
        <v>0</v>
      </c>
      <c r="G118" s="17">
        <v>1</v>
      </c>
      <c r="H118" s="17">
        <v>1</v>
      </c>
      <c r="I118" s="17">
        <v>1</v>
      </c>
      <c r="J118" s="17">
        <v>1</v>
      </c>
      <c r="K118" s="17">
        <v>1</v>
      </c>
      <c r="L118" s="17">
        <v>1</v>
      </c>
      <c r="M118" s="17">
        <v>1</v>
      </c>
      <c r="N118" s="17">
        <v>1</v>
      </c>
      <c r="O118" s="17">
        <v>1</v>
      </c>
      <c r="P118" s="17">
        <v>1</v>
      </c>
      <c r="Q118" s="17">
        <v>1</v>
      </c>
      <c r="R118" s="17">
        <f t="shared" si="0"/>
        <v>0.9</v>
      </c>
      <c r="S118" s="17">
        <v>0</v>
      </c>
      <c r="T118" s="17">
        <v>10</v>
      </c>
    </row>
    <row r="119" spans="1:20" ht="14.25" customHeight="1" x14ac:dyDescent="0.35">
      <c r="A119" s="9" t="s">
        <v>138</v>
      </c>
      <c r="B119" s="17" t="s">
        <v>235</v>
      </c>
      <c r="C119" s="17">
        <v>1</v>
      </c>
      <c r="D119" s="17">
        <v>0</v>
      </c>
      <c r="E119" s="17">
        <v>1</v>
      </c>
      <c r="F119" s="17">
        <v>0</v>
      </c>
      <c r="G119" s="17">
        <v>1</v>
      </c>
      <c r="H119" s="17">
        <v>1</v>
      </c>
      <c r="I119" s="17">
        <v>0</v>
      </c>
      <c r="J119" s="17">
        <v>0.5</v>
      </c>
      <c r="K119" s="17">
        <v>1</v>
      </c>
      <c r="L119" s="17">
        <v>1</v>
      </c>
      <c r="M119" s="17">
        <v>1</v>
      </c>
      <c r="N119" s="17">
        <v>1</v>
      </c>
      <c r="O119" s="17">
        <v>1</v>
      </c>
      <c r="P119" s="17">
        <v>1</v>
      </c>
      <c r="Q119" s="17">
        <v>1</v>
      </c>
      <c r="R119" s="17">
        <f t="shared" si="0"/>
        <v>0.9</v>
      </c>
      <c r="S119" s="17">
        <v>0</v>
      </c>
      <c r="T119" s="17">
        <v>10</v>
      </c>
    </row>
    <row r="120" spans="1:20" ht="14.25" customHeight="1" x14ac:dyDescent="0.35">
      <c r="A120" s="9" t="s">
        <v>139</v>
      </c>
      <c r="B120" s="17" t="s">
        <v>235</v>
      </c>
      <c r="C120" s="17">
        <v>1</v>
      </c>
      <c r="D120" s="17">
        <v>0</v>
      </c>
      <c r="E120" s="17">
        <v>1</v>
      </c>
      <c r="F120" s="17">
        <v>0</v>
      </c>
      <c r="G120" s="17">
        <v>1</v>
      </c>
      <c r="H120" s="17">
        <v>1</v>
      </c>
      <c r="I120" s="17">
        <v>0</v>
      </c>
      <c r="J120" s="17">
        <v>0.5</v>
      </c>
      <c r="K120" s="17">
        <v>1</v>
      </c>
      <c r="L120" s="17">
        <v>1</v>
      </c>
      <c r="M120" s="17">
        <v>1</v>
      </c>
      <c r="N120" s="17">
        <v>1</v>
      </c>
      <c r="O120" s="17">
        <v>1</v>
      </c>
      <c r="P120" s="17">
        <v>1</v>
      </c>
      <c r="Q120" s="17">
        <v>1</v>
      </c>
      <c r="R120" s="17">
        <f t="shared" si="0"/>
        <v>0.9</v>
      </c>
      <c r="S120" s="17">
        <v>0</v>
      </c>
      <c r="T120" s="17">
        <v>10</v>
      </c>
    </row>
    <row r="121" spans="1:20" ht="14.25" customHeight="1" x14ac:dyDescent="0.35">
      <c r="A121" s="9" t="s">
        <v>140</v>
      </c>
      <c r="B121" s="17" t="s">
        <v>235</v>
      </c>
      <c r="C121" s="17">
        <v>1</v>
      </c>
      <c r="D121" s="17">
        <v>0</v>
      </c>
      <c r="E121" s="17">
        <v>1</v>
      </c>
      <c r="F121" s="17">
        <v>0</v>
      </c>
      <c r="G121" s="17">
        <v>1</v>
      </c>
      <c r="H121" s="17">
        <v>1</v>
      </c>
      <c r="I121" s="17">
        <v>0</v>
      </c>
      <c r="J121" s="17">
        <v>0.5</v>
      </c>
      <c r="K121" s="17">
        <v>1</v>
      </c>
      <c r="L121" s="17">
        <v>1</v>
      </c>
      <c r="M121" s="17">
        <v>1</v>
      </c>
      <c r="N121" s="17">
        <v>1</v>
      </c>
      <c r="O121" s="17">
        <v>1</v>
      </c>
      <c r="P121" s="17">
        <v>1</v>
      </c>
      <c r="Q121" s="17">
        <v>1</v>
      </c>
      <c r="R121" s="17">
        <f t="shared" si="0"/>
        <v>0.9</v>
      </c>
      <c r="S121" s="17">
        <v>0</v>
      </c>
      <c r="T121" s="17">
        <v>10</v>
      </c>
    </row>
    <row r="122" spans="1:20" ht="14.25" customHeight="1" x14ac:dyDescent="0.35">
      <c r="A122" s="9" t="s">
        <v>141</v>
      </c>
      <c r="B122" s="17" t="s">
        <v>235</v>
      </c>
      <c r="C122" s="17">
        <v>1</v>
      </c>
      <c r="D122" s="17">
        <v>0</v>
      </c>
      <c r="E122" s="17">
        <v>1</v>
      </c>
      <c r="F122" s="17">
        <v>0</v>
      </c>
      <c r="G122" s="17">
        <v>1</v>
      </c>
      <c r="H122" s="17">
        <v>1</v>
      </c>
      <c r="I122" s="17">
        <v>0</v>
      </c>
      <c r="J122" s="17">
        <v>0.5</v>
      </c>
      <c r="K122" s="17">
        <v>1</v>
      </c>
      <c r="L122" s="17">
        <v>1</v>
      </c>
      <c r="M122" s="17">
        <v>1</v>
      </c>
      <c r="N122" s="17">
        <v>1</v>
      </c>
      <c r="O122" s="17">
        <v>1</v>
      </c>
      <c r="P122" s="17">
        <v>1</v>
      </c>
      <c r="Q122" s="17">
        <v>1</v>
      </c>
      <c r="R122" s="17">
        <f t="shared" si="0"/>
        <v>0.9</v>
      </c>
      <c r="S122" s="17">
        <v>0</v>
      </c>
      <c r="T122" s="17">
        <v>10</v>
      </c>
    </row>
    <row r="123" spans="1:20" ht="14.25" customHeight="1" x14ac:dyDescent="0.35">
      <c r="A123" s="9" t="s">
        <v>142</v>
      </c>
      <c r="B123" s="17" t="s">
        <v>235</v>
      </c>
      <c r="C123" s="17">
        <v>1</v>
      </c>
      <c r="D123" s="17">
        <v>0</v>
      </c>
      <c r="E123" s="17">
        <v>1</v>
      </c>
      <c r="F123" s="17">
        <v>0</v>
      </c>
      <c r="G123" s="17">
        <v>1</v>
      </c>
      <c r="H123" s="17">
        <v>1</v>
      </c>
      <c r="I123" s="17">
        <v>0</v>
      </c>
      <c r="J123" s="17">
        <v>0.5</v>
      </c>
      <c r="K123" s="17">
        <v>1</v>
      </c>
      <c r="L123" s="17">
        <v>1</v>
      </c>
      <c r="M123" s="17">
        <v>1</v>
      </c>
      <c r="N123" s="17">
        <v>1</v>
      </c>
      <c r="O123" s="17">
        <v>1</v>
      </c>
      <c r="P123" s="17">
        <v>1</v>
      </c>
      <c r="Q123" s="17">
        <v>1</v>
      </c>
      <c r="R123" s="17">
        <f t="shared" si="0"/>
        <v>0.9</v>
      </c>
      <c r="S123" s="17">
        <v>0</v>
      </c>
      <c r="T123" s="17">
        <v>10</v>
      </c>
    </row>
    <row r="124" spans="1:20" ht="14.25" customHeight="1" x14ac:dyDescent="0.35">
      <c r="A124" s="9" t="s">
        <v>143</v>
      </c>
      <c r="B124" s="17" t="s">
        <v>235</v>
      </c>
      <c r="C124" s="17">
        <v>1</v>
      </c>
      <c r="D124" s="17">
        <v>0</v>
      </c>
      <c r="E124" s="17">
        <v>1</v>
      </c>
      <c r="F124" s="17">
        <v>0</v>
      </c>
      <c r="G124" s="17">
        <v>1</v>
      </c>
      <c r="H124" s="17">
        <v>1</v>
      </c>
      <c r="I124" s="17">
        <v>0</v>
      </c>
      <c r="J124" s="17">
        <v>0.5</v>
      </c>
      <c r="K124" s="17">
        <v>1</v>
      </c>
      <c r="L124" s="17">
        <v>1</v>
      </c>
      <c r="M124" s="17">
        <v>1</v>
      </c>
      <c r="N124" s="17">
        <v>1</v>
      </c>
      <c r="O124" s="17">
        <v>1</v>
      </c>
      <c r="P124" s="17">
        <v>1</v>
      </c>
      <c r="Q124" s="17">
        <v>1</v>
      </c>
      <c r="R124" s="17">
        <f t="shared" si="0"/>
        <v>0.9</v>
      </c>
      <c r="S124" s="17">
        <v>0</v>
      </c>
      <c r="T124" s="17">
        <v>10</v>
      </c>
    </row>
    <row r="125" spans="1:20" ht="14.25" customHeight="1" x14ac:dyDescent="0.35">
      <c r="A125" s="9" t="s">
        <v>144</v>
      </c>
      <c r="B125" s="17" t="s">
        <v>235</v>
      </c>
      <c r="C125" s="17">
        <v>1</v>
      </c>
      <c r="D125" s="17">
        <v>0</v>
      </c>
      <c r="E125" s="17">
        <v>1</v>
      </c>
      <c r="F125" s="17">
        <v>0</v>
      </c>
      <c r="G125" s="17">
        <v>1</v>
      </c>
      <c r="H125" s="17">
        <v>1</v>
      </c>
      <c r="I125" s="17">
        <v>0</v>
      </c>
      <c r="J125" s="17">
        <v>0.5</v>
      </c>
      <c r="K125" s="17">
        <v>1</v>
      </c>
      <c r="L125" s="17">
        <v>1</v>
      </c>
      <c r="M125" s="17">
        <v>1</v>
      </c>
      <c r="N125" s="17">
        <v>1</v>
      </c>
      <c r="O125" s="17">
        <v>1</v>
      </c>
      <c r="P125" s="17">
        <v>1</v>
      </c>
      <c r="Q125" s="17">
        <v>1</v>
      </c>
      <c r="R125" s="17">
        <f t="shared" si="0"/>
        <v>0.9</v>
      </c>
      <c r="S125" s="17">
        <v>0</v>
      </c>
      <c r="T125" s="17">
        <v>10</v>
      </c>
    </row>
    <row r="126" spans="1:20" ht="14.25" customHeight="1" x14ac:dyDescent="0.35">
      <c r="A126" s="9" t="s">
        <v>145</v>
      </c>
      <c r="B126" s="17" t="s">
        <v>235</v>
      </c>
      <c r="C126" s="17">
        <v>1</v>
      </c>
      <c r="D126" s="17">
        <v>0</v>
      </c>
      <c r="E126" s="17">
        <v>1</v>
      </c>
      <c r="F126" s="17">
        <v>0</v>
      </c>
      <c r="G126" s="17">
        <v>1</v>
      </c>
      <c r="H126" s="17">
        <v>1</v>
      </c>
      <c r="I126" s="17">
        <v>0</v>
      </c>
      <c r="J126" s="17">
        <v>0.5</v>
      </c>
      <c r="K126" s="17">
        <v>1</v>
      </c>
      <c r="L126" s="17">
        <v>1</v>
      </c>
      <c r="M126" s="17">
        <v>1</v>
      </c>
      <c r="N126" s="17">
        <v>1</v>
      </c>
      <c r="O126" s="17">
        <v>1</v>
      </c>
      <c r="P126" s="17">
        <v>1</v>
      </c>
      <c r="Q126" s="17">
        <v>1</v>
      </c>
      <c r="R126" s="17">
        <f t="shared" si="0"/>
        <v>0.9</v>
      </c>
      <c r="S126" s="17">
        <v>0</v>
      </c>
      <c r="T126" s="17">
        <v>10</v>
      </c>
    </row>
    <row r="127" spans="1:20" ht="14.25" customHeight="1" x14ac:dyDescent="0.35">
      <c r="A127" s="9" t="s">
        <v>146</v>
      </c>
      <c r="B127" s="17" t="s">
        <v>235</v>
      </c>
      <c r="C127" s="17">
        <v>1</v>
      </c>
      <c r="D127" s="17">
        <v>0</v>
      </c>
      <c r="E127" s="17">
        <v>1</v>
      </c>
      <c r="F127" s="17">
        <v>0</v>
      </c>
      <c r="G127" s="17">
        <v>1</v>
      </c>
      <c r="H127" s="17">
        <v>1</v>
      </c>
      <c r="I127" s="17">
        <v>0</v>
      </c>
      <c r="J127" s="17">
        <v>0.5</v>
      </c>
      <c r="K127" s="17">
        <v>1</v>
      </c>
      <c r="L127" s="17">
        <v>1</v>
      </c>
      <c r="M127" s="17">
        <v>1</v>
      </c>
      <c r="N127" s="17">
        <v>1</v>
      </c>
      <c r="O127" s="17">
        <v>1</v>
      </c>
      <c r="P127" s="17">
        <v>1</v>
      </c>
      <c r="Q127" s="17">
        <v>1</v>
      </c>
      <c r="R127" s="17">
        <f t="shared" si="0"/>
        <v>0.9</v>
      </c>
      <c r="S127" s="17">
        <v>0</v>
      </c>
      <c r="T127" s="17">
        <v>10</v>
      </c>
    </row>
    <row r="128" spans="1:20" ht="14.25" customHeight="1" x14ac:dyDescent="0.35">
      <c r="A128" s="9" t="s">
        <v>147</v>
      </c>
      <c r="B128" s="17" t="s">
        <v>235</v>
      </c>
      <c r="C128" s="17">
        <v>1</v>
      </c>
      <c r="D128" s="17">
        <v>0</v>
      </c>
      <c r="E128" s="17">
        <v>1</v>
      </c>
      <c r="F128" s="17">
        <v>0</v>
      </c>
      <c r="G128" s="17">
        <v>1</v>
      </c>
      <c r="H128" s="17">
        <v>1</v>
      </c>
      <c r="I128" s="17">
        <v>0</v>
      </c>
      <c r="J128" s="17">
        <v>0.5</v>
      </c>
      <c r="K128" s="17">
        <v>1</v>
      </c>
      <c r="L128" s="17">
        <v>1</v>
      </c>
      <c r="M128" s="17">
        <v>1</v>
      </c>
      <c r="N128" s="17">
        <v>1</v>
      </c>
      <c r="O128" s="17">
        <v>1</v>
      </c>
      <c r="P128" s="17">
        <v>1</v>
      </c>
      <c r="Q128" s="17">
        <v>1</v>
      </c>
      <c r="R128" s="17">
        <f t="shared" si="0"/>
        <v>0.9</v>
      </c>
      <c r="S128" s="17">
        <v>0</v>
      </c>
      <c r="T128" s="17">
        <v>10</v>
      </c>
    </row>
    <row r="129" spans="1:20" ht="14.25" customHeight="1" x14ac:dyDescent="0.35">
      <c r="A129" s="9" t="s">
        <v>148</v>
      </c>
      <c r="B129" s="17" t="s">
        <v>235</v>
      </c>
      <c r="C129" s="17">
        <v>1</v>
      </c>
      <c r="D129" s="17">
        <v>0</v>
      </c>
      <c r="E129" s="17">
        <v>1</v>
      </c>
      <c r="F129" s="17">
        <v>0</v>
      </c>
      <c r="G129" s="17">
        <v>1</v>
      </c>
      <c r="H129" s="17">
        <v>1</v>
      </c>
      <c r="I129" s="17">
        <v>0</v>
      </c>
      <c r="J129" s="17">
        <v>0.5</v>
      </c>
      <c r="K129" s="17">
        <v>1</v>
      </c>
      <c r="L129" s="17">
        <v>1</v>
      </c>
      <c r="M129" s="17">
        <v>1</v>
      </c>
      <c r="N129" s="17">
        <v>1</v>
      </c>
      <c r="O129" s="17">
        <v>1</v>
      </c>
      <c r="P129" s="17">
        <v>1</v>
      </c>
      <c r="Q129" s="17">
        <v>1</v>
      </c>
      <c r="R129" s="17">
        <f t="shared" si="0"/>
        <v>0.9</v>
      </c>
      <c r="S129" s="17">
        <v>0</v>
      </c>
      <c r="T129" s="17">
        <v>10</v>
      </c>
    </row>
    <row r="130" spans="1:20" ht="14.25" customHeight="1" x14ac:dyDescent="0.35">
      <c r="A130" s="9" t="s">
        <v>149</v>
      </c>
      <c r="B130" s="17" t="s">
        <v>235</v>
      </c>
      <c r="C130" s="17">
        <v>1</v>
      </c>
      <c r="D130" s="17">
        <v>0</v>
      </c>
      <c r="E130" s="17">
        <v>1</v>
      </c>
      <c r="F130" s="17">
        <v>0</v>
      </c>
      <c r="G130" s="17">
        <v>1</v>
      </c>
      <c r="H130" s="17">
        <v>1</v>
      </c>
      <c r="I130" s="17">
        <v>0</v>
      </c>
      <c r="J130" s="17">
        <v>0.5</v>
      </c>
      <c r="K130" s="17">
        <v>1</v>
      </c>
      <c r="L130" s="17">
        <v>1</v>
      </c>
      <c r="M130" s="17">
        <v>1</v>
      </c>
      <c r="N130" s="17">
        <v>1</v>
      </c>
      <c r="O130" s="17">
        <v>1</v>
      </c>
      <c r="P130" s="17">
        <v>1</v>
      </c>
      <c r="Q130" s="17">
        <v>1</v>
      </c>
      <c r="R130" s="17">
        <f t="shared" si="0"/>
        <v>0.9</v>
      </c>
      <c r="S130" s="17">
        <v>0</v>
      </c>
      <c r="T130" s="17">
        <v>10</v>
      </c>
    </row>
    <row r="131" spans="1:20" ht="14.25" customHeight="1" x14ac:dyDescent="0.35">
      <c r="A131" s="9" t="s">
        <v>150</v>
      </c>
      <c r="B131" s="17" t="s">
        <v>235</v>
      </c>
      <c r="C131" s="17">
        <v>1</v>
      </c>
      <c r="D131" s="17">
        <v>0</v>
      </c>
      <c r="E131" s="17">
        <v>1</v>
      </c>
      <c r="F131" s="17">
        <v>0</v>
      </c>
      <c r="G131" s="17">
        <v>1</v>
      </c>
      <c r="H131" s="17">
        <v>1</v>
      </c>
      <c r="I131" s="17">
        <v>0</v>
      </c>
      <c r="J131" s="17">
        <v>0.5</v>
      </c>
      <c r="K131" s="17">
        <v>1</v>
      </c>
      <c r="L131" s="17">
        <v>1</v>
      </c>
      <c r="M131" s="17">
        <v>1</v>
      </c>
      <c r="N131" s="17">
        <v>1</v>
      </c>
      <c r="O131" s="17">
        <v>1</v>
      </c>
      <c r="P131" s="17">
        <v>1</v>
      </c>
      <c r="Q131" s="17">
        <v>1</v>
      </c>
      <c r="R131" s="17">
        <f t="shared" si="0"/>
        <v>0.9</v>
      </c>
      <c r="S131" s="17">
        <v>0</v>
      </c>
      <c r="T131" s="17">
        <v>10</v>
      </c>
    </row>
    <row r="132" spans="1:20" ht="14.25" customHeight="1" x14ac:dyDescent="0.35">
      <c r="A132" s="9" t="s">
        <v>151</v>
      </c>
      <c r="B132" s="17" t="s">
        <v>235</v>
      </c>
      <c r="C132" s="17">
        <v>1</v>
      </c>
      <c r="D132" s="17">
        <v>0</v>
      </c>
      <c r="E132" s="17">
        <v>1</v>
      </c>
      <c r="F132" s="17">
        <v>0</v>
      </c>
      <c r="G132" s="17">
        <v>1</v>
      </c>
      <c r="H132" s="17">
        <v>1</v>
      </c>
      <c r="I132" s="17">
        <v>0</v>
      </c>
      <c r="J132" s="17">
        <v>0.5</v>
      </c>
      <c r="K132" s="17">
        <v>1</v>
      </c>
      <c r="L132" s="17">
        <v>1</v>
      </c>
      <c r="M132" s="17">
        <v>1</v>
      </c>
      <c r="N132" s="17">
        <v>1</v>
      </c>
      <c r="O132" s="17">
        <v>0.5</v>
      </c>
      <c r="P132" s="17">
        <v>1</v>
      </c>
      <c r="Q132" s="17">
        <v>1</v>
      </c>
      <c r="R132" s="17">
        <f t="shared" si="0"/>
        <v>0.9</v>
      </c>
      <c r="S132" s="17">
        <v>0</v>
      </c>
      <c r="T132" s="17">
        <v>10</v>
      </c>
    </row>
    <row r="133" spans="1:20" ht="14.25" customHeight="1" x14ac:dyDescent="0.35">
      <c r="A133" s="9" t="s">
        <v>152</v>
      </c>
      <c r="B133" s="17" t="s">
        <v>235</v>
      </c>
      <c r="C133" s="17">
        <v>1</v>
      </c>
      <c r="D133" s="17">
        <v>0</v>
      </c>
      <c r="E133" s="17">
        <v>1</v>
      </c>
      <c r="F133" s="17">
        <v>0</v>
      </c>
      <c r="G133" s="17">
        <v>1</v>
      </c>
      <c r="H133" s="17">
        <v>1</v>
      </c>
      <c r="I133" s="17">
        <v>0</v>
      </c>
      <c r="J133" s="17">
        <v>0.5</v>
      </c>
      <c r="K133" s="17">
        <v>1</v>
      </c>
      <c r="L133" s="17">
        <v>1</v>
      </c>
      <c r="M133" s="17">
        <v>1</v>
      </c>
      <c r="N133" s="17">
        <v>1</v>
      </c>
      <c r="O133" s="17">
        <v>0.5</v>
      </c>
      <c r="P133" s="17">
        <v>1</v>
      </c>
      <c r="Q133" s="17">
        <v>1</v>
      </c>
      <c r="R133" s="17">
        <f t="shared" si="0"/>
        <v>0.9</v>
      </c>
      <c r="S133" s="17">
        <v>0</v>
      </c>
      <c r="T133" s="17">
        <v>10</v>
      </c>
    </row>
    <row r="134" spans="1:20" ht="14.25" customHeight="1" x14ac:dyDescent="0.35">
      <c r="A134" s="9" t="s">
        <v>153</v>
      </c>
      <c r="B134" s="17" t="s">
        <v>235</v>
      </c>
      <c r="C134" s="17">
        <v>1</v>
      </c>
      <c r="D134" s="17">
        <v>0</v>
      </c>
      <c r="E134" s="17">
        <v>1</v>
      </c>
      <c r="F134" s="17">
        <v>0</v>
      </c>
      <c r="G134" s="17">
        <v>1</v>
      </c>
      <c r="H134" s="17">
        <v>1</v>
      </c>
      <c r="I134" s="17">
        <v>0</v>
      </c>
      <c r="J134" s="17">
        <v>0.5</v>
      </c>
      <c r="K134" s="17">
        <v>1</v>
      </c>
      <c r="L134" s="17">
        <v>1</v>
      </c>
      <c r="M134" s="17">
        <v>1</v>
      </c>
      <c r="N134" s="17">
        <v>1</v>
      </c>
      <c r="O134" s="17">
        <v>0.5</v>
      </c>
      <c r="P134" s="17">
        <v>0.5</v>
      </c>
      <c r="Q134" s="17">
        <v>1</v>
      </c>
      <c r="R134" s="17">
        <f t="shared" si="0"/>
        <v>0.9</v>
      </c>
      <c r="S134" s="17">
        <v>0</v>
      </c>
      <c r="T134" s="17">
        <v>10</v>
      </c>
    </row>
    <row r="135" spans="1:20" ht="14.25" customHeight="1" x14ac:dyDescent="0.35">
      <c r="A135" s="9" t="s">
        <v>154</v>
      </c>
      <c r="B135" s="17" t="s">
        <v>235</v>
      </c>
      <c r="C135" s="17">
        <v>1</v>
      </c>
      <c r="D135" s="17">
        <v>0</v>
      </c>
      <c r="E135" s="17">
        <v>1</v>
      </c>
      <c r="F135" s="17">
        <v>0</v>
      </c>
      <c r="G135" s="17">
        <v>1</v>
      </c>
      <c r="H135" s="17">
        <v>1</v>
      </c>
      <c r="I135" s="17">
        <v>0</v>
      </c>
      <c r="J135" s="17">
        <v>0.5</v>
      </c>
      <c r="K135" s="17">
        <v>1</v>
      </c>
      <c r="L135" s="17">
        <v>1</v>
      </c>
      <c r="M135" s="17">
        <v>1</v>
      </c>
      <c r="N135" s="17">
        <v>1</v>
      </c>
      <c r="O135" s="17">
        <v>0.5</v>
      </c>
      <c r="P135" s="17">
        <v>0.5</v>
      </c>
      <c r="Q135" s="17">
        <v>1</v>
      </c>
      <c r="R135" s="17">
        <f t="shared" si="0"/>
        <v>0.9</v>
      </c>
      <c r="S135" s="17">
        <v>0</v>
      </c>
      <c r="T135" s="17">
        <v>10</v>
      </c>
    </row>
    <row r="136" spans="1:20" ht="14.25" customHeight="1" x14ac:dyDescent="0.35">
      <c r="A136" s="9" t="s">
        <v>155</v>
      </c>
      <c r="B136" s="17" t="s">
        <v>235</v>
      </c>
      <c r="C136" s="17">
        <v>1</v>
      </c>
      <c r="D136" s="17">
        <v>0</v>
      </c>
      <c r="E136" s="17">
        <v>1</v>
      </c>
      <c r="F136" s="17">
        <v>0</v>
      </c>
      <c r="G136" s="17">
        <v>1</v>
      </c>
      <c r="H136" s="17">
        <v>1</v>
      </c>
      <c r="I136" s="17">
        <v>0</v>
      </c>
      <c r="J136" s="17">
        <v>0.5</v>
      </c>
      <c r="K136" s="17">
        <v>1</v>
      </c>
      <c r="L136" s="17">
        <v>1</v>
      </c>
      <c r="M136" s="17">
        <v>1</v>
      </c>
      <c r="N136" s="17">
        <v>1</v>
      </c>
      <c r="O136" s="17">
        <v>0.5</v>
      </c>
      <c r="P136" s="17">
        <v>0.5</v>
      </c>
      <c r="Q136" s="17">
        <v>1</v>
      </c>
      <c r="R136" s="17">
        <f t="shared" si="0"/>
        <v>0.9</v>
      </c>
      <c r="S136" s="17">
        <v>0</v>
      </c>
      <c r="T136" s="17">
        <v>10</v>
      </c>
    </row>
    <row r="137" spans="1:20" ht="14.25" customHeight="1" x14ac:dyDescent="0.35">
      <c r="A137" s="9" t="s">
        <v>156</v>
      </c>
      <c r="B137" s="17" t="s">
        <v>235</v>
      </c>
      <c r="C137" s="17">
        <v>1</v>
      </c>
      <c r="D137" s="17">
        <v>0</v>
      </c>
      <c r="E137" s="17">
        <v>1</v>
      </c>
      <c r="F137" s="17">
        <v>0</v>
      </c>
      <c r="G137" s="17">
        <v>1</v>
      </c>
      <c r="H137" s="17">
        <v>1</v>
      </c>
      <c r="I137" s="17">
        <v>0</v>
      </c>
      <c r="J137" s="17">
        <v>0.5</v>
      </c>
      <c r="K137" s="17">
        <v>1</v>
      </c>
      <c r="L137" s="17">
        <v>1</v>
      </c>
      <c r="M137" s="17">
        <v>1</v>
      </c>
      <c r="N137" s="17">
        <v>1</v>
      </c>
      <c r="O137" s="17">
        <v>0.5</v>
      </c>
      <c r="P137" s="17">
        <v>0.5</v>
      </c>
      <c r="Q137" s="17">
        <v>1</v>
      </c>
      <c r="R137" s="17">
        <f t="shared" si="0"/>
        <v>0.9</v>
      </c>
      <c r="S137" s="17">
        <v>0</v>
      </c>
      <c r="T137" s="17">
        <v>10</v>
      </c>
    </row>
    <row r="138" spans="1:20" ht="14.25" customHeight="1" x14ac:dyDescent="0.35">
      <c r="A138" s="9" t="s">
        <v>157</v>
      </c>
      <c r="B138" s="17" t="s">
        <v>235</v>
      </c>
      <c r="C138" s="17">
        <v>1</v>
      </c>
      <c r="D138" s="17">
        <v>0</v>
      </c>
      <c r="E138" s="17">
        <v>1</v>
      </c>
      <c r="F138" s="17">
        <v>0</v>
      </c>
      <c r="G138" s="17">
        <v>1</v>
      </c>
      <c r="H138" s="17">
        <v>1</v>
      </c>
      <c r="I138" s="17">
        <v>0</v>
      </c>
      <c r="J138" s="17">
        <v>0.5</v>
      </c>
      <c r="K138" s="17">
        <v>1</v>
      </c>
      <c r="L138" s="17">
        <v>1</v>
      </c>
      <c r="M138" s="17">
        <v>1</v>
      </c>
      <c r="N138" s="17">
        <v>1</v>
      </c>
      <c r="O138" s="17">
        <v>0.5</v>
      </c>
      <c r="P138" s="17">
        <v>0.5</v>
      </c>
      <c r="Q138" s="17">
        <v>1</v>
      </c>
      <c r="R138" s="17">
        <f t="shared" si="0"/>
        <v>0.9</v>
      </c>
      <c r="S138" s="17">
        <v>0</v>
      </c>
      <c r="T138" s="17">
        <v>10</v>
      </c>
    </row>
    <row r="139" spans="1:20" ht="14.25" customHeight="1" x14ac:dyDescent="0.35">
      <c r="A139" s="9" t="s">
        <v>158</v>
      </c>
      <c r="B139" s="17" t="s">
        <v>235</v>
      </c>
      <c r="C139" s="17">
        <v>1</v>
      </c>
      <c r="D139" s="17">
        <v>0</v>
      </c>
      <c r="E139" s="17">
        <v>1</v>
      </c>
      <c r="F139" s="17">
        <v>0</v>
      </c>
      <c r="G139" s="17">
        <v>1</v>
      </c>
      <c r="H139" s="17">
        <v>1</v>
      </c>
      <c r="I139" s="17">
        <v>0</v>
      </c>
      <c r="J139" s="17">
        <v>0</v>
      </c>
      <c r="K139" s="17">
        <v>0.5</v>
      </c>
      <c r="L139" s="17">
        <v>0.5</v>
      </c>
      <c r="M139" s="17">
        <v>0</v>
      </c>
      <c r="N139" s="17">
        <v>0.5</v>
      </c>
      <c r="O139" s="17">
        <v>0.25</v>
      </c>
      <c r="P139" s="17">
        <v>0.5</v>
      </c>
      <c r="Q139" s="17">
        <v>1</v>
      </c>
      <c r="R139" s="17">
        <f t="shared" si="0"/>
        <v>0.9</v>
      </c>
      <c r="S139" s="17">
        <v>0</v>
      </c>
      <c r="T139" s="17">
        <v>10</v>
      </c>
    </row>
    <row r="140" spans="1:20" ht="14.25" customHeight="1" x14ac:dyDescent="0.35">
      <c r="A140" s="9" t="s">
        <v>159</v>
      </c>
      <c r="B140" s="17" t="s">
        <v>235</v>
      </c>
      <c r="C140" s="17">
        <v>1</v>
      </c>
      <c r="D140" s="17">
        <v>0</v>
      </c>
      <c r="E140" s="17">
        <v>1</v>
      </c>
      <c r="F140" s="17">
        <v>0</v>
      </c>
      <c r="G140" s="17">
        <v>1</v>
      </c>
      <c r="H140" s="17">
        <v>1</v>
      </c>
      <c r="I140" s="17">
        <v>0</v>
      </c>
      <c r="J140" s="17">
        <v>0</v>
      </c>
      <c r="K140" s="17">
        <v>0.5</v>
      </c>
      <c r="L140" s="17">
        <v>0.5</v>
      </c>
      <c r="M140" s="17">
        <v>0</v>
      </c>
      <c r="N140" s="17">
        <v>0.5</v>
      </c>
      <c r="O140" s="17">
        <v>0.25</v>
      </c>
      <c r="P140" s="17">
        <v>0.5</v>
      </c>
      <c r="Q140" s="17">
        <v>1</v>
      </c>
      <c r="R140" s="17">
        <f t="shared" si="0"/>
        <v>0.9</v>
      </c>
      <c r="S140" s="17">
        <v>0</v>
      </c>
      <c r="T140" s="17">
        <v>10</v>
      </c>
    </row>
    <row r="141" spans="1:20" ht="14.25" customHeight="1" x14ac:dyDescent="0.35">
      <c r="A141" s="9" t="s">
        <v>160</v>
      </c>
      <c r="B141" s="17" t="s">
        <v>235</v>
      </c>
      <c r="C141" s="17">
        <v>1</v>
      </c>
      <c r="D141" s="17">
        <v>0</v>
      </c>
      <c r="E141" s="17">
        <v>1</v>
      </c>
      <c r="F141" s="17">
        <v>0</v>
      </c>
      <c r="G141" s="17">
        <v>1</v>
      </c>
      <c r="H141" s="17">
        <v>1</v>
      </c>
      <c r="I141" s="17">
        <v>0</v>
      </c>
      <c r="J141" s="17">
        <v>0</v>
      </c>
      <c r="K141" s="17">
        <v>0.5</v>
      </c>
      <c r="L141" s="17">
        <v>0.5</v>
      </c>
      <c r="M141" s="17">
        <v>0</v>
      </c>
      <c r="N141" s="17">
        <v>0.5</v>
      </c>
      <c r="O141" s="17">
        <v>0.25</v>
      </c>
      <c r="P141" s="17">
        <v>0.5</v>
      </c>
      <c r="Q141" s="17">
        <v>1</v>
      </c>
      <c r="R141" s="17">
        <f t="shared" si="0"/>
        <v>0.9</v>
      </c>
      <c r="S141" s="17">
        <v>0</v>
      </c>
      <c r="T141" s="17">
        <v>10</v>
      </c>
    </row>
    <row r="142" spans="1:20" ht="14.25" customHeight="1" x14ac:dyDescent="0.35">
      <c r="A142" s="9" t="s">
        <v>161</v>
      </c>
      <c r="B142" s="17" t="s">
        <v>235</v>
      </c>
      <c r="C142" s="17">
        <v>1</v>
      </c>
      <c r="D142" s="17">
        <v>0</v>
      </c>
      <c r="E142" s="17">
        <v>1</v>
      </c>
      <c r="F142" s="17">
        <v>0</v>
      </c>
      <c r="G142" s="17">
        <v>1</v>
      </c>
      <c r="H142" s="17">
        <v>1</v>
      </c>
      <c r="I142" s="17">
        <v>0</v>
      </c>
      <c r="J142" s="17">
        <v>0</v>
      </c>
      <c r="K142" s="17">
        <v>0.5</v>
      </c>
      <c r="L142" s="17">
        <v>0.5</v>
      </c>
      <c r="M142" s="17">
        <v>0</v>
      </c>
      <c r="N142" s="17">
        <v>0.5</v>
      </c>
      <c r="O142" s="17">
        <v>0.25</v>
      </c>
      <c r="P142" s="17">
        <v>0.5</v>
      </c>
      <c r="Q142" s="17">
        <v>1</v>
      </c>
      <c r="R142" s="17">
        <f t="shared" si="0"/>
        <v>0.9</v>
      </c>
      <c r="S142" s="17">
        <v>0</v>
      </c>
      <c r="T142" s="17">
        <v>10</v>
      </c>
    </row>
    <row r="143" spans="1:20" ht="14.25" customHeight="1" x14ac:dyDescent="0.35">
      <c r="A143" s="9" t="s">
        <v>162</v>
      </c>
      <c r="B143" s="17" t="s">
        <v>235</v>
      </c>
      <c r="C143" s="17">
        <v>1</v>
      </c>
      <c r="D143" s="17">
        <v>0</v>
      </c>
      <c r="E143" s="17">
        <v>1</v>
      </c>
      <c r="F143" s="17">
        <v>0</v>
      </c>
      <c r="G143" s="17">
        <v>1</v>
      </c>
      <c r="H143" s="17">
        <v>1</v>
      </c>
      <c r="I143" s="17">
        <v>0</v>
      </c>
      <c r="J143" s="17">
        <v>0</v>
      </c>
      <c r="K143" s="17">
        <v>0.5</v>
      </c>
      <c r="L143" s="17">
        <v>0.5</v>
      </c>
      <c r="M143" s="17">
        <v>0</v>
      </c>
      <c r="N143" s="17">
        <v>0.5</v>
      </c>
      <c r="O143" s="17">
        <v>0.25</v>
      </c>
      <c r="P143" s="17">
        <v>0.5</v>
      </c>
      <c r="Q143" s="17">
        <v>1</v>
      </c>
      <c r="R143" s="17">
        <f t="shared" si="0"/>
        <v>0.9</v>
      </c>
      <c r="S143" s="17">
        <v>0</v>
      </c>
      <c r="T143" s="17">
        <v>10</v>
      </c>
    </row>
    <row r="144" spans="1:20" ht="14.25" customHeight="1" x14ac:dyDescent="0.35">
      <c r="A144" s="9" t="s">
        <v>163</v>
      </c>
      <c r="B144" s="17" t="s">
        <v>235</v>
      </c>
      <c r="C144" s="17">
        <v>1</v>
      </c>
      <c r="D144" s="17">
        <v>0</v>
      </c>
      <c r="E144" s="17">
        <v>1</v>
      </c>
      <c r="F144" s="17">
        <v>0</v>
      </c>
      <c r="G144" s="17">
        <v>1</v>
      </c>
      <c r="H144" s="17">
        <v>1</v>
      </c>
      <c r="I144" s="17">
        <v>0</v>
      </c>
      <c r="J144" s="17">
        <v>0</v>
      </c>
      <c r="K144" s="17">
        <v>0.5</v>
      </c>
      <c r="L144" s="17">
        <v>0.5</v>
      </c>
      <c r="M144" s="17">
        <v>0</v>
      </c>
      <c r="N144" s="17">
        <v>0.5</v>
      </c>
      <c r="O144" s="17">
        <v>0.25</v>
      </c>
      <c r="P144" s="17">
        <v>0.5</v>
      </c>
      <c r="Q144" s="17">
        <v>1</v>
      </c>
      <c r="R144" s="17">
        <f t="shared" si="0"/>
        <v>0.85</v>
      </c>
      <c r="S144" s="17">
        <v>0</v>
      </c>
      <c r="T144" s="17">
        <v>15</v>
      </c>
    </row>
    <row r="145" spans="1:20" ht="14.25" customHeight="1" x14ac:dyDescent="0.35">
      <c r="A145" s="9" t="s">
        <v>164</v>
      </c>
      <c r="B145" s="17" t="s">
        <v>235</v>
      </c>
      <c r="C145" s="17">
        <v>1</v>
      </c>
      <c r="D145" s="17">
        <v>0</v>
      </c>
      <c r="E145" s="17">
        <v>1</v>
      </c>
      <c r="F145" s="17">
        <v>0</v>
      </c>
      <c r="G145" s="17">
        <v>1</v>
      </c>
      <c r="H145" s="17">
        <v>1</v>
      </c>
      <c r="I145" s="17">
        <v>0</v>
      </c>
      <c r="J145" s="17">
        <v>0</v>
      </c>
      <c r="K145" s="17">
        <v>0.5</v>
      </c>
      <c r="L145" s="17">
        <v>0.5</v>
      </c>
      <c r="M145" s="17">
        <v>0</v>
      </c>
      <c r="N145" s="17">
        <v>0.5</v>
      </c>
      <c r="O145" s="17">
        <v>0.25</v>
      </c>
      <c r="P145" s="17">
        <v>0.5</v>
      </c>
      <c r="Q145" s="17">
        <v>1</v>
      </c>
      <c r="R145" s="17">
        <f t="shared" si="0"/>
        <v>0.85</v>
      </c>
      <c r="S145" s="17">
        <v>0</v>
      </c>
      <c r="T145" s="17">
        <v>15</v>
      </c>
    </row>
    <row r="146" spans="1:20" ht="14.25" customHeight="1" x14ac:dyDescent="0.35">
      <c r="A146" s="9" t="s">
        <v>165</v>
      </c>
      <c r="B146" s="17" t="s">
        <v>235</v>
      </c>
      <c r="C146" s="17">
        <v>1</v>
      </c>
      <c r="D146" s="17">
        <v>0</v>
      </c>
      <c r="E146" s="17">
        <v>1</v>
      </c>
      <c r="F146" s="17">
        <v>0</v>
      </c>
      <c r="G146" s="17">
        <v>1</v>
      </c>
      <c r="H146" s="17">
        <v>1</v>
      </c>
      <c r="I146" s="17">
        <v>0</v>
      </c>
      <c r="J146" s="17">
        <v>0</v>
      </c>
      <c r="K146" s="17">
        <v>0.5</v>
      </c>
      <c r="L146" s="17">
        <v>0.5</v>
      </c>
      <c r="M146" s="17">
        <v>0</v>
      </c>
      <c r="N146" s="17">
        <v>0.5</v>
      </c>
      <c r="O146" s="17">
        <v>0.25</v>
      </c>
      <c r="P146" s="17">
        <v>0.5</v>
      </c>
      <c r="Q146" s="17">
        <v>1</v>
      </c>
      <c r="R146" s="17">
        <f t="shared" si="0"/>
        <v>0.85</v>
      </c>
      <c r="S146" s="17">
        <v>0</v>
      </c>
      <c r="T146" s="17">
        <v>15</v>
      </c>
    </row>
    <row r="147" spans="1:20" ht="14.25" customHeight="1" x14ac:dyDescent="0.35">
      <c r="A147" s="9" t="s">
        <v>166</v>
      </c>
      <c r="B147" s="17" t="s">
        <v>235</v>
      </c>
      <c r="C147" s="17">
        <v>1</v>
      </c>
      <c r="D147" s="17">
        <v>0</v>
      </c>
      <c r="E147" s="17">
        <v>1</v>
      </c>
      <c r="F147" s="17">
        <v>0</v>
      </c>
      <c r="G147" s="17">
        <v>1</v>
      </c>
      <c r="H147" s="17">
        <v>1</v>
      </c>
      <c r="I147" s="17">
        <v>0</v>
      </c>
      <c r="J147" s="17">
        <v>0</v>
      </c>
      <c r="K147" s="17">
        <v>0.5</v>
      </c>
      <c r="L147" s="17">
        <v>0.5</v>
      </c>
      <c r="M147" s="17">
        <v>0</v>
      </c>
      <c r="N147" s="17">
        <v>0.5</v>
      </c>
      <c r="O147" s="17">
        <v>0.25</v>
      </c>
      <c r="P147" s="17">
        <v>0.5</v>
      </c>
      <c r="Q147" s="17">
        <v>1</v>
      </c>
      <c r="R147" s="17">
        <f t="shared" si="0"/>
        <v>0.85</v>
      </c>
      <c r="S147" s="17">
        <v>0</v>
      </c>
      <c r="T147" s="17">
        <v>15</v>
      </c>
    </row>
    <row r="148" spans="1:20" ht="14.25" customHeight="1" x14ac:dyDescent="0.35">
      <c r="A148" s="9" t="s">
        <v>167</v>
      </c>
      <c r="B148" s="17" t="s">
        <v>235</v>
      </c>
      <c r="C148" s="17">
        <v>1</v>
      </c>
      <c r="D148" s="17">
        <v>0</v>
      </c>
      <c r="E148" s="17">
        <v>1</v>
      </c>
      <c r="F148" s="17">
        <v>0</v>
      </c>
      <c r="G148" s="17">
        <v>1</v>
      </c>
      <c r="H148" s="17">
        <v>1</v>
      </c>
      <c r="I148" s="17">
        <v>0</v>
      </c>
      <c r="J148" s="17">
        <v>0</v>
      </c>
      <c r="K148" s="17">
        <v>0.5</v>
      </c>
      <c r="L148" s="17">
        <v>0.5</v>
      </c>
      <c r="M148" s="17">
        <v>0</v>
      </c>
      <c r="N148" s="17">
        <v>0.5</v>
      </c>
      <c r="O148" s="17">
        <v>0.25</v>
      </c>
      <c r="P148" s="17">
        <v>0.5</v>
      </c>
      <c r="Q148" s="17">
        <v>1</v>
      </c>
      <c r="R148" s="17">
        <f t="shared" si="0"/>
        <v>0.85</v>
      </c>
      <c r="S148" s="17">
        <v>0</v>
      </c>
      <c r="T148" s="17">
        <v>15</v>
      </c>
    </row>
    <row r="149" spans="1:20" ht="14.25" customHeight="1" x14ac:dyDescent="0.35">
      <c r="A149" s="9" t="s">
        <v>168</v>
      </c>
      <c r="B149" s="17" t="s">
        <v>235</v>
      </c>
      <c r="C149" s="17">
        <v>1</v>
      </c>
      <c r="D149" s="17">
        <v>0</v>
      </c>
      <c r="E149" s="17">
        <v>1</v>
      </c>
      <c r="F149" s="17">
        <v>0</v>
      </c>
      <c r="G149" s="17">
        <v>1</v>
      </c>
      <c r="H149" s="17">
        <v>1</v>
      </c>
      <c r="I149" s="17">
        <v>0</v>
      </c>
      <c r="J149" s="17">
        <v>0</v>
      </c>
      <c r="K149" s="17">
        <v>0.5</v>
      </c>
      <c r="L149" s="17">
        <v>0.5</v>
      </c>
      <c r="M149" s="17">
        <v>0</v>
      </c>
      <c r="N149" s="17">
        <v>0.5</v>
      </c>
      <c r="O149" s="17">
        <v>0.25</v>
      </c>
      <c r="P149" s="17">
        <v>0.5</v>
      </c>
      <c r="Q149" s="17">
        <v>1</v>
      </c>
      <c r="R149" s="17">
        <f t="shared" si="0"/>
        <v>0.85</v>
      </c>
      <c r="S149" s="17">
        <v>0</v>
      </c>
      <c r="T149" s="17">
        <v>15</v>
      </c>
    </row>
    <row r="150" spans="1:20" ht="14.25" customHeight="1" x14ac:dyDescent="0.35">
      <c r="A150" s="9" t="s">
        <v>169</v>
      </c>
      <c r="B150" s="17" t="s">
        <v>235</v>
      </c>
      <c r="C150" s="17">
        <v>1</v>
      </c>
      <c r="D150" s="17">
        <v>0</v>
      </c>
      <c r="E150" s="17">
        <v>1</v>
      </c>
      <c r="F150" s="17">
        <v>0</v>
      </c>
      <c r="G150" s="17">
        <v>1</v>
      </c>
      <c r="H150" s="17">
        <v>1</v>
      </c>
      <c r="I150" s="17">
        <v>0</v>
      </c>
      <c r="J150" s="17">
        <v>0</v>
      </c>
      <c r="K150" s="17">
        <v>0.5</v>
      </c>
      <c r="L150" s="17">
        <v>0.5</v>
      </c>
      <c r="M150" s="17">
        <v>0</v>
      </c>
      <c r="N150" s="17">
        <v>0.5</v>
      </c>
      <c r="O150" s="17">
        <v>0.25</v>
      </c>
      <c r="P150" s="17">
        <v>0.5</v>
      </c>
      <c r="Q150" s="17">
        <v>1</v>
      </c>
      <c r="R150" s="17">
        <f t="shared" si="0"/>
        <v>0.85</v>
      </c>
      <c r="S150" s="17">
        <v>0</v>
      </c>
      <c r="T150" s="17">
        <v>15</v>
      </c>
    </row>
    <row r="151" spans="1:20" ht="14.25" customHeight="1" x14ac:dyDescent="0.35">
      <c r="A151" s="9" t="s">
        <v>170</v>
      </c>
      <c r="B151" s="17" t="s">
        <v>235</v>
      </c>
      <c r="C151" s="17">
        <v>1</v>
      </c>
      <c r="D151" s="17">
        <v>0</v>
      </c>
      <c r="E151" s="17">
        <v>1</v>
      </c>
      <c r="F151" s="17">
        <v>0</v>
      </c>
      <c r="G151" s="17">
        <v>1</v>
      </c>
      <c r="H151" s="17">
        <v>1</v>
      </c>
      <c r="I151" s="17">
        <v>0</v>
      </c>
      <c r="J151" s="17">
        <v>0</v>
      </c>
      <c r="K151" s="17">
        <v>0.5</v>
      </c>
      <c r="L151" s="17">
        <v>0.5</v>
      </c>
      <c r="M151" s="17">
        <v>0</v>
      </c>
      <c r="N151" s="17">
        <v>0.5</v>
      </c>
      <c r="O151" s="17">
        <v>0.25</v>
      </c>
      <c r="P151" s="17">
        <v>0.5</v>
      </c>
      <c r="Q151" s="17">
        <v>1</v>
      </c>
      <c r="R151" s="17">
        <f t="shared" si="0"/>
        <v>0.85</v>
      </c>
      <c r="S151" s="17">
        <v>0</v>
      </c>
      <c r="T151" s="17">
        <v>15</v>
      </c>
    </row>
    <row r="152" spans="1:20" ht="14.25" customHeight="1" x14ac:dyDescent="0.35">
      <c r="A152" s="9" t="s">
        <v>171</v>
      </c>
      <c r="B152" s="17" t="s">
        <v>235</v>
      </c>
      <c r="C152" s="17">
        <v>1</v>
      </c>
      <c r="D152" s="17">
        <v>0</v>
      </c>
      <c r="E152" s="17">
        <v>1</v>
      </c>
      <c r="F152" s="17">
        <v>0</v>
      </c>
      <c r="G152" s="17">
        <v>1</v>
      </c>
      <c r="H152" s="17">
        <v>1</v>
      </c>
      <c r="I152" s="17">
        <v>0</v>
      </c>
      <c r="J152" s="17">
        <v>0</v>
      </c>
      <c r="K152" s="17">
        <v>0.5</v>
      </c>
      <c r="L152" s="17">
        <v>0.5</v>
      </c>
      <c r="M152" s="17">
        <v>0</v>
      </c>
      <c r="N152" s="17">
        <v>0.5</v>
      </c>
      <c r="O152" s="17">
        <v>0.25</v>
      </c>
      <c r="P152" s="17">
        <v>0.5</v>
      </c>
      <c r="Q152" s="17">
        <v>1</v>
      </c>
      <c r="R152" s="17">
        <f t="shared" si="0"/>
        <v>0.85</v>
      </c>
      <c r="S152" s="17">
        <v>0</v>
      </c>
      <c r="T152" s="17">
        <v>15</v>
      </c>
    </row>
    <row r="153" spans="1:20" ht="14.25" customHeight="1" x14ac:dyDescent="0.35">
      <c r="A153" s="10" t="s">
        <v>172</v>
      </c>
      <c r="B153" s="17" t="s">
        <v>235</v>
      </c>
      <c r="C153" s="17">
        <v>1</v>
      </c>
      <c r="D153" s="17">
        <v>0</v>
      </c>
      <c r="E153" s="17">
        <v>1</v>
      </c>
      <c r="F153" s="17">
        <v>0</v>
      </c>
      <c r="G153" s="17">
        <v>1</v>
      </c>
      <c r="H153" s="17">
        <v>1</v>
      </c>
      <c r="I153" s="17">
        <v>0</v>
      </c>
      <c r="J153" s="17">
        <v>0</v>
      </c>
      <c r="K153" s="17">
        <v>0.5</v>
      </c>
      <c r="L153" s="17">
        <v>0.5</v>
      </c>
      <c r="M153" s="17">
        <v>0</v>
      </c>
      <c r="N153" s="17">
        <v>0.5</v>
      </c>
      <c r="O153" s="17">
        <v>0.25</v>
      </c>
      <c r="P153" s="17">
        <v>0.5</v>
      </c>
      <c r="Q153" s="17">
        <v>1</v>
      </c>
      <c r="R153" s="17">
        <f t="shared" si="0"/>
        <v>0.7</v>
      </c>
      <c r="S153" s="17">
        <v>0</v>
      </c>
      <c r="T153" s="17">
        <v>30</v>
      </c>
    </row>
    <row r="154" spans="1:20" ht="14.25" customHeight="1" x14ac:dyDescent="0.35">
      <c r="A154" s="9" t="s">
        <v>173</v>
      </c>
      <c r="B154" s="17" t="s">
        <v>235</v>
      </c>
      <c r="C154" s="17">
        <v>1</v>
      </c>
      <c r="D154" s="17">
        <v>0</v>
      </c>
      <c r="E154" s="17">
        <v>1</v>
      </c>
      <c r="F154" s="17">
        <v>0</v>
      </c>
      <c r="G154" s="17">
        <v>1</v>
      </c>
      <c r="H154" s="17">
        <v>1</v>
      </c>
      <c r="I154" s="17">
        <v>0</v>
      </c>
      <c r="J154" s="17">
        <v>0</v>
      </c>
      <c r="K154" s="17">
        <v>0.5</v>
      </c>
      <c r="L154" s="17">
        <v>0.5</v>
      </c>
      <c r="M154" s="17">
        <v>0</v>
      </c>
      <c r="N154" s="17">
        <v>0.5</v>
      </c>
      <c r="O154" s="17">
        <v>0.25</v>
      </c>
      <c r="P154" s="17">
        <v>0.5</v>
      </c>
      <c r="Q154" s="17">
        <v>1</v>
      </c>
      <c r="R154" s="17">
        <f t="shared" si="0"/>
        <v>0.7</v>
      </c>
      <c r="S154" s="17">
        <v>0</v>
      </c>
      <c r="T154" s="17">
        <v>30</v>
      </c>
    </row>
    <row r="155" spans="1:20" ht="14.25" customHeight="1" x14ac:dyDescent="0.35">
      <c r="A155" s="9" t="s">
        <v>174</v>
      </c>
      <c r="B155" s="17" t="s">
        <v>235</v>
      </c>
      <c r="C155" s="17">
        <v>1</v>
      </c>
      <c r="D155" s="17">
        <v>0</v>
      </c>
      <c r="E155" s="17">
        <v>1</v>
      </c>
      <c r="F155" s="17">
        <v>0</v>
      </c>
      <c r="G155" s="17">
        <v>1</v>
      </c>
      <c r="H155" s="17">
        <v>1</v>
      </c>
      <c r="I155" s="17">
        <v>0</v>
      </c>
      <c r="J155" s="17">
        <v>0</v>
      </c>
      <c r="K155" s="17">
        <v>0.5</v>
      </c>
      <c r="L155" s="17">
        <v>0.5</v>
      </c>
      <c r="M155" s="17">
        <v>0</v>
      </c>
      <c r="N155" s="17">
        <v>0.5</v>
      </c>
      <c r="O155" s="17">
        <v>0.25</v>
      </c>
      <c r="P155" s="17">
        <v>0.5</v>
      </c>
      <c r="Q155" s="17">
        <v>1</v>
      </c>
      <c r="R155" s="17">
        <f t="shared" si="0"/>
        <v>0.7</v>
      </c>
      <c r="S155" s="17">
        <v>0</v>
      </c>
      <c r="T155" s="17">
        <v>30</v>
      </c>
    </row>
    <row r="156" spans="1:20" ht="14.25" customHeight="1" x14ac:dyDescent="0.35">
      <c r="A156" s="9" t="s">
        <v>175</v>
      </c>
      <c r="B156" s="17" t="s">
        <v>235</v>
      </c>
      <c r="C156" s="17">
        <v>1</v>
      </c>
      <c r="D156" s="17">
        <v>0</v>
      </c>
      <c r="E156" s="17">
        <v>1</v>
      </c>
      <c r="F156" s="17">
        <v>0</v>
      </c>
      <c r="G156" s="17">
        <v>1</v>
      </c>
      <c r="H156" s="17">
        <v>1</v>
      </c>
      <c r="I156" s="17">
        <v>0</v>
      </c>
      <c r="J156" s="17">
        <v>0</v>
      </c>
      <c r="K156" s="17">
        <v>0.5</v>
      </c>
      <c r="L156" s="17">
        <v>0.5</v>
      </c>
      <c r="M156" s="17">
        <v>0</v>
      </c>
      <c r="N156" s="17">
        <v>0.5</v>
      </c>
      <c r="O156" s="17">
        <v>0.25</v>
      </c>
      <c r="P156" s="17">
        <v>0.5</v>
      </c>
      <c r="Q156" s="17">
        <v>1</v>
      </c>
      <c r="R156" s="17">
        <f t="shared" si="0"/>
        <v>0.7</v>
      </c>
      <c r="S156" s="17">
        <v>0</v>
      </c>
      <c r="T156" s="17">
        <v>30</v>
      </c>
    </row>
    <row r="157" spans="1:20" ht="14.25" customHeight="1" x14ac:dyDescent="0.35">
      <c r="A157" s="9" t="s">
        <v>176</v>
      </c>
      <c r="B157" s="17" t="s">
        <v>235</v>
      </c>
      <c r="C157" s="17">
        <v>1</v>
      </c>
      <c r="D157" s="17">
        <v>0</v>
      </c>
      <c r="E157" s="17">
        <v>1</v>
      </c>
      <c r="F157" s="17">
        <v>0</v>
      </c>
      <c r="G157" s="17">
        <v>1</v>
      </c>
      <c r="H157" s="17">
        <v>1</v>
      </c>
      <c r="I157" s="17">
        <v>0</v>
      </c>
      <c r="J157" s="17">
        <v>0</v>
      </c>
      <c r="K157" s="17">
        <v>0.5</v>
      </c>
      <c r="L157" s="17">
        <v>0.5</v>
      </c>
      <c r="M157" s="17">
        <v>0</v>
      </c>
      <c r="N157" s="17">
        <v>0.5</v>
      </c>
      <c r="O157" s="17">
        <v>0.25</v>
      </c>
      <c r="P157" s="17">
        <v>0.5</v>
      </c>
      <c r="Q157" s="17">
        <v>1</v>
      </c>
      <c r="R157" s="17">
        <f t="shared" si="0"/>
        <v>0.7</v>
      </c>
      <c r="S157" s="17">
        <v>0</v>
      </c>
      <c r="T157" s="17">
        <v>30</v>
      </c>
    </row>
    <row r="158" spans="1:20" ht="14.25" customHeight="1" x14ac:dyDescent="0.35">
      <c r="A158" s="9" t="s">
        <v>177</v>
      </c>
      <c r="B158" s="17" t="s">
        <v>235</v>
      </c>
      <c r="C158" s="17">
        <v>1</v>
      </c>
      <c r="D158" s="17">
        <v>0</v>
      </c>
      <c r="E158" s="17">
        <v>1</v>
      </c>
      <c r="F158" s="17">
        <v>0</v>
      </c>
      <c r="G158" s="17">
        <v>1</v>
      </c>
      <c r="H158" s="17">
        <v>1</v>
      </c>
      <c r="I158" s="17">
        <v>0</v>
      </c>
      <c r="J158" s="17">
        <v>0</v>
      </c>
      <c r="K158" s="17">
        <v>0.5</v>
      </c>
      <c r="L158" s="17">
        <v>0.5</v>
      </c>
      <c r="M158" s="17">
        <v>0</v>
      </c>
      <c r="N158" s="17">
        <v>0.5</v>
      </c>
      <c r="O158" s="17">
        <v>0.25</v>
      </c>
      <c r="P158" s="17">
        <v>0.5</v>
      </c>
      <c r="Q158" s="17">
        <v>1</v>
      </c>
      <c r="R158" s="17">
        <f t="shared" si="0"/>
        <v>0.7</v>
      </c>
      <c r="S158" s="17">
        <v>0</v>
      </c>
      <c r="T158" s="17">
        <v>30</v>
      </c>
    </row>
    <row r="159" spans="1:20" ht="14.25" customHeight="1" x14ac:dyDescent="0.35">
      <c r="A159" s="9" t="s">
        <v>178</v>
      </c>
      <c r="B159" s="17" t="s">
        <v>235</v>
      </c>
      <c r="C159" s="17">
        <v>1</v>
      </c>
      <c r="D159" s="17">
        <v>0</v>
      </c>
      <c r="E159" s="17">
        <v>1</v>
      </c>
      <c r="F159" s="17">
        <v>0</v>
      </c>
      <c r="G159" s="17">
        <v>1</v>
      </c>
      <c r="H159" s="17">
        <v>1</v>
      </c>
      <c r="I159" s="17">
        <v>0</v>
      </c>
      <c r="J159" s="17">
        <v>0</v>
      </c>
      <c r="K159" s="17">
        <v>0.5</v>
      </c>
      <c r="L159" s="17">
        <v>0.5</v>
      </c>
      <c r="M159" s="17">
        <v>0</v>
      </c>
      <c r="N159" s="17">
        <v>0.5</v>
      </c>
      <c r="O159" s="17">
        <v>0.25</v>
      </c>
      <c r="P159" s="17">
        <v>0.5</v>
      </c>
      <c r="Q159" s="17">
        <v>1</v>
      </c>
      <c r="R159" s="17">
        <f t="shared" si="0"/>
        <v>0.7</v>
      </c>
      <c r="S159" s="17">
        <v>0</v>
      </c>
      <c r="T159" s="17">
        <v>30</v>
      </c>
    </row>
    <row r="160" spans="1:20" ht="14.25" customHeight="1" x14ac:dyDescent="0.35">
      <c r="A160" s="9" t="s">
        <v>179</v>
      </c>
      <c r="B160" s="17" t="s">
        <v>235</v>
      </c>
      <c r="C160" s="17">
        <v>1</v>
      </c>
      <c r="D160" s="17">
        <v>0</v>
      </c>
      <c r="E160" s="17">
        <v>1</v>
      </c>
      <c r="F160" s="17">
        <v>0</v>
      </c>
      <c r="G160" s="17">
        <v>1</v>
      </c>
      <c r="H160" s="17">
        <v>1</v>
      </c>
      <c r="I160" s="17">
        <v>0</v>
      </c>
      <c r="J160" s="17">
        <v>0</v>
      </c>
      <c r="K160" s="17">
        <v>0.5</v>
      </c>
      <c r="L160" s="17">
        <v>0.5</v>
      </c>
      <c r="M160" s="17">
        <v>0</v>
      </c>
      <c r="N160" s="17">
        <v>0.5</v>
      </c>
      <c r="O160" s="17">
        <v>0.25</v>
      </c>
      <c r="P160" s="17">
        <v>0.5</v>
      </c>
      <c r="Q160" s="17">
        <v>1</v>
      </c>
      <c r="R160" s="17">
        <f t="shared" si="0"/>
        <v>0.7</v>
      </c>
      <c r="S160" s="17">
        <v>0</v>
      </c>
      <c r="T160" s="17">
        <v>30</v>
      </c>
    </row>
    <row r="161" spans="1:20" ht="14.25" customHeight="1" x14ac:dyDescent="0.35">
      <c r="A161" s="9" t="s">
        <v>180</v>
      </c>
      <c r="B161" s="17" t="s">
        <v>235</v>
      </c>
      <c r="C161" s="17">
        <v>1</v>
      </c>
      <c r="D161" s="17">
        <v>0</v>
      </c>
      <c r="E161" s="17">
        <v>1</v>
      </c>
      <c r="F161" s="17">
        <v>0</v>
      </c>
      <c r="G161" s="17">
        <v>1</v>
      </c>
      <c r="H161" s="17">
        <v>1</v>
      </c>
      <c r="I161" s="17">
        <v>0</v>
      </c>
      <c r="J161" s="17">
        <v>0</v>
      </c>
      <c r="K161" s="17">
        <v>0.5</v>
      </c>
      <c r="L161" s="17">
        <v>0.5</v>
      </c>
      <c r="M161" s="17">
        <v>0</v>
      </c>
      <c r="N161" s="17">
        <v>0.5</v>
      </c>
      <c r="O161" s="17">
        <v>0.25</v>
      </c>
      <c r="P161" s="17">
        <v>0.5</v>
      </c>
      <c r="Q161" s="17">
        <v>1</v>
      </c>
      <c r="R161" s="17">
        <f t="shared" si="0"/>
        <v>0.7</v>
      </c>
      <c r="S161" s="17">
        <v>0</v>
      </c>
      <c r="T161" s="17">
        <v>30</v>
      </c>
    </row>
    <row r="162" spans="1:20" ht="14.25" customHeight="1" x14ac:dyDescent="0.35">
      <c r="A162" s="9" t="s">
        <v>181</v>
      </c>
      <c r="B162" s="17" t="s">
        <v>235</v>
      </c>
      <c r="C162" s="17">
        <v>1</v>
      </c>
      <c r="D162" s="17">
        <v>0</v>
      </c>
      <c r="E162" s="17">
        <v>1</v>
      </c>
      <c r="F162" s="17">
        <v>0</v>
      </c>
      <c r="G162" s="17">
        <v>1</v>
      </c>
      <c r="H162" s="17">
        <v>1</v>
      </c>
      <c r="I162" s="17">
        <v>0</v>
      </c>
      <c r="J162" s="17">
        <v>0</v>
      </c>
      <c r="K162" s="17">
        <v>0.5</v>
      </c>
      <c r="L162" s="17">
        <v>0.5</v>
      </c>
      <c r="M162" s="17">
        <v>0</v>
      </c>
      <c r="N162" s="17">
        <v>0.5</v>
      </c>
      <c r="O162" s="17">
        <v>0.25</v>
      </c>
      <c r="P162" s="17">
        <v>0.5</v>
      </c>
      <c r="Q162" s="17">
        <v>1</v>
      </c>
      <c r="R162" s="17">
        <f t="shared" si="0"/>
        <v>0.7</v>
      </c>
      <c r="S162" s="17">
        <v>0</v>
      </c>
      <c r="T162" s="17">
        <v>30</v>
      </c>
    </row>
    <row r="163" spans="1:20" ht="14.25" customHeight="1" x14ac:dyDescent="0.35">
      <c r="A163" s="9" t="s">
        <v>182</v>
      </c>
      <c r="B163" s="17" t="s">
        <v>235</v>
      </c>
      <c r="C163" s="17">
        <v>1</v>
      </c>
      <c r="D163" s="17">
        <v>0</v>
      </c>
      <c r="E163" s="17">
        <v>1</v>
      </c>
      <c r="F163" s="17">
        <v>0</v>
      </c>
      <c r="G163" s="17">
        <v>1</v>
      </c>
      <c r="H163" s="17">
        <v>1</v>
      </c>
      <c r="I163" s="17">
        <v>0</v>
      </c>
      <c r="J163" s="17">
        <v>0</v>
      </c>
      <c r="K163" s="17">
        <v>0.5</v>
      </c>
      <c r="L163" s="17">
        <v>0.5</v>
      </c>
      <c r="M163" s="17">
        <v>0</v>
      </c>
      <c r="N163" s="17">
        <v>0.5</v>
      </c>
      <c r="O163" s="17">
        <v>0.25</v>
      </c>
      <c r="P163" s="17">
        <v>0.5</v>
      </c>
      <c r="Q163" s="17">
        <v>1</v>
      </c>
      <c r="R163" s="17">
        <f t="shared" si="0"/>
        <v>0.7</v>
      </c>
      <c r="S163" s="17">
        <v>0</v>
      </c>
      <c r="T163" s="17">
        <v>30</v>
      </c>
    </row>
    <row r="164" spans="1:20" ht="14.25" customHeight="1" x14ac:dyDescent="0.35">
      <c r="A164" s="9" t="s">
        <v>183</v>
      </c>
      <c r="B164" s="17" t="s">
        <v>235</v>
      </c>
      <c r="C164" s="17">
        <v>1</v>
      </c>
      <c r="D164" s="17">
        <v>0</v>
      </c>
      <c r="E164" s="17">
        <v>1</v>
      </c>
      <c r="F164" s="17">
        <v>0</v>
      </c>
      <c r="G164" s="17">
        <v>1</v>
      </c>
      <c r="H164" s="17">
        <v>1</v>
      </c>
      <c r="I164" s="17">
        <v>0</v>
      </c>
      <c r="J164" s="17">
        <v>0</v>
      </c>
      <c r="K164" s="17">
        <v>0.5</v>
      </c>
      <c r="L164" s="17">
        <v>0.5</v>
      </c>
      <c r="M164" s="17">
        <v>0</v>
      </c>
      <c r="N164" s="17">
        <v>0.5</v>
      </c>
      <c r="O164" s="17">
        <v>0.25</v>
      </c>
      <c r="P164" s="17">
        <v>0.5</v>
      </c>
      <c r="Q164" s="17">
        <v>1</v>
      </c>
      <c r="R164" s="17">
        <f t="shared" si="0"/>
        <v>0.7</v>
      </c>
      <c r="S164" s="17">
        <v>0</v>
      </c>
      <c r="T164" s="17">
        <v>30</v>
      </c>
    </row>
    <row r="165" spans="1:20" ht="14.25" customHeight="1" x14ac:dyDescent="0.35">
      <c r="A165" s="9" t="s">
        <v>184</v>
      </c>
      <c r="B165" s="17" t="s">
        <v>235</v>
      </c>
      <c r="C165" s="17">
        <v>1</v>
      </c>
      <c r="D165" s="17">
        <v>0</v>
      </c>
      <c r="E165" s="17">
        <v>1</v>
      </c>
      <c r="F165" s="17">
        <v>0</v>
      </c>
      <c r="G165" s="17">
        <v>1</v>
      </c>
      <c r="H165" s="17">
        <v>1</v>
      </c>
      <c r="I165" s="17">
        <v>0</v>
      </c>
      <c r="J165" s="17">
        <v>0</v>
      </c>
      <c r="K165" s="17">
        <v>0.5</v>
      </c>
      <c r="L165" s="17">
        <v>0.5</v>
      </c>
      <c r="M165" s="17">
        <v>0</v>
      </c>
      <c r="N165" s="17">
        <v>0.5</v>
      </c>
      <c r="O165" s="17">
        <v>0.25</v>
      </c>
      <c r="P165" s="17">
        <v>0.5</v>
      </c>
      <c r="Q165" s="17">
        <v>1</v>
      </c>
      <c r="R165" s="17">
        <f t="shared" si="0"/>
        <v>0.7</v>
      </c>
      <c r="S165" s="17">
        <v>0</v>
      </c>
      <c r="T165" s="17">
        <v>30</v>
      </c>
    </row>
    <row r="166" spans="1:20" ht="14.25" customHeight="1" x14ac:dyDescent="0.35">
      <c r="A166" s="9" t="s">
        <v>185</v>
      </c>
      <c r="B166" s="17" t="s">
        <v>235</v>
      </c>
      <c r="C166" s="17">
        <v>1</v>
      </c>
      <c r="D166" s="17">
        <v>0</v>
      </c>
      <c r="E166" s="17">
        <v>1</v>
      </c>
      <c r="F166" s="17">
        <v>0</v>
      </c>
      <c r="G166" s="17">
        <v>1</v>
      </c>
      <c r="H166" s="17">
        <v>1</v>
      </c>
      <c r="I166" s="17">
        <v>0</v>
      </c>
      <c r="J166" s="17">
        <v>0</v>
      </c>
      <c r="K166" s="17">
        <v>0.5</v>
      </c>
      <c r="L166" s="17">
        <v>0.5</v>
      </c>
      <c r="M166" s="17">
        <v>0</v>
      </c>
      <c r="N166" s="17">
        <v>0.5</v>
      </c>
      <c r="O166" s="17">
        <v>0.25</v>
      </c>
      <c r="P166" s="17">
        <v>0.5</v>
      </c>
      <c r="Q166" s="17">
        <v>1</v>
      </c>
      <c r="R166" s="17">
        <f t="shared" si="0"/>
        <v>0.7</v>
      </c>
      <c r="S166" s="17">
        <v>0</v>
      </c>
      <c r="T166" s="17">
        <v>30</v>
      </c>
    </row>
    <row r="167" spans="1:20" ht="14.25" customHeight="1" x14ac:dyDescent="0.35">
      <c r="A167" s="9" t="s">
        <v>186</v>
      </c>
      <c r="B167" s="17" t="s">
        <v>235</v>
      </c>
      <c r="C167" s="17">
        <v>1</v>
      </c>
      <c r="D167" s="17">
        <v>0</v>
      </c>
      <c r="E167" s="17">
        <v>1</v>
      </c>
      <c r="F167" s="17">
        <v>0</v>
      </c>
      <c r="G167" s="17">
        <v>1</v>
      </c>
      <c r="H167" s="17">
        <v>1</v>
      </c>
      <c r="I167" s="17">
        <v>0</v>
      </c>
      <c r="J167" s="17">
        <v>0</v>
      </c>
      <c r="K167" s="17">
        <v>0.5</v>
      </c>
      <c r="L167" s="17">
        <v>0.5</v>
      </c>
      <c r="M167" s="17">
        <v>0</v>
      </c>
      <c r="N167" s="17">
        <v>0.5</v>
      </c>
      <c r="O167" s="17">
        <v>0</v>
      </c>
      <c r="P167" s="17">
        <v>0.5</v>
      </c>
      <c r="Q167" s="17">
        <v>1</v>
      </c>
      <c r="R167" s="17">
        <f t="shared" si="0"/>
        <v>0.7</v>
      </c>
      <c r="S167" s="17">
        <v>0</v>
      </c>
      <c r="T167" s="17">
        <v>30</v>
      </c>
    </row>
    <row r="168" spans="1:20" ht="14.25" customHeight="1" x14ac:dyDescent="0.35">
      <c r="A168" s="9" t="s">
        <v>187</v>
      </c>
      <c r="B168" s="17" t="s">
        <v>235</v>
      </c>
      <c r="C168" s="17">
        <v>1</v>
      </c>
      <c r="D168" s="17">
        <v>0</v>
      </c>
      <c r="E168" s="17">
        <v>1</v>
      </c>
      <c r="F168" s="17">
        <v>0</v>
      </c>
      <c r="G168" s="17">
        <v>1</v>
      </c>
      <c r="H168" s="17">
        <v>1</v>
      </c>
      <c r="I168" s="17">
        <v>0</v>
      </c>
      <c r="J168" s="17">
        <v>0</v>
      </c>
      <c r="K168" s="17">
        <v>0.5</v>
      </c>
      <c r="L168" s="17">
        <v>0.5</v>
      </c>
      <c r="M168" s="17">
        <v>0</v>
      </c>
      <c r="N168" s="17">
        <v>0.5</v>
      </c>
      <c r="O168" s="17">
        <v>0</v>
      </c>
      <c r="P168" s="17">
        <v>0.5</v>
      </c>
      <c r="Q168" s="17">
        <v>1</v>
      </c>
      <c r="R168" s="17">
        <f t="shared" si="0"/>
        <v>0.7</v>
      </c>
      <c r="S168" s="17">
        <v>0</v>
      </c>
      <c r="T168" s="17">
        <v>30</v>
      </c>
    </row>
    <row r="169" spans="1:20" ht="14.25" customHeight="1" x14ac:dyDescent="0.35">
      <c r="A169" s="9" t="s">
        <v>188</v>
      </c>
      <c r="B169" s="17" t="s">
        <v>235</v>
      </c>
      <c r="C169" s="17">
        <v>1</v>
      </c>
      <c r="D169" s="17">
        <v>0</v>
      </c>
      <c r="E169" s="17">
        <v>1</v>
      </c>
      <c r="F169" s="17">
        <v>0</v>
      </c>
      <c r="G169" s="17">
        <v>1</v>
      </c>
      <c r="H169" s="17">
        <v>1</v>
      </c>
      <c r="I169" s="17">
        <v>0</v>
      </c>
      <c r="J169" s="17">
        <v>0</v>
      </c>
      <c r="K169" s="17">
        <v>0.5</v>
      </c>
      <c r="L169" s="17">
        <v>0.5</v>
      </c>
      <c r="M169" s="17">
        <v>0</v>
      </c>
      <c r="N169" s="17">
        <v>0.5</v>
      </c>
      <c r="O169" s="17">
        <v>0</v>
      </c>
      <c r="P169" s="17">
        <v>0.5</v>
      </c>
      <c r="Q169" s="17">
        <v>1</v>
      </c>
      <c r="R169" s="17">
        <f t="shared" si="0"/>
        <v>0.7</v>
      </c>
      <c r="S169" s="17">
        <v>0</v>
      </c>
      <c r="T169" s="17">
        <v>30</v>
      </c>
    </row>
    <row r="170" spans="1:20" ht="14.25" customHeight="1" x14ac:dyDescent="0.35">
      <c r="A170" s="9" t="s">
        <v>189</v>
      </c>
      <c r="B170" s="17" t="s">
        <v>235</v>
      </c>
      <c r="C170" s="17">
        <v>1</v>
      </c>
      <c r="D170" s="17">
        <v>0</v>
      </c>
      <c r="E170" s="17">
        <v>1</v>
      </c>
      <c r="F170" s="17">
        <v>0</v>
      </c>
      <c r="G170" s="17">
        <v>1</v>
      </c>
      <c r="H170" s="17">
        <v>1</v>
      </c>
      <c r="I170" s="17">
        <v>0</v>
      </c>
      <c r="J170" s="17">
        <v>0</v>
      </c>
      <c r="K170" s="17">
        <v>0.5</v>
      </c>
      <c r="L170" s="17">
        <v>0.5</v>
      </c>
      <c r="M170" s="17">
        <v>0</v>
      </c>
      <c r="N170" s="17">
        <v>0.5</v>
      </c>
      <c r="O170" s="17">
        <v>0</v>
      </c>
      <c r="P170" s="17">
        <v>0.5</v>
      </c>
      <c r="Q170" s="17">
        <v>1</v>
      </c>
      <c r="R170" s="17">
        <f t="shared" si="0"/>
        <v>0.7</v>
      </c>
      <c r="S170" s="17">
        <v>0</v>
      </c>
      <c r="T170" s="17">
        <v>30</v>
      </c>
    </row>
    <row r="171" spans="1:20" ht="14.25" customHeight="1" x14ac:dyDescent="0.35">
      <c r="A171" s="9" t="s">
        <v>190</v>
      </c>
      <c r="B171" s="17" t="s">
        <v>235</v>
      </c>
      <c r="C171" s="17">
        <v>1</v>
      </c>
      <c r="D171" s="17">
        <v>0</v>
      </c>
      <c r="E171" s="17">
        <v>1</v>
      </c>
      <c r="F171" s="17">
        <v>0</v>
      </c>
      <c r="G171" s="17">
        <v>1</v>
      </c>
      <c r="H171" s="17">
        <v>1</v>
      </c>
      <c r="I171" s="17">
        <v>0</v>
      </c>
      <c r="J171" s="17">
        <v>0</v>
      </c>
      <c r="K171" s="17">
        <v>0.5</v>
      </c>
      <c r="L171" s="17">
        <v>0.5</v>
      </c>
      <c r="M171" s="17">
        <v>0</v>
      </c>
      <c r="N171" s="17">
        <v>0.5</v>
      </c>
      <c r="O171" s="17">
        <v>0</v>
      </c>
      <c r="P171" s="17">
        <v>0.5</v>
      </c>
      <c r="Q171" s="17">
        <v>1</v>
      </c>
      <c r="R171" s="17">
        <f t="shared" si="0"/>
        <v>0.7</v>
      </c>
      <c r="S171" s="17">
        <v>0</v>
      </c>
      <c r="T171" s="17">
        <v>30</v>
      </c>
    </row>
    <row r="172" spans="1:20" ht="14.25" customHeight="1" x14ac:dyDescent="0.35">
      <c r="A172" s="9" t="s">
        <v>191</v>
      </c>
      <c r="B172" s="17" t="s">
        <v>235</v>
      </c>
      <c r="C172" s="17">
        <v>1</v>
      </c>
      <c r="D172" s="17">
        <v>0</v>
      </c>
      <c r="E172" s="17">
        <v>1</v>
      </c>
      <c r="F172" s="17">
        <v>0</v>
      </c>
      <c r="G172" s="17">
        <v>1</v>
      </c>
      <c r="H172" s="17">
        <v>1</v>
      </c>
      <c r="I172" s="17">
        <v>0</v>
      </c>
      <c r="J172" s="17">
        <v>0</v>
      </c>
      <c r="K172" s="17">
        <v>0.5</v>
      </c>
      <c r="L172" s="17">
        <v>0.5</v>
      </c>
      <c r="M172" s="17">
        <v>0</v>
      </c>
      <c r="N172" s="17">
        <v>0.5</v>
      </c>
      <c r="O172" s="17">
        <v>0</v>
      </c>
      <c r="P172" s="17">
        <v>0.5</v>
      </c>
      <c r="Q172" s="17">
        <v>1</v>
      </c>
      <c r="R172" s="17">
        <f t="shared" si="0"/>
        <v>0.7</v>
      </c>
      <c r="S172" s="17">
        <v>0</v>
      </c>
      <c r="T172" s="17">
        <v>30</v>
      </c>
    </row>
    <row r="173" spans="1:20" ht="14.25" customHeight="1" x14ac:dyDescent="0.35">
      <c r="A173" s="9" t="s">
        <v>192</v>
      </c>
      <c r="B173" s="17" t="s">
        <v>235</v>
      </c>
      <c r="C173" s="17">
        <v>1</v>
      </c>
      <c r="D173" s="17">
        <v>0</v>
      </c>
      <c r="E173" s="17">
        <v>1</v>
      </c>
      <c r="F173" s="17">
        <v>0</v>
      </c>
      <c r="G173" s="17">
        <v>1</v>
      </c>
      <c r="H173" s="17">
        <v>1</v>
      </c>
      <c r="I173" s="17">
        <v>0</v>
      </c>
      <c r="J173" s="17">
        <v>0</v>
      </c>
      <c r="K173" s="17">
        <v>0.5</v>
      </c>
      <c r="L173" s="17">
        <v>0.5</v>
      </c>
      <c r="M173" s="17">
        <v>0</v>
      </c>
      <c r="N173" s="17">
        <v>0.5</v>
      </c>
      <c r="O173" s="17">
        <v>0</v>
      </c>
      <c r="P173" s="17">
        <v>0.5</v>
      </c>
      <c r="Q173" s="17">
        <v>1</v>
      </c>
      <c r="R173" s="17">
        <f t="shared" si="0"/>
        <v>0.7</v>
      </c>
      <c r="S173" s="17">
        <v>0</v>
      </c>
      <c r="T173" s="17">
        <v>30</v>
      </c>
    </row>
    <row r="174" spans="1:20" ht="14.25" customHeight="1" x14ac:dyDescent="0.35">
      <c r="A174" s="9" t="s">
        <v>193</v>
      </c>
      <c r="B174" s="17" t="s">
        <v>235</v>
      </c>
      <c r="C174" s="17">
        <v>1</v>
      </c>
      <c r="D174" s="17">
        <v>0</v>
      </c>
      <c r="E174" s="17">
        <v>1</v>
      </c>
      <c r="F174" s="17">
        <v>0</v>
      </c>
      <c r="G174" s="17">
        <v>1</v>
      </c>
      <c r="H174" s="17">
        <v>1</v>
      </c>
      <c r="I174" s="17">
        <v>0</v>
      </c>
      <c r="J174" s="17">
        <v>0</v>
      </c>
      <c r="K174" s="17">
        <v>0.5</v>
      </c>
      <c r="L174" s="17">
        <v>0.5</v>
      </c>
      <c r="M174" s="17">
        <v>0</v>
      </c>
      <c r="N174" s="17">
        <v>0.5</v>
      </c>
      <c r="O174" s="17">
        <v>0</v>
      </c>
      <c r="P174" s="17">
        <v>0.5</v>
      </c>
      <c r="Q174" s="17">
        <v>1</v>
      </c>
      <c r="R174" s="17">
        <f t="shared" si="0"/>
        <v>0.7</v>
      </c>
      <c r="S174" s="17">
        <v>0</v>
      </c>
      <c r="T174" s="17">
        <v>30</v>
      </c>
    </row>
    <row r="175" spans="1:20" ht="14.25" customHeight="1" x14ac:dyDescent="0.35">
      <c r="A175" s="9" t="s">
        <v>194</v>
      </c>
      <c r="B175" s="17" t="s">
        <v>235</v>
      </c>
      <c r="C175" s="17">
        <v>1</v>
      </c>
      <c r="D175" s="17">
        <v>0</v>
      </c>
      <c r="E175" s="17">
        <v>1</v>
      </c>
      <c r="F175" s="17">
        <v>0</v>
      </c>
      <c r="G175" s="17">
        <v>1</v>
      </c>
      <c r="H175" s="17">
        <v>1</v>
      </c>
      <c r="I175" s="17">
        <v>0</v>
      </c>
      <c r="J175" s="17">
        <v>0</v>
      </c>
      <c r="K175" s="17">
        <v>0.5</v>
      </c>
      <c r="L175" s="17">
        <v>0.5</v>
      </c>
      <c r="M175" s="17">
        <v>0</v>
      </c>
      <c r="N175" s="17">
        <v>0.5</v>
      </c>
      <c r="O175" s="17">
        <v>0</v>
      </c>
      <c r="P175" s="17">
        <v>0.5</v>
      </c>
      <c r="Q175" s="17">
        <v>1</v>
      </c>
      <c r="R175" s="17">
        <f t="shared" si="0"/>
        <v>0.7</v>
      </c>
      <c r="S175" s="17">
        <v>0</v>
      </c>
      <c r="T175" s="17">
        <v>30</v>
      </c>
    </row>
    <row r="176" spans="1:20" ht="14.25" customHeight="1" x14ac:dyDescent="0.35">
      <c r="A176" s="9" t="s">
        <v>195</v>
      </c>
      <c r="B176" s="17" t="s">
        <v>235</v>
      </c>
      <c r="C176" s="17">
        <v>1</v>
      </c>
      <c r="D176" s="17">
        <v>0</v>
      </c>
      <c r="E176" s="17">
        <v>1</v>
      </c>
      <c r="F176" s="17">
        <v>0</v>
      </c>
      <c r="G176" s="17">
        <v>1</v>
      </c>
      <c r="H176" s="17">
        <v>1</v>
      </c>
      <c r="I176" s="17">
        <v>0</v>
      </c>
      <c r="J176" s="17">
        <v>0</v>
      </c>
      <c r="K176" s="17">
        <v>0.5</v>
      </c>
      <c r="L176" s="17">
        <v>0.5</v>
      </c>
      <c r="M176" s="17">
        <v>0</v>
      </c>
      <c r="N176" s="17">
        <v>0.5</v>
      </c>
      <c r="O176" s="17">
        <v>0</v>
      </c>
      <c r="P176" s="17">
        <v>0.5</v>
      </c>
      <c r="Q176" s="17">
        <v>1</v>
      </c>
      <c r="R176" s="17">
        <f t="shared" si="0"/>
        <v>0.7</v>
      </c>
      <c r="S176" s="17">
        <v>0</v>
      </c>
      <c r="T176" s="17">
        <v>30</v>
      </c>
    </row>
    <row r="177" spans="1:20" ht="14.25" customHeight="1" x14ac:dyDescent="0.35">
      <c r="A177" s="9" t="s">
        <v>196</v>
      </c>
      <c r="B177" s="17" t="s">
        <v>235</v>
      </c>
      <c r="C177" s="17">
        <v>1</v>
      </c>
      <c r="D177" s="17">
        <v>0</v>
      </c>
      <c r="E177" s="17">
        <v>1</v>
      </c>
      <c r="F177" s="17">
        <v>0</v>
      </c>
      <c r="G177" s="17">
        <v>1</v>
      </c>
      <c r="H177" s="17">
        <v>1</v>
      </c>
      <c r="I177" s="17">
        <v>0</v>
      </c>
      <c r="J177" s="17">
        <v>0</v>
      </c>
      <c r="K177" s="17">
        <v>0.5</v>
      </c>
      <c r="L177" s="17">
        <v>0.5</v>
      </c>
      <c r="M177" s="17">
        <v>0</v>
      </c>
      <c r="N177" s="17">
        <v>0.5</v>
      </c>
      <c r="O177" s="17">
        <v>0</v>
      </c>
      <c r="P177" s="17">
        <v>0.5</v>
      </c>
      <c r="Q177" s="17">
        <v>1</v>
      </c>
      <c r="R177" s="17">
        <f t="shared" si="0"/>
        <v>0.7</v>
      </c>
      <c r="S177" s="17">
        <v>0</v>
      </c>
      <c r="T177" s="17">
        <v>30</v>
      </c>
    </row>
    <row r="178" spans="1:20" ht="14.25" customHeight="1" x14ac:dyDescent="0.35">
      <c r="A178" s="9" t="s">
        <v>197</v>
      </c>
      <c r="B178" s="17" t="s">
        <v>235</v>
      </c>
      <c r="C178" s="17">
        <v>1</v>
      </c>
      <c r="D178" s="17">
        <v>0</v>
      </c>
      <c r="E178" s="17">
        <v>1</v>
      </c>
      <c r="F178" s="17">
        <v>0</v>
      </c>
      <c r="G178" s="17">
        <v>1</v>
      </c>
      <c r="H178" s="17">
        <v>1</v>
      </c>
      <c r="I178" s="17">
        <v>0</v>
      </c>
      <c r="J178" s="17">
        <v>0</v>
      </c>
      <c r="K178" s="17">
        <v>0.5</v>
      </c>
      <c r="L178" s="17">
        <v>0.5</v>
      </c>
      <c r="M178" s="17">
        <v>0</v>
      </c>
      <c r="N178" s="17">
        <v>0.5</v>
      </c>
      <c r="O178" s="17">
        <v>0</v>
      </c>
      <c r="P178" s="17">
        <v>0.5</v>
      </c>
      <c r="Q178" s="17">
        <v>1</v>
      </c>
      <c r="R178" s="17">
        <f t="shared" si="0"/>
        <v>0.7</v>
      </c>
      <c r="S178" s="17">
        <v>0</v>
      </c>
      <c r="T178" s="17">
        <v>30</v>
      </c>
    </row>
    <row r="179" spans="1:20" ht="14.25" customHeight="1" x14ac:dyDescent="0.35">
      <c r="A179" s="9" t="s">
        <v>198</v>
      </c>
      <c r="B179" s="17" t="s">
        <v>235</v>
      </c>
      <c r="C179" s="17">
        <v>1</v>
      </c>
      <c r="D179" s="17">
        <v>0</v>
      </c>
      <c r="E179" s="17">
        <v>1</v>
      </c>
      <c r="F179" s="17">
        <v>0</v>
      </c>
      <c r="G179" s="17">
        <v>1</v>
      </c>
      <c r="H179" s="17">
        <v>1</v>
      </c>
      <c r="I179" s="17">
        <v>0</v>
      </c>
      <c r="J179" s="17">
        <v>0</v>
      </c>
      <c r="K179" s="17">
        <v>0.5</v>
      </c>
      <c r="L179" s="17">
        <v>0.5</v>
      </c>
      <c r="M179" s="17">
        <v>0</v>
      </c>
      <c r="N179" s="17">
        <v>0.5</v>
      </c>
      <c r="O179" s="17">
        <v>0</v>
      </c>
      <c r="P179" s="17">
        <v>0.5</v>
      </c>
      <c r="Q179" s="17">
        <v>1</v>
      </c>
      <c r="R179" s="17">
        <f t="shared" si="0"/>
        <v>0.7</v>
      </c>
      <c r="S179" s="17">
        <v>0</v>
      </c>
      <c r="T179" s="17">
        <v>30</v>
      </c>
    </row>
    <row r="180" spans="1:20" ht="14.25" customHeight="1" x14ac:dyDescent="0.35">
      <c r="A180" s="9" t="s">
        <v>199</v>
      </c>
      <c r="B180" s="17" t="s">
        <v>235</v>
      </c>
      <c r="C180" s="17">
        <v>1</v>
      </c>
      <c r="D180" s="17">
        <v>0</v>
      </c>
      <c r="E180" s="17">
        <v>1</v>
      </c>
      <c r="F180" s="17">
        <v>0</v>
      </c>
      <c r="G180" s="17">
        <v>1</v>
      </c>
      <c r="H180" s="17">
        <v>1</v>
      </c>
      <c r="I180" s="17">
        <v>0</v>
      </c>
      <c r="J180" s="17">
        <v>0</v>
      </c>
      <c r="K180" s="17">
        <v>0.5</v>
      </c>
      <c r="L180" s="17">
        <v>0.5</v>
      </c>
      <c r="M180" s="17">
        <v>0</v>
      </c>
      <c r="N180" s="17">
        <v>0.5</v>
      </c>
      <c r="O180" s="17">
        <v>0</v>
      </c>
      <c r="P180" s="17">
        <v>0.5</v>
      </c>
      <c r="Q180" s="17">
        <v>1</v>
      </c>
      <c r="R180" s="17">
        <f t="shared" si="0"/>
        <v>0.7</v>
      </c>
      <c r="S180" s="17">
        <v>0</v>
      </c>
      <c r="T180" s="17">
        <v>30</v>
      </c>
    </row>
    <row r="181" spans="1:20" ht="14.25" customHeight="1" x14ac:dyDescent="0.35">
      <c r="A181" s="9" t="s">
        <v>200</v>
      </c>
      <c r="B181" s="17" t="s">
        <v>235</v>
      </c>
      <c r="C181" s="17">
        <v>1</v>
      </c>
      <c r="D181" s="17">
        <v>0</v>
      </c>
      <c r="E181" s="17">
        <v>1</v>
      </c>
      <c r="F181" s="17">
        <v>0</v>
      </c>
      <c r="G181" s="17">
        <v>1</v>
      </c>
      <c r="H181" s="17">
        <v>1</v>
      </c>
      <c r="I181" s="17">
        <v>0</v>
      </c>
      <c r="J181" s="17">
        <v>0</v>
      </c>
      <c r="K181" s="17">
        <v>0.5</v>
      </c>
      <c r="L181" s="17">
        <v>0.5</v>
      </c>
      <c r="M181" s="17">
        <v>0</v>
      </c>
      <c r="N181" s="17">
        <v>0.5</v>
      </c>
      <c r="O181" s="17">
        <v>0</v>
      </c>
      <c r="P181" s="17">
        <v>0.5</v>
      </c>
      <c r="Q181" s="17">
        <v>1</v>
      </c>
      <c r="R181" s="17">
        <f t="shared" si="0"/>
        <v>0.7</v>
      </c>
      <c r="S181" s="17">
        <v>0</v>
      </c>
      <c r="T181" s="17">
        <v>30</v>
      </c>
    </row>
    <row r="182" spans="1:20" ht="14.25" customHeight="1" x14ac:dyDescent="0.35">
      <c r="A182" s="9" t="s">
        <v>201</v>
      </c>
      <c r="B182" s="17" t="s">
        <v>235</v>
      </c>
      <c r="C182" s="17">
        <v>1</v>
      </c>
      <c r="D182" s="17">
        <v>0</v>
      </c>
      <c r="E182" s="17">
        <v>1</v>
      </c>
      <c r="F182" s="17">
        <v>0</v>
      </c>
      <c r="G182" s="17">
        <v>1</v>
      </c>
      <c r="H182" s="17">
        <v>1</v>
      </c>
      <c r="I182" s="17">
        <v>0</v>
      </c>
      <c r="J182" s="17">
        <v>0</v>
      </c>
      <c r="K182" s="17">
        <v>0.5</v>
      </c>
      <c r="L182" s="17">
        <v>0.5</v>
      </c>
      <c r="M182" s="17">
        <v>0</v>
      </c>
      <c r="N182" s="17">
        <v>0.5</v>
      </c>
      <c r="O182" s="17">
        <v>0</v>
      </c>
      <c r="P182" s="17">
        <v>0.5</v>
      </c>
      <c r="Q182" s="17">
        <v>1</v>
      </c>
      <c r="R182" s="17">
        <f t="shared" si="0"/>
        <v>0.7</v>
      </c>
      <c r="S182" s="17">
        <v>0</v>
      </c>
      <c r="T182" s="17">
        <v>30</v>
      </c>
    </row>
    <row r="183" spans="1:20" ht="14.25" customHeight="1" x14ac:dyDescent="0.35">
      <c r="A183" s="9" t="s">
        <v>202</v>
      </c>
      <c r="B183" s="17" t="s">
        <v>235</v>
      </c>
      <c r="C183" s="17">
        <v>1</v>
      </c>
      <c r="D183" s="17">
        <v>0</v>
      </c>
      <c r="E183" s="17">
        <v>1</v>
      </c>
      <c r="F183" s="17">
        <v>0</v>
      </c>
      <c r="G183" s="17">
        <v>1</v>
      </c>
      <c r="H183" s="17">
        <v>1</v>
      </c>
      <c r="I183" s="17">
        <v>0</v>
      </c>
      <c r="J183" s="17">
        <v>0</v>
      </c>
      <c r="K183" s="17">
        <v>0.5</v>
      </c>
      <c r="L183" s="17">
        <v>0.5</v>
      </c>
      <c r="M183" s="17">
        <v>0</v>
      </c>
      <c r="N183" s="17">
        <v>0.5</v>
      </c>
      <c r="O183" s="17">
        <v>0</v>
      </c>
      <c r="P183" s="17">
        <v>0.5</v>
      </c>
      <c r="Q183" s="17">
        <v>1</v>
      </c>
      <c r="R183" s="17">
        <f t="shared" si="0"/>
        <v>0.7</v>
      </c>
      <c r="S183" s="17">
        <v>0</v>
      </c>
      <c r="T183" s="17">
        <v>30</v>
      </c>
    </row>
    <row r="184" spans="1:20" ht="14.25" customHeight="1" x14ac:dyDescent="0.35">
      <c r="A184" s="9" t="s">
        <v>203</v>
      </c>
      <c r="B184" s="17" t="s">
        <v>235</v>
      </c>
      <c r="C184" s="17">
        <v>1</v>
      </c>
      <c r="D184" s="17">
        <v>0</v>
      </c>
      <c r="E184" s="17">
        <v>1</v>
      </c>
      <c r="F184" s="17">
        <v>0</v>
      </c>
      <c r="G184" s="17">
        <v>1</v>
      </c>
      <c r="H184" s="17">
        <v>1</v>
      </c>
      <c r="I184" s="17">
        <v>0</v>
      </c>
      <c r="J184" s="17">
        <v>0</v>
      </c>
      <c r="K184" s="17">
        <v>0.5</v>
      </c>
      <c r="L184" s="17">
        <v>0.5</v>
      </c>
      <c r="M184" s="17">
        <v>0</v>
      </c>
      <c r="N184" s="17">
        <v>0.5</v>
      </c>
      <c r="O184" s="17">
        <v>0</v>
      </c>
      <c r="P184" s="17">
        <v>0.5</v>
      </c>
      <c r="Q184" s="17">
        <v>1</v>
      </c>
      <c r="R184" s="17">
        <f t="shared" si="0"/>
        <v>0.7</v>
      </c>
      <c r="S184" s="17">
        <v>0</v>
      </c>
      <c r="T184" s="17">
        <v>30</v>
      </c>
    </row>
    <row r="185" spans="1:20" ht="14.25" customHeight="1" x14ac:dyDescent="0.35">
      <c r="A185" s="9" t="s">
        <v>204</v>
      </c>
      <c r="B185" s="17" t="s">
        <v>235</v>
      </c>
      <c r="C185" s="17">
        <v>1</v>
      </c>
      <c r="D185" s="17">
        <v>0</v>
      </c>
      <c r="E185" s="17">
        <v>1</v>
      </c>
      <c r="F185" s="17">
        <v>0</v>
      </c>
      <c r="G185" s="17">
        <v>1</v>
      </c>
      <c r="H185" s="17">
        <v>1</v>
      </c>
      <c r="I185" s="17">
        <v>0</v>
      </c>
      <c r="J185" s="17">
        <v>0</v>
      </c>
      <c r="K185" s="17">
        <v>0.5</v>
      </c>
      <c r="L185" s="17">
        <v>0.5</v>
      </c>
      <c r="M185" s="17">
        <v>0</v>
      </c>
      <c r="N185" s="17">
        <v>0.5</v>
      </c>
      <c r="O185" s="17">
        <v>0</v>
      </c>
      <c r="P185" s="17">
        <v>0.5</v>
      </c>
      <c r="Q185" s="17">
        <v>1</v>
      </c>
      <c r="R185" s="17">
        <f t="shared" si="0"/>
        <v>0.7</v>
      </c>
      <c r="S185" s="17">
        <v>0</v>
      </c>
      <c r="T185" s="17">
        <v>30</v>
      </c>
    </row>
    <row r="186" spans="1:20" ht="14.25" customHeight="1" x14ac:dyDescent="0.35">
      <c r="A186" s="9" t="s">
        <v>205</v>
      </c>
      <c r="B186" s="17" t="s">
        <v>235</v>
      </c>
      <c r="C186" s="17">
        <v>1</v>
      </c>
      <c r="D186" s="17">
        <v>0</v>
      </c>
      <c r="E186" s="17">
        <v>1</v>
      </c>
      <c r="F186" s="17">
        <v>0</v>
      </c>
      <c r="G186" s="17">
        <v>1</v>
      </c>
      <c r="H186" s="17">
        <v>1</v>
      </c>
      <c r="I186" s="17">
        <v>0</v>
      </c>
      <c r="J186" s="17">
        <v>0</v>
      </c>
      <c r="K186" s="17">
        <v>0.5</v>
      </c>
      <c r="L186" s="17">
        <v>0.5</v>
      </c>
      <c r="M186" s="17">
        <v>0</v>
      </c>
      <c r="N186" s="17">
        <v>0.5</v>
      </c>
      <c r="O186" s="17">
        <v>0</v>
      </c>
      <c r="P186" s="17">
        <v>0.5</v>
      </c>
      <c r="Q186" s="17">
        <v>1</v>
      </c>
      <c r="R186" s="17">
        <f t="shared" si="0"/>
        <v>0.7</v>
      </c>
      <c r="S186" s="17">
        <v>0</v>
      </c>
      <c r="T186" s="17">
        <v>30</v>
      </c>
    </row>
    <row r="187" spans="1:20" ht="14.25" customHeight="1" x14ac:dyDescent="0.35">
      <c r="A187" s="9" t="s">
        <v>206</v>
      </c>
      <c r="B187" s="17" t="s">
        <v>235</v>
      </c>
      <c r="C187" s="17">
        <v>1</v>
      </c>
      <c r="D187" s="17">
        <v>0</v>
      </c>
      <c r="E187" s="17">
        <v>1</v>
      </c>
      <c r="F187" s="17">
        <v>0</v>
      </c>
      <c r="G187" s="17">
        <v>1</v>
      </c>
      <c r="H187" s="17">
        <v>1</v>
      </c>
      <c r="I187" s="17">
        <v>0</v>
      </c>
      <c r="J187" s="17">
        <v>0</v>
      </c>
      <c r="K187" s="17">
        <v>0.5</v>
      </c>
      <c r="L187" s="17">
        <v>0.5</v>
      </c>
      <c r="M187" s="17">
        <v>0</v>
      </c>
      <c r="N187" s="17">
        <v>0.5</v>
      </c>
      <c r="O187" s="17">
        <v>0</v>
      </c>
      <c r="P187" s="17">
        <v>0.5</v>
      </c>
      <c r="Q187" s="17">
        <v>1</v>
      </c>
      <c r="R187" s="17">
        <f t="shared" si="0"/>
        <v>0.7</v>
      </c>
      <c r="S187" s="17">
        <v>0</v>
      </c>
      <c r="T187" s="17">
        <v>30</v>
      </c>
    </row>
    <row r="188" spans="1:20" ht="14.25" customHeight="1" x14ac:dyDescent="0.35">
      <c r="A188" s="9" t="s">
        <v>207</v>
      </c>
      <c r="B188" s="17" t="s">
        <v>235</v>
      </c>
      <c r="C188" s="17">
        <v>1</v>
      </c>
      <c r="D188" s="17">
        <v>0</v>
      </c>
      <c r="E188" s="17">
        <v>1</v>
      </c>
      <c r="F188" s="17">
        <v>0</v>
      </c>
      <c r="G188" s="17">
        <v>1</v>
      </c>
      <c r="H188" s="17">
        <v>1</v>
      </c>
      <c r="I188" s="17">
        <v>0</v>
      </c>
      <c r="J188" s="17">
        <v>0</v>
      </c>
      <c r="K188" s="17">
        <v>0.5</v>
      </c>
      <c r="L188" s="17">
        <v>0.5</v>
      </c>
      <c r="M188" s="17">
        <v>0</v>
      </c>
      <c r="N188" s="17">
        <v>0.5</v>
      </c>
      <c r="O188" s="17">
        <v>0</v>
      </c>
      <c r="P188" s="17">
        <v>0.5</v>
      </c>
      <c r="Q188" s="17">
        <v>1</v>
      </c>
      <c r="R188" s="17">
        <f t="shared" si="0"/>
        <v>0.7</v>
      </c>
      <c r="S188" s="17">
        <v>0</v>
      </c>
      <c r="T188" s="17">
        <v>30</v>
      </c>
    </row>
    <row r="189" spans="1:20" ht="14.25" customHeight="1" x14ac:dyDescent="0.35">
      <c r="A189" s="9" t="s">
        <v>208</v>
      </c>
      <c r="B189" s="17" t="s">
        <v>235</v>
      </c>
      <c r="C189" s="17">
        <v>1</v>
      </c>
      <c r="D189" s="17">
        <v>0</v>
      </c>
      <c r="E189" s="17">
        <v>1</v>
      </c>
      <c r="F189" s="17">
        <v>0</v>
      </c>
      <c r="G189" s="17">
        <v>1</v>
      </c>
      <c r="H189" s="17">
        <v>1</v>
      </c>
      <c r="I189" s="17">
        <v>0</v>
      </c>
      <c r="J189" s="17">
        <v>0</v>
      </c>
      <c r="K189" s="17">
        <v>0.5</v>
      </c>
      <c r="L189" s="17">
        <v>0.5</v>
      </c>
      <c r="M189" s="17">
        <v>0</v>
      </c>
      <c r="N189" s="17">
        <v>0.5</v>
      </c>
      <c r="O189" s="17">
        <v>0</v>
      </c>
      <c r="P189" s="17">
        <v>0.5</v>
      </c>
      <c r="Q189" s="17">
        <v>1</v>
      </c>
      <c r="R189" s="17">
        <f t="shared" si="0"/>
        <v>0.7</v>
      </c>
      <c r="S189" s="17">
        <v>0</v>
      </c>
      <c r="T189" s="17">
        <v>30</v>
      </c>
    </row>
    <row r="190" spans="1:20" ht="14.25" customHeight="1" x14ac:dyDescent="0.35">
      <c r="A190" s="9" t="s">
        <v>209</v>
      </c>
      <c r="B190" s="17" t="s">
        <v>235</v>
      </c>
      <c r="C190" s="17">
        <v>1</v>
      </c>
      <c r="D190" s="17">
        <v>0</v>
      </c>
      <c r="E190" s="17">
        <v>1</v>
      </c>
      <c r="F190" s="17">
        <v>0</v>
      </c>
      <c r="G190" s="17">
        <v>1</v>
      </c>
      <c r="H190" s="17">
        <v>1</v>
      </c>
      <c r="I190" s="17">
        <v>0</v>
      </c>
      <c r="J190" s="17">
        <v>0</v>
      </c>
      <c r="K190" s="17">
        <v>0.5</v>
      </c>
      <c r="L190" s="17">
        <v>0.5</v>
      </c>
      <c r="M190" s="17">
        <v>0</v>
      </c>
      <c r="N190" s="17">
        <v>0.5</v>
      </c>
      <c r="O190" s="17">
        <v>0</v>
      </c>
      <c r="P190" s="17">
        <v>0.5</v>
      </c>
      <c r="Q190" s="17">
        <v>1</v>
      </c>
      <c r="R190" s="17">
        <f t="shared" si="0"/>
        <v>0.7</v>
      </c>
      <c r="S190" s="17">
        <v>0</v>
      </c>
      <c r="T190" s="17">
        <v>30</v>
      </c>
    </row>
    <row r="191" spans="1:20" ht="14.25" customHeight="1" x14ac:dyDescent="0.35">
      <c r="A191" s="9" t="s">
        <v>210</v>
      </c>
      <c r="B191" s="17" t="s">
        <v>235</v>
      </c>
      <c r="C191" s="17">
        <v>1</v>
      </c>
      <c r="D191" s="17">
        <v>0</v>
      </c>
      <c r="E191" s="17">
        <v>1</v>
      </c>
      <c r="F191" s="17">
        <v>0</v>
      </c>
      <c r="G191" s="17">
        <v>1</v>
      </c>
      <c r="H191" s="17">
        <v>1</v>
      </c>
      <c r="I191" s="17">
        <v>0</v>
      </c>
      <c r="J191" s="17">
        <v>0</v>
      </c>
      <c r="K191" s="17">
        <v>0.5</v>
      </c>
      <c r="L191" s="17">
        <v>0.5</v>
      </c>
      <c r="M191" s="17">
        <v>0</v>
      </c>
      <c r="N191" s="17">
        <v>0.5</v>
      </c>
      <c r="O191" s="17">
        <v>0</v>
      </c>
      <c r="P191" s="17">
        <v>0.5</v>
      </c>
      <c r="Q191" s="17">
        <v>1</v>
      </c>
      <c r="R191" s="17">
        <f t="shared" si="0"/>
        <v>0.7</v>
      </c>
      <c r="S191" s="17">
        <v>0</v>
      </c>
      <c r="T191" s="17">
        <v>30</v>
      </c>
    </row>
    <row r="192" spans="1:20" ht="14.25" customHeight="1" x14ac:dyDescent="0.35">
      <c r="A192" s="9" t="s">
        <v>211</v>
      </c>
      <c r="B192" s="17" t="s">
        <v>235</v>
      </c>
      <c r="C192" s="17">
        <v>1</v>
      </c>
      <c r="D192" s="17">
        <v>0</v>
      </c>
      <c r="E192" s="17">
        <v>1</v>
      </c>
      <c r="F192" s="17">
        <v>0</v>
      </c>
      <c r="G192" s="17">
        <v>1</v>
      </c>
      <c r="H192" s="17">
        <v>1</v>
      </c>
      <c r="I192" s="17">
        <v>0</v>
      </c>
      <c r="J192" s="17">
        <v>0</v>
      </c>
      <c r="K192" s="17">
        <v>0.5</v>
      </c>
      <c r="L192" s="17">
        <v>0.5</v>
      </c>
      <c r="M192" s="17">
        <v>0</v>
      </c>
      <c r="N192" s="17">
        <v>0.5</v>
      </c>
      <c r="O192" s="17">
        <v>0</v>
      </c>
      <c r="P192" s="17">
        <v>0.5</v>
      </c>
      <c r="Q192" s="17">
        <v>1</v>
      </c>
      <c r="R192" s="17">
        <f t="shared" si="0"/>
        <v>0.7</v>
      </c>
      <c r="S192" s="17">
        <v>0</v>
      </c>
      <c r="T192" s="17">
        <v>30</v>
      </c>
    </row>
    <row r="193" spans="1:20" ht="14.25" customHeight="1" x14ac:dyDescent="0.35">
      <c r="A193" s="9" t="s">
        <v>212</v>
      </c>
      <c r="B193" s="17" t="s">
        <v>235</v>
      </c>
      <c r="C193" s="17">
        <v>1</v>
      </c>
      <c r="D193" s="17">
        <v>0</v>
      </c>
      <c r="E193" s="17">
        <v>1</v>
      </c>
      <c r="F193" s="17">
        <v>0</v>
      </c>
      <c r="G193" s="17">
        <v>1</v>
      </c>
      <c r="H193" s="17">
        <v>1</v>
      </c>
      <c r="I193" s="17">
        <v>0</v>
      </c>
      <c r="J193" s="17">
        <v>0</v>
      </c>
      <c r="K193" s="17">
        <v>0.5</v>
      </c>
      <c r="L193" s="17">
        <v>0.5</v>
      </c>
      <c r="M193" s="17">
        <v>0</v>
      </c>
      <c r="N193" s="17">
        <v>0.5</v>
      </c>
      <c r="O193" s="17">
        <v>0</v>
      </c>
      <c r="P193" s="17">
        <v>0.5</v>
      </c>
      <c r="Q193" s="17">
        <v>1</v>
      </c>
      <c r="R193" s="17">
        <f t="shared" si="0"/>
        <v>0.7</v>
      </c>
      <c r="S193" s="17">
        <v>0</v>
      </c>
      <c r="T193" s="17">
        <v>30</v>
      </c>
    </row>
    <row r="194" spans="1:20" ht="14.25" customHeight="1" x14ac:dyDescent="0.35">
      <c r="A194" s="9" t="s">
        <v>213</v>
      </c>
      <c r="B194" s="17" t="s">
        <v>235</v>
      </c>
      <c r="C194" s="17">
        <v>1</v>
      </c>
      <c r="D194" s="17">
        <v>0</v>
      </c>
      <c r="E194" s="17">
        <v>1</v>
      </c>
      <c r="F194" s="17">
        <v>0</v>
      </c>
      <c r="G194" s="17">
        <v>1</v>
      </c>
      <c r="H194" s="17">
        <v>1</v>
      </c>
      <c r="I194" s="17">
        <v>0</v>
      </c>
      <c r="J194" s="17">
        <v>0</v>
      </c>
      <c r="K194" s="17">
        <v>0.5</v>
      </c>
      <c r="L194" s="17">
        <v>0.5</v>
      </c>
      <c r="M194" s="17">
        <v>0</v>
      </c>
      <c r="N194" s="17">
        <v>0.5</v>
      </c>
      <c r="O194" s="17">
        <v>0</v>
      </c>
      <c r="P194" s="17">
        <v>0.5</v>
      </c>
      <c r="Q194" s="17">
        <v>1</v>
      </c>
      <c r="R194" s="17">
        <f t="shared" si="0"/>
        <v>0.7</v>
      </c>
      <c r="S194" s="17">
        <v>0</v>
      </c>
      <c r="T194" s="17">
        <v>30</v>
      </c>
    </row>
    <row r="195" spans="1:20" ht="14.25" customHeight="1" x14ac:dyDescent="0.35">
      <c r="A195" s="9" t="s">
        <v>214</v>
      </c>
      <c r="B195" s="17" t="s">
        <v>235</v>
      </c>
      <c r="C195" s="17">
        <v>1</v>
      </c>
      <c r="D195" s="17">
        <v>0</v>
      </c>
      <c r="E195" s="17">
        <v>1</v>
      </c>
      <c r="F195" s="17">
        <v>0</v>
      </c>
      <c r="G195" s="17">
        <v>1</v>
      </c>
      <c r="H195" s="17">
        <v>1</v>
      </c>
      <c r="I195" s="17">
        <v>0</v>
      </c>
      <c r="J195" s="17">
        <v>0</v>
      </c>
      <c r="K195" s="17">
        <v>0.5</v>
      </c>
      <c r="L195" s="17">
        <v>0.5</v>
      </c>
      <c r="M195" s="17">
        <v>0</v>
      </c>
      <c r="N195" s="17">
        <v>0.5</v>
      </c>
      <c r="O195" s="17">
        <v>0</v>
      </c>
      <c r="P195" s="17">
        <v>0.5</v>
      </c>
      <c r="Q195" s="17">
        <v>1</v>
      </c>
      <c r="R195" s="17">
        <f t="shared" si="0"/>
        <v>0.7</v>
      </c>
      <c r="S195" s="17">
        <v>0</v>
      </c>
      <c r="T195" s="17">
        <v>30</v>
      </c>
    </row>
    <row r="196" spans="1:20" ht="14.25" customHeight="1" x14ac:dyDescent="0.35">
      <c r="A196" s="9" t="s">
        <v>215</v>
      </c>
      <c r="B196" s="17" t="s">
        <v>235</v>
      </c>
      <c r="C196" s="17">
        <v>1</v>
      </c>
      <c r="D196" s="17">
        <v>0</v>
      </c>
      <c r="E196" s="17">
        <v>1</v>
      </c>
      <c r="F196" s="17">
        <v>0</v>
      </c>
      <c r="G196" s="17">
        <v>1</v>
      </c>
      <c r="H196" s="17">
        <v>1</v>
      </c>
      <c r="I196" s="17">
        <v>0</v>
      </c>
      <c r="J196" s="17">
        <v>0</v>
      </c>
      <c r="K196" s="17">
        <v>0.5</v>
      </c>
      <c r="L196" s="17">
        <v>0.5</v>
      </c>
      <c r="M196" s="17">
        <v>0</v>
      </c>
      <c r="N196" s="17">
        <v>0.5</v>
      </c>
      <c r="O196" s="17">
        <v>0</v>
      </c>
      <c r="P196" s="17">
        <v>0.5</v>
      </c>
      <c r="Q196" s="17">
        <v>1</v>
      </c>
      <c r="R196" s="17">
        <f t="shared" si="0"/>
        <v>0.7</v>
      </c>
      <c r="S196" s="17">
        <v>0</v>
      </c>
      <c r="T196" s="17">
        <v>30</v>
      </c>
    </row>
    <row r="197" spans="1:20" ht="14.25" customHeight="1" x14ac:dyDescent="0.35">
      <c r="A197" s="9" t="s">
        <v>216</v>
      </c>
      <c r="B197" s="17" t="s">
        <v>235</v>
      </c>
      <c r="C197" s="17">
        <v>1</v>
      </c>
      <c r="D197" s="17">
        <v>0</v>
      </c>
      <c r="E197" s="17">
        <v>1</v>
      </c>
      <c r="F197" s="17">
        <v>0</v>
      </c>
      <c r="G197" s="17">
        <v>1</v>
      </c>
      <c r="H197" s="17">
        <v>1</v>
      </c>
      <c r="I197" s="17">
        <v>0</v>
      </c>
      <c r="J197" s="17">
        <v>0</v>
      </c>
      <c r="K197" s="17">
        <v>0.5</v>
      </c>
      <c r="L197" s="17">
        <v>0.5</v>
      </c>
      <c r="M197" s="17">
        <v>0</v>
      </c>
      <c r="N197" s="17">
        <v>0.5</v>
      </c>
      <c r="O197" s="17">
        <v>0</v>
      </c>
      <c r="P197" s="17">
        <v>0.5</v>
      </c>
      <c r="Q197" s="17">
        <v>1</v>
      </c>
      <c r="R197" s="17">
        <f t="shared" si="0"/>
        <v>0.7</v>
      </c>
      <c r="S197" s="17">
        <v>0</v>
      </c>
      <c r="T197" s="17">
        <v>30</v>
      </c>
    </row>
    <row r="198" spans="1:20" ht="14.25" customHeight="1" x14ac:dyDescent="0.35">
      <c r="A198" s="9" t="s">
        <v>217</v>
      </c>
      <c r="B198" s="17" t="s">
        <v>235</v>
      </c>
      <c r="C198" s="17">
        <v>1</v>
      </c>
      <c r="D198" s="17">
        <v>0</v>
      </c>
      <c r="E198" s="17">
        <v>1</v>
      </c>
      <c r="F198" s="17">
        <v>0</v>
      </c>
      <c r="G198" s="17">
        <v>1</v>
      </c>
      <c r="H198" s="17">
        <v>1</v>
      </c>
      <c r="I198" s="17">
        <v>0</v>
      </c>
      <c r="J198" s="17">
        <v>0</v>
      </c>
      <c r="K198" s="17">
        <v>0.5</v>
      </c>
      <c r="L198" s="17">
        <v>0.5</v>
      </c>
      <c r="M198" s="17">
        <v>0</v>
      </c>
      <c r="N198" s="17">
        <v>0.5</v>
      </c>
      <c r="O198" s="17">
        <v>0</v>
      </c>
      <c r="P198" s="17">
        <v>0.5</v>
      </c>
      <c r="Q198" s="17">
        <v>1</v>
      </c>
      <c r="R198" s="17">
        <f t="shared" si="0"/>
        <v>0.7</v>
      </c>
      <c r="S198" s="17">
        <v>0</v>
      </c>
      <c r="T198" s="17">
        <v>30</v>
      </c>
    </row>
    <row r="199" spans="1:20" ht="14.25" customHeight="1" x14ac:dyDescent="0.35">
      <c r="A199" s="9" t="s">
        <v>218</v>
      </c>
      <c r="B199" s="17" t="s">
        <v>235</v>
      </c>
      <c r="C199" s="17">
        <v>1</v>
      </c>
      <c r="D199" s="17">
        <v>0</v>
      </c>
      <c r="E199" s="17">
        <v>1</v>
      </c>
      <c r="F199" s="17">
        <v>0</v>
      </c>
      <c r="G199" s="17">
        <v>1</v>
      </c>
      <c r="H199" s="17">
        <v>1</v>
      </c>
      <c r="I199" s="17">
        <v>0</v>
      </c>
      <c r="J199" s="17">
        <v>0</v>
      </c>
      <c r="K199" s="17">
        <v>0.5</v>
      </c>
      <c r="L199" s="17">
        <v>0.5</v>
      </c>
      <c r="M199" s="17">
        <v>0</v>
      </c>
      <c r="N199" s="17">
        <v>0.5</v>
      </c>
      <c r="O199" s="17">
        <v>0</v>
      </c>
      <c r="P199" s="17">
        <v>0.5</v>
      </c>
      <c r="Q199" s="17">
        <v>1</v>
      </c>
      <c r="R199" s="17">
        <f t="shared" si="0"/>
        <v>0.7</v>
      </c>
      <c r="S199" s="17">
        <v>0</v>
      </c>
      <c r="T199" s="17">
        <v>30</v>
      </c>
    </row>
    <row r="200" spans="1:20" ht="14.25" customHeight="1" x14ac:dyDescent="0.35">
      <c r="A200" s="9" t="s">
        <v>219</v>
      </c>
      <c r="B200" s="17" t="s">
        <v>235</v>
      </c>
      <c r="C200" s="17">
        <v>1</v>
      </c>
      <c r="D200" s="17">
        <v>0</v>
      </c>
      <c r="E200" s="17">
        <v>1</v>
      </c>
      <c r="F200" s="17">
        <v>0</v>
      </c>
      <c r="G200" s="17">
        <v>1</v>
      </c>
      <c r="H200" s="17">
        <v>1</v>
      </c>
      <c r="I200" s="17">
        <v>0</v>
      </c>
      <c r="J200" s="17">
        <v>0</v>
      </c>
      <c r="K200" s="17">
        <v>0.5</v>
      </c>
      <c r="L200" s="17">
        <v>0.5</v>
      </c>
      <c r="M200" s="17">
        <v>0</v>
      </c>
      <c r="N200" s="17">
        <v>0.5</v>
      </c>
      <c r="O200" s="17">
        <v>0</v>
      </c>
      <c r="P200" s="17">
        <v>0.5</v>
      </c>
      <c r="Q200" s="17">
        <v>1</v>
      </c>
      <c r="R200" s="17">
        <f t="shared" si="0"/>
        <v>0.7</v>
      </c>
      <c r="S200" s="17">
        <v>0</v>
      </c>
      <c r="T200" s="17">
        <v>30</v>
      </c>
    </row>
    <row r="201" spans="1:20" ht="14.25" customHeight="1" x14ac:dyDescent="0.35">
      <c r="A201" s="9" t="s">
        <v>220</v>
      </c>
      <c r="B201" s="17" t="s">
        <v>235</v>
      </c>
      <c r="C201" s="17">
        <v>1</v>
      </c>
      <c r="D201" s="17">
        <v>0</v>
      </c>
      <c r="E201" s="17">
        <v>1</v>
      </c>
      <c r="F201" s="17">
        <v>0</v>
      </c>
      <c r="G201" s="17">
        <v>1</v>
      </c>
      <c r="H201" s="17">
        <v>1</v>
      </c>
      <c r="I201" s="17">
        <v>0</v>
      </c>
      <c r="J201" s="17">
        <v>0</v>
      </c>
      <c r="K201" s="17">
        <v>0.5</v>
      </c>
      <c r="L201" s="17">
        <v>0.5</v>
      </c>
      <c r="M201" s="17">
        <v>0</v>
      </c>
      <c r="N201" s="17">
        <v>0.5</v>
      </c>
      <c r="O201" s="17">
        <v>0</v>
      </c>
      <c r="P201" s="17">
        <v>0.5</v>
      </c>
      <c r="Q201" s="17">
        <v>1</v>
      </c>
      <c r="R201" s="17">
        <f t="shared" si="0"/>
        <v>0.7</v>
      </c>
      <c r="S201" s="17">
        <v>0</v>
      </c>
      <c r="T201" s="17">
        <v>30</v>
      </c>
    </row>
    <row r="202" spans="1:20" ht="14.25" customHeight="1" x14ac:dyDescent="0.35">
      <c r="A202" s="9" t="s">
        <v>221</v>
      </c>
      <c r="B202" s="17" t="s">
        <v>235</v>
      </c>
      <c r="C202" s="17">
        <v>1</v>
      </c>
      <c r="D202" s="17">
        <v>0</v>
      </c>
      <c r="E202" s="17">
        <v>1</v>
      </c>
      <c r="F202" s="17">
        <v>0</v>
      </c>
      <c r="G202" s="17">
        <v>1</v>
      </c>
      <c r="H202" s="17">
        <v>1</v>
      </c>
      <c r="I202" s="17">
        <v>0</v>
      </c>
      <c r="J202" s="17">
        <v>0</v>
      </c>
      <c r="K202" s="17">
        <v>0.5</v>
      </c>
      <c r="L202" s="17">
        <v>0.5</v>
      </c>
      <c r="M202" s="17">
        <v>0</v>
      </c>
      <c r="N202" s="17">
        <v>0.5</v>
      </c>
      <c r="O202" s="17">
        <v>0</v>
      </c>
      <c r="P202" s="17">
        <v>0.5</v>
      </c>
      <c r="Q202" s="17">
        <v>1</v>
      </c>
      <c r="R202" s="17">
        <f t="shared" si="0"/>
        <v>0.7</v>
      </c>
      <c r="S202" s="17">
        <v>0</v>
      </c>
      <c r="T202" s="17">
        <v>30</v>
      </c>
    </row>
    <row r="203" spans="1:20" ht="14.25" customHeight="1" x14ac:dyDescent="0.35">
      <c r="A203" s="9" t="s">
        <v>222</v>
      </c>
      <c r="B203" s="17" t="s">
        <v>235</v>
      </c>
      <c r="C203" s="17">
        <v>1</v>
      </c>
      <c r="D203" s="17">
        <v>0</v>
      </c>
      <c r="E203" s="17">
        <v>1</v>
      </c>
      <c r="F203" s="17">
        <v>0</v>
      </c>
      <c r="G203" s="17">
        <v>1</v>
      </c>
      <c r="H203" s="17">
        <v>1</v>
      </c>
      <c r="I203" s="17">
        <v>0</v>
      </c>
      <c r="J203" s="17">
        <v>0</v>
      </c>
      <c r="K203" s="17">
        <v>0.5</v>
      </c>
      <c r="L203" s="17">
        <v>0.5</v>
      </c>
      <c r="M203" s="17">
        <v>0</v>
      </c>
      <c r="N203" s="17">
        <v>0.5</v>
      </c>
      <c r="O203" s="17">
        <v>0</v>
      </c>
      <c r="P203" s="17">
        <v>0.5</v>
      </c>
      <c r="Q203" s="17">
        <v>1</v>
      </c>
      <c r="R203" s="17">
        <f t="shared" si="0"/>
        <v>0.7</v>
      </c>
      <c r="S203" s="17">
        <v>0</v>
      </c>
      <c r="T203" s="17">
        <v>30</v>
      </c>
    </row>
    <row r="204" spans="1:20" ht="14.25" customHeight="1" x14ac:dyDescent="0.35">
      <c r="A204" s="9" t="s">
        <v>223</v>
      </c>
      <c r="B204" s="17" t="s">
        <v>235</v>
      </c>
      <c r="C204" s="17">
        <v>1</v>
      </c>
      <c r="D204" s="17">
        <v>0</v>
      </c>
      <c r="E204" s="17">
        <v>1</v>
      </c>
      <c r="F204" s="17">
        <v>0</v>
      </c>
      <c r="G204" s="17">
        <v>1</v>
      </c>
      <c r="H204" s="17">
        <v>1</v>
      </c>
      <c r="I204" s="17">
        <v>0</v>
      </c>
      <c r="J204" s="17">
        <v>0</v>
      </c>
      <c r="K204" s="17">
        <v>0.5</v>
      </c>
      <c r="L204" s="17">
        <v>0.5</v>
      </c>
      <c r="M204" s="17">
        <v>0</v>
      </c>
      <c r="N204" s="17">
        <v>0.5</v>
      </c>
      <c r="O204" s="17">
        <v>0</v>
      </c>
      <c r="P204" s="17">
        <v>0.5</v>
      </c>
      <c r="Q204" s="17">
        <v>1</v>
      </c>
      <c r="R204" s="17">
        <f t="shared" si="0"/>
        <v>0.7</v>
      </c>
      <c r="S204" s="17">
        <v>0</v>
      </c>
      <c r="T204" s="17">
        <v>30</v>
      </c>
    </row>
    <row r="205" spans="1:20" ht="14.25" customHeight="1" x14ac:dyDescent="0.35">
      <c r="A205" s="9" t="s">
        <v>224</v>
      </c>
      <c r="B205" s="17" t="s">
        <v>235</v>
      </c>
      <c r="C205" s="17">
        <v>1</v>
      </c>
      <c r="D205" s="17">
        <v>0</v>
      </c>
      <c r="E205" s="17">
        <v>1</v>
      </c>
      <c r="F205" s="17">
        <v>0</v>
      </c>
      <c r="G205" s="17">
        <v>1</v>
      </c>
      <c r="H205" s="17">
        <v>1</v>
      </c>
      <c r="I205" s="17">
        <v>0</v>
      </c>
      <c r="J205" s="17">
        <v>0</v>
      </c>
      <c r="K205" s="17">
        <v>0.5</v>
      </c>
      <c r="L205" s="17">
        <v>0.5</v>
      </c>
      <c r="M205" s="17">
        <v>0</v>
      </c>
      <c r="N205" s="17">
        <v>0.5</v>
      </c>
      <c r="O205" s="17">
        <v>0</v>
      </c>
      <c r="P205" s="17">
        <v>0.5</v>
      </c>
      <c r="Q205" s="17">
        <v>1</v>
      </c>
      <c r="R205" s="17">
        <f t="shared" si="0"/>
        <v>0.7</v>
      </c>
      <c r="S205" s="17">
        <v>0</v>
      </c>
      <c r="T205" s="17">
        <v>30</v>
      </c>
    </row>
    <row r="206" spans="1:20" ht="14.25" customHeight="1" x14ac:dyDescent="0.35">
      <c r="A206" s="9" t="s">
        <v>225</v>
      </c>
      <c r="B206" s="17" t="s">
        <v>235</v>
      </c>
      <c r="C206" s="17">
        <v>1</v>
      </c>
      <c r="D206" s="17">
        <v>0</v>
      </c>
      <c r="E206" s="17">
        <v>1</v>
      </c>
      <c r="F206" s="17">
        <v>0</v>
      </c>
      <c r="G206" s="17">
        <v>1</v>
      </c>
      <c r="H206" s="17">
        <v>1</v>
      </c>
      <c r="I206" s="17">
        <v>0</v>
      </c>
      <c r="J206" s="17">
        <v>0</v>
      </c>
      <c r="K206" s="17">
        <v>0.5</v>
      </c>
      <c r="L206" s="17">
        <v>0.5</v>
      </c>
      <c r="M206" s="17">
        <v>0</v>
      </c>
      <c r="N206" s="17">
        <v>0.5</v>
      </c>
      <c r="O206" s="17">
        <v>0</v>
      </c>
      <c r="P206" s="17">
        <v>0.5</v>
      </c>
      <c r="Q206" s="17">
        <v>1</v>
      </c>
      <c r="R206" s="17">
        <f t="shared" si="0"/>
        <v>0.7</v>
      </c>
      <c r="S206" s="17">
        <v>0</v>
      </c>
      <c r="T206" s="17">
        <v>30</v>
      </c>
    </row>
    <row r="207" spans="1:20" ht="14.25" customHeight="1" x14ac:dyDescent="0.35">
      <c r="A207" s="9" t="s">
        <v>226</v>
      </c>
      <c r="B207" s="17" t="s">
        <v>235</v>
      </c>
      <c r="C207" s="17">
        <v>1</v>
      </c>
      <c r="D207" s="17">
        <v>0</v>
      </c>
      <c r="E207" s="17">
        <v>1</v>
      </c>
      <c r="F207" s="17">
        <v>0</v>
      </c>
      <c r="G207" s="17">
        <v>1</v>
      </c>
      <c r="H207" s="17">
        <v>1</v>
      </c>
      <c r="I207" s="17">
        <v>0</v>
      </c>
      <c r="J207" s="17">
        <v>0</v>
      </c>
      <c r="K207" s="17">
        <v>0.5</v>
      </c>
      <c r="L207" s="17">
        <v>0.5</v>
      </c>
      <c r="M207" s="17">
        <v>0</v>
      </c>
      <c r="N207" s="17">
        <v>0.5</v>
      </c>
      <c r="O207" s="17">
        <v>0</v>
      </c>
      <c r="P207" s="17">
        <v>0.5</v>
      </c>
      <c r="Q207" s="17">
        <v>1</v>
      </c>
      <c r="R207" s="17">
        <f t="shared" si="0"/>
        <v>0.7</v>
      </c>
      <c r="S207" s="17">
        <v>0</v>
      </c>
      <c r="T207" s="17">
        <v>30</v>
      </c>
    </row>
    <row r="208" spans="1:20" ht="14.25" customHeight="1" x14ac:dyDescent="0.35">
      <c r="A208" s="9" t="s">
        <v>227</v>
      </c>
      <c r="B208" s="17" t="s">
        <v>235</v>
      </c>
      <c r="C208" s="17">
        <v>1</v>
      </c>
      <c r="D208" s="17">
        <v>0</v>
      </c>
      <c r="E208" s="17">
        <v>1</v>
      </c>
      <c r="F208" s="17">
        <v>0</v>
      </c>
      <c r="G208" s="17">
        <v>1</v>
      </c>
      <c r="H208" s="17">
        <v>1</v>
      </c>
      <c r="I208" s="17">
        <v>0</v>
      </c>
      <c r="J208" s="17">
        <v>0</v>
      </c>
      <c r="K208" s="17">
        <v>0.5</v>
      </c>
      <c r="L208" s="17">
        <v>0.5</v>
      </c>
      <c r="M208" s="17">
        <v>0</v>
      </c>
      <c r="N208" s="17">
        <v>0.5</v>
      </c>
      <c r="O208" s="17">
        <v>0</v>
      </c>
      <c r="P208" s="17">
        <v>0.5</v>
      </c>
      <c r="Q208" s="17">
        <v>1</v>
      </c>
      <c r="R208" s="17">
        <f t="shared" si="0"/>
        <v>0.7</v>
      </c>
      <c r="S208" s="17">
        <v>0</v>
      </c>
      <c r="T208" s="17">
        <v>30</v>
      </c>
    </row>
    <row r="209" spans="1:20" ht="14.25" customHeight="1" x14ac:dyDescent="0.35">
      <c r="A209" s="9" t="s">
        <v>228</v>
      </c>
      <c r="B209" s="17" t="s">
        <v>235</v>
      </c>
      <c r="C209" s="17">
        <v>1</v>
      </c>
      <c r="D209" s="17">
        <v>0</v>
      </c>
      <c r="E209" s="17">
        <v>1</v>
      </c>
      <c r="F209" s="17">
        <v>0</v>
      </c>
      <c r="G209" s="17">
        <v>1</v>
      </c>
      <c r="H209" s="17">
        <v>1</v>
      </c>
      <c r="I209" s="17">
        <v>0</v>
      </c>
      <c r="J209" s="17">
        <v>0</v>
      </c>
      <c r="K209" s="17">
        <v>0.5</v>
      </c>
      <c r="L209" s="17">
        <v>0.5</v>
      </c>
      <c r="M209" s="17">
        <v>0</v>
      </c>
      <c r="N209" s="17">
        <v>0.5</v>
      </c>
      <c r="O209" s="17">
        <v>0</v>
      </c>
      <c r="P209" s="17">
        <v>0.5</v>
      </c>
      <c r="Q209" s="17">
        <v>1</v>
      </c>
      <c r="R209" s="17">
        <f t="shared" si="0"/>
        <v>0.7</v>
      </c>
      <c r="S209" s="17">
        <v>0</v>
      </c>
      <c r="T209" s="17">
        <v>30</v>
      </c>
    </row>
    <row r="210" spans="1:20" ht="14.25" customHeight="1" x14ac:dyDescent="0.35">
      <c r="A210" s="9" t="s">
        <v>229</v>
      </c>
      <c r="B210" s="17" t="s">
        <v>235</v>
      </c>
      <c r="C210" s="17">
        <v>1</v>
      </c>
      <c r="D210" s="17">
        <v>0</v>
      </c>
      <c r="E210" s="17">
        <v>1</v>
      </c>
      <c r="F210" s="17">
        <v>0</v>
      </c>
      <c r="G210" s="17">
        <v>1</v>
      </c>
      <c r="H210" s="17">
        <v>1</v>
      </c>
      <c r="I210" s="17">
        <v>0</v>
      </c>
      <c r="J210" s="17">
        <v>0</v>
      </c>
      <c r="K210" s="17">
        <v>0.5</v>
      </c>
      <c r="L210" s="17">
        <v>0.5</v>
      </c>
      <c r="M210" s="17">
        <v>0</v>
      </c>
      <c r="N210" s="17">
        <v>0.5</v>
      </c>
      <c r="O210" s="17">
        <v>0</v>
      </c>
      <c r="P210" s="17">
        <v>0.5</v>
      </c>
      <c r="Q210" s="17">
        <v>1</v>
      </c>
      <c r="R210" s="17">
        <f t="shared" si="0"/>
        <v>0.7</v>
      </c>
      <c r="S210" s="17">
        <v>0</v>
      </c>
      <c r="T210" s="17">
        <v>30</v>
      </c>
    </row>
    <row r="211" spans="1:20" ht="14.25" customHeight="1" x14ac:dyDescent="0.35">
      <c r="A211" s="9" t="s">
        <v>230</v>
      </c>
      <c r="B211" s="17" t="s">
        <v>235</v>
      </c>
      <c r="C211" s="17">
        <v>1</v>
      </c>
      <c r="D211" s="17">
        <v>0</v>
      </c>
      <c r="E211" s="17">
        <v>1</v>
      </c>
      <c r="F211" s="17">
        <v>0</v>
      </c>
      <c r="G211" s="17">
        <v>1</v>
      </c>
      <c r="H211" s="17">
        <v>1</v>
      </c>
      <c r="I211" s="17">
        <v>0</v>
      </c>
      <c r="J211" s="17">
        <v>0</v>
      </c>
      <c r="K211" s="17">
        <v>0.5</v>
      </c>
      <c r="L211" s="17">
        <v>0.5</v>
      </c>
      <c r="M211" s="17">
        <v>0</v>
      </c>
      <c r="N211" s="17">
        <v>0.5</v>
      </c>
      <c r="O211" s="17">
        <v>0</v>
      </c>
      <c r="P211" s="17">
        <v>0.5</v>
      </c>
      <c r="Q211" s="17">
        <v>1</v>
      </c>
      <c r="R211" s="17">
        <f t="shared" si="0"/>
        <v>0.7</v>
      </c>
      <c r="S211" s="17">
        <v>0</v>
      </c>
      <c r="T211" s="17">
        <v>30</v>
      </c>
    </row>
    <row r="212" spans="1:20" ht="14.25" customHeight="1" x14ac:dyDescent="0.35">
      <c r="A212" s="9" t="s">
        <v>231</v>
      </c>
      <c r="B212" s="17" t="s">
        <v>235</v>
      </c>
      <c r="C212" s="17">
        <v>1</v>
      </c>
      <c r="D212" s="17">
        <v>0</v>
      </c>
      <c r="E212" s="17">
        <v>1</v>
      </c>
      <c r="F212" s="17">
        <v>0</v>
      </c>
      <c r="G212" s="17">
        <v>1</v>
      </c>
      <c r="H212" s="17">
        <v>1</v>
      </c>
      <c r="I212" s="17">
        <v>0</v>
      </c>
      <c r="J212" s="17">
        <v>0</v>
      </c>
      <c r="K212" s="17">
        <v>0.5</v>
      </c>
      <c r="L212" s="17">
        <v>0.5</v>
      </c>
      <c r="M212" s="17">
        <v>0</v>
      </c>
      <c r="N212" s="17">
        <v>0.5</v>
      </c>
      <c r="O212" s="17">
        <v>0</v>
      </c>
      <c r="P212" s="17">
        <v>0.5</v>
      </c>
      <c r="Q212" s="17">
        <v>1</v>
      </c>
      <c r="R212" s="17">
        <f t="shared" si="0"/>
        <v>0.7</v>
      </c>
      <c r="S212" s="17">
        <v>0</v>
      </c>
      <c r="T212" s="17">
        <v>30</v>
      </c>
    </row>
    <row r="213" spans="1:20" ht="14.25" customHeight="1" x14ac:dyDescent="0.35">
      <c r="A213" s="20" t="s">
        <v>723</v>
      </c>
      <c r="B213" s="17" t="s">
        <v>235</v>
      </c>
      <c r="C213" s="17">
        <v>1</v>
      </c>
      <c r="D213" s="17">
        <v>0</v>
      </c>
      <c r="E213" s="17">
        <v>1</v>
      </c>
      <c r="F213" s="17">
        <v>0</v>
      </c>
      <c r="G213" s="17">
        <v>1</v>
      </c>
      <c r="H213" s="17">
        <v>1</v>
      </c>
      <c r="I213" s="17">
        <v>0</v>
      </c>
      <c r="J213" s="17">
        <v>0</v>
      </c>
      <c r="K213" s="17">
        <v>0.5</v>
      </c>
      <c r="L213" s="17">
        <v>0.5</v>
      </c>
      <c r="M213" s="17">
        <v>0</v>
      </c>
      <c r="N213" s="17">
        <v>0.5</v>
      </c>
      <c r="O213" s="17">
        <v>0</v>
      </c>
      <c r="P213" s="17">
        <v>0.5</v>
      </c>
      <c r="Q213" s="17">
        <v>1</v>
      </c>
      <c r="R213" s="17">
        <f t="shared" ref="R213:R220" si="1">IF(T213="",0,IF(T213&lt;50,1-T213/100,25/T213))</f>
        <v>0.7</v>
      </c>
      <c r="S213" s="17">
        <v>0</v>
      </c>
      <c r="T213" s="17">
        <v>30</v>
      </c>
    </row>
    <row r="214" spans="1:20" ht="14.25" customHeight="1" x14ac:dyDescent="0.35">
      <c r="A214" s="20" t="s">
        <v>724</v>
      </c>
      <c r="B214" s="17" t="s">
        <v>235</v>
      </c>
      <c r="C214" s="17">
        <v>1</v>
      </c>
      <c r="D214" s="17">
        <v>0</v>
      </c>
      <c r="E214" s="17">
        <v>1</v>
      </c>
      <c r="F214" s="17">
        <v>0</v>
      </c>
      <c r="G214" s="17">
        <v>1</v>
      </c>
      <c r="H214" s="17">
        <v>1</v>
      </c>
      <c r="I214" s="17">
        <v>0</v>
      </c>
      <c r="J214" s="17">
        <v>0</v>
      </c>
      <c r="K214" s="17">
        <v>0.5</v>
      </c>
      <c r="L214" s="17">
        <v>0.5</v>
      </c>
      <c r="M214" s="17">
        <v>0</v>
      </c>
      <c r="N214" s="17">
        <v>0.5</v>
      </c>
      <c r="O214" s="17">
        <v>0</v>
      </c>
      <c r="P214" s="17">
        <v>0.5</v>
      </c>
      <c r="Q214" s="17">
        <v>1</v>
      </c>
      <c r="R214" s="17">
        <f t="shared" si="1"/>
        <v>0.7</v>
      </c>
      <c r="S214" s="17">
        <v>0</v>
      </c>
      <c r="T214" s="17">
        <v>30</v>
      </c>
    </row>
    <row r="215" spans="1:20" ht="14.25" customHeight="1" x14ac:dyDescent="0.35">
      <c r="A215" s="20" t="s">
        <v>725</v>
      </c>
      <c r="B215" s="17" t="s">
        <v>235</v>
      </c>
      <c r="C215" s="17">
        <v>1</v>
      </c>
      <c r="D215" s="17">
        <v>0</v>
      </c>
      <c r="E215" s="17">
        <v>1</v>
      </c>
      <c r="F215" s="17">
        <v>0</v>
      </c>
      <c r="G215" s="17">
        <v>1</v>
      </c>
      <c r="H215" s="17">
        <v>1</v>
      </c>
      <c r="I215" s="17">
        <v>0</v>
      </c>
      <c r="J215" s="17">
        <v>0</v>
      </c>
      <c r="K215" s="17">
        <v>0.5</v>
      </c>
      <c r="L215" s="17">
        <v>0.5</v>
      </c>
      <c r="M215" s="17">
        <v>0</v>
      </c>
      <c r="N215" s="17">
        <v>0.5</v>
      </c>
      <c r="O215" s="17">
        <v>0</v>
      </c>
      <c r="P215" s="17">
        <v>0.5</v>
      </c>
      <c r="Q215" s="17">
        <v>1</v>
      </c>
      <c r="R215" s="17">
        <f t="shared" si="1"/>
        <v>0.7</v>
      </c>
      <c r="S215" s="17">
        <v>0</v>
      </c>
      <c r="T215" s="17">
        <v>30</v>
      </c>
    </row>
    <row r="216" spans="1:20" ht="14.25" customHeight="1" x14ac:dyDescent="0.35">
      <c r="A216" s="20" t="s">
        <v>726</v>
      </c>
      <c r="B216" s="17" t="s">
        <v>235</v>
      </c>
      <c r="C216" s="17">
        <v>1</v>
      </c>
      <c r="D216" s="17">
        <v>0</v>
      </c>
      <c r="E216" s="17">
        <v>1</v>
      </c>
      <c r="F216" s="17">
        <v>0</v>
      </c>
      <c r="G216" s="17">
        <v>1</v>
      </c>
      <c r="H216" s="17">
        <v>1</v>
      </c>
      <c r="I216" s="17">
        <v>0</v>
      </c>
      <c r="J216" s="17">
        <v>0</v>
      </c>
      <c r="K216" s="17">
        <v>0.5</v>
      </c>
      <c r="L216" s="17">
        <v>0.5</v>
      </c>
      <c r="M216" s="17">
        <v>0</v>
      </c>
      <c r="N216" s="17">
        <v>0.5</v>
      </c>
      <c r="O216" s="17">
        <v>0</v>
      </c>
      <c r="P216" s="17">
        <v>0.5</v>
      </c>
      <c r="Q216" s="17">
        <v>1</v>
      </c>
      <c r="R216" s="17">
        <f t="shared" si="1"/>
        <v>0.7</v>
      </c>
      <c r="S216" s="17">
        <v>0</v>
      </c>
      <c r="T216" s="17">
        <v>30</v>
      </c>
    </row>
    <row r="217" spans="1:20" ht="14.25" customHeight="1" x14ac:dyDescent="0.35">
      <c r="A217" s="20" t="s">
        <v>727</v>
      </c>
      <c r="B217" s="17" t="s">
        <v>235</v>
      </c>
      <c r="C217" s="17">
        <v>1</v>
      </c>
      <c r="D217" s="17">
        <v>0</v>
      </c>
      <c r="E217" s="17">
        <v>1</v>
      </c>
      <c r="F217" s="17">
        <v>0</v>
      </c>
      <c r="G217" s="17">
        <v>1</v>
      </c>
      <c r="H217" s="17">
        <v>1</v>
      </c>
      <c r="I217" s="17">
        <v>0</v>
      </c>
      <c r="J217" s="17">
        <v>0</v>
      </c>
      <c r="K217" s="17">
        <v>0.5</v>
      </c>
      <c r="L217" s="17">
        <v>0.5</v>
      </c>
      <c r="M217" s="17">
        <v>0</v>
      </c>
      <c r="N217" s="17">
        <v>0.5</v>
      </c>
      <c r="O217" s="17">
        <v>0</v>
      </c>
      <c r="P217" s="17">
        <v>0.5</v>
      </c>
      <c r="Q217" s="17">
        <v>1</v>
      </c>
      <c r="R217" s="17">
        <f t="shared" si="1"/>
        <v>0.7</v>
      </c>
      <c r="S217" s="17">
        <v>0</v>
      </c>
      <c r="T217" s="17">
        <v>30</v>
      </c>
    </row>
    <row r="218" spans="1:20" ht="14.25" customHeight="1" x14ac:dyDescent="0.35">
      <c r="A218" s="20" t="s">
        <v>728</v>
      </c>
      <c r="B218" s="17" t="s">
        <v>235</v>
      </c>
      <c r="C218" s="17">
        <v>1</v>
      </c>
      <c r="D218" s="17">
        <v>0</v>
      </c>
      <c r="E218" s="17">
        <v>1</v>
      </c>
      <c r="F218" s="17">
        <v>0</v>
      </c>
      <c r="G218" s="17">
        <v>1</v>
      </c>
      <c r="H218" s="17">
        <v>1</v>
      </c>
      <c r="I218" s="17">
        <v>0</v>
      </c>
      <c r="J218" s="17">
        <v>0</v>
      </c>
      <c r="K218" s="17">
        <v>0.5</v>
      </c>
      <c r="L218" s="17">
        <v>0.5</v>
      </c>
      <c r="M218" s="17">
        <v>0</v>
      </c>
      <c r="N218" s="17">
        <v>0.5</v>
      </c>
      <c r="O218" s="17">
        <v>0</v>
      </c>
      <c r="P218" s="17">
        <v>0.5</v>
      </c>
      <c r="Q218" s="17">
        <v>1</v>
      </c>
      <c r="R218" s="17">
        <f t="shared" si="1"/>
        <v>0.7</v>
      </c>
      <c r="S218" s="17">
        <v>0</v>
      </c>
      <c r="T218" s="17">
        <v>30</v>
      </c>
    </row>
    <row r="219" spans="1:20" ht="14.25" customHeight="1" x14ac:dyDescent="0.35">
      <c r="A219" s="21" t="s">
        <v>729</v>
      </c>
      <c r="B219" s="17" t="s">
        <v>235</v>
      </c>
      <c r="C219" s="17">
        <v>1</v>
      </c>
      <c r="D219" s="17">
        <v>0</v>
      </c>
      <c r="E219" s="17">
        <v>1</v>
      </c>
      <c r="F219" s="17">
        <v>0</v>
      </c>
      <c r="G219" s="17">
        <v>1</v>
      </c>
      <c r="H219" s="17">
        <v>1</v>
      </c>
      <c r="I219" s="17">
        <v>0</v>
      </c>
      <c r="J219" s="17">
        <v>0</v>
      </c>
      <c r="K219" s="17">
        <v>0.5</v>
      </c>
      <c r="L219" s="17">
        <v>0.5</v>
      </c>
      <c r="M219" s="17">
        <v>0</v>
      </c>
      <c r="N219" s="17">
        <v>0.5</v>
      </c>
      <c r="O219" s="17">
        <v>0</v>
      </c>
      <c r="P219" s="17">
        <v>0.5</v>
      </c>
      <c r="Q219" s="17">
        <v>1</v>
      </c>
      <c r="R219" s="17">
        <f t="shared" si="1"/>
        <v>0.7</v>
      </c>
      <c r="S219" s="17">
        <v>0</v>
      </c>
      <c r="T219" s="17">
        <v>30</v>
      </c>
    </row>
    <row r="220" spans="1:20" ht="14.25" customHeight="1" x14ac:dyDescent="0.35">
      <c r="A220" s="21" t="s">
        <v>747</v>
      </c>
      <c r="B220" s="17" t="s">
        <v>235</v>
      </c>
      <c r="C220" s="17">
        <v>1</v>
      </c>
      <c r="D220" s="17">
        <v>0</v>
      </c>
      <c r="E220" s="17">
        <v>1</v>
      </c>
      <c r="F220" s="17">
        <v>0</v>
      </c>
      <c r="G220" s="17">
        <v>1</v>
      </c>
      <c r="H220" s="17">
        <v>1</v>
      </c>
      <c r="I220" s="17">
        <v>0</v>
      </c>
      <c r="J220" s="17">
        <v>0</v>
      </c>
      <c r="K220" s="17">
        <v>0.5</v>
      </c>
      <c r="L220" s="17">
        <v>0.5</v>
      </c>
      <c r="M220" s="17">
        <v>0</v>
      </c>
      <c r="N220" s="17">
        <v>0.5</v>
      </c>
      <c r="O220" s="17">
        <v>0</v>
      </c>
      <c r="P220" s="17">
        <v>0.5</v>
      </c>
      <c r="Q220" s="17">
        <v>1</v>
      </c>
      <c r="R220" s="17">
        <f t="shared" si="1"/>
        <v>0.7</v>
      </c>
      <c r="S220" s="17">
        <v>0</v>
      </c>
      <c r="T220" s="17">
        <v>30</v>
      </c>
    </row>
    <row r="221" spans="1:20" ht="14.25" customHeight="1" x14ac:dyDescent="0.35">
      <c r="A221" s="22" t="s">
        <v>748</v>
      </c>
      <c r="B221" s="17" t="s">
        <v>235</v>
      </c>
      <c r="C221" s="17">
        <v>1</v>
      </c>
      <c r="D221" s="17">
        <v>0</v>
      </c>
      <c r="E221" s="17">
        <v>1</v>
      </c>
      <c r="F221" s="17">
        <v>0</v>
      </c>
      <c r="G221" s="17">
        <v>1</v>
      </c>
      <c r="H221" s="17">
        <v>1</v>
      </c>
      <c r="I221" s="17">
        <v>0</v>
      </c>
      <c r="J221" s="17">
        <v>0</v>
      </c>
      <c r="K221" s="17">
        <v>0.5</v>
      </c>
      <c r="L221" s="17">
        <v>0.5</v>
      </c>
      <c r="M221" s="17">
        <v>0</v>
      </c>
      <c r="N221" s="17">
        <v>0.5</v>
      </c>
      <c r="O221" s="17">
        <v>0</v>
      </c>
      <c r="P221" s="17">
        <v>0.5</v>
      </c>
      <c r="Q221" s="17">
        <v>1</v>
      </c>
      <c r="R221" s="17">
        <f t="shared" ref="R221:R227" si="2">IF(T221="",0,IF(T221&lt;50,1-T221/100,25/T221))</f>
        <v>0.7</v>
      </c>
      <c r="S221" s="17">
        <v>0</v>
      </c>
      <c r="T221" s="17">
        <v>30</v>
      </c>
    </row>
    <row r="222" spans="1:20" ht="14.25" customHeight="1" x14ac:dyDescent="0.35">
      <c r="A222" s="22" t="s">
        <v>749</v>
      </c>
      <c r="B222" s="17" t="s">
        <v>235</v>
      </c>
      <c r="C222" s="17">
        <v>1</v>
      </c>
      <c r="D222" s="17">
        <v>0</v>
      </c>
      <c r="E222" s="17">
        <v>1</v>
      </c>
      <c r="F222" s="17">
        <v>0</v>
      </c>
      <c r="G222" s="17">
        <v>1</v>
      </c>
      <c r="H222" s="17">
        <v>1</v>
      </c>
      <c r="I222" s="17">
        <v>0</v>
      </c>
      <c r="J222" s="17">
        <v>0</v>
      </c>
      <c r="K222" s="17">
        <v>0.5</v>
      </c>
      <c r="L222" s="17">
        <v>0.5</v>
      </c>
      <c r="M222" s="17">
        <v>0</v>
      </c>
      <c r="N222" s="17">
        <v>0.5</v>
      </c>
      <c r="O222" s="17">
        <v>0</v>
      </c>
      <c r="P222" s="17">
        <v>0.5</v>
      </c>
      <c r="Q222" s="17">
        <v>1</v>
      </c>
      <c r="R222" s="17">
        <f t="shared" si="2"/>
        <v>0.7</v>
      </c>
      <c r="S222" s="17">
        <v>0</v>
      </c>
      <c r="T222" s="17">
        <v>30</v>
      </c>
    </row>
    <row r="223" spans="1:20" ht="14.25" customHeight="1" x14ac:dyDescent="0.35">
      <c r="A223" s="22" t="s">
        <v>750</v>
      </c>
      <c r="B223" s="17" t="s">
        <v>235</v>
      </c>
      <c r="C223" s="17">
        <v>1</v>
      </c>
      <c r="D223" s="17">
        <v>0</v>
      </c>
      <c r="E223" s="17">
        <v>1</v>
      </c>
      <c r="F223" s="17">
        <v>0</v>
      </c>
      <c r="G223" s="17">
        <v>1</v>
      </c>
      <c r="H223" s="17">
        <v>1</v>
      </c>
      <c r="I223" s="17">
        <v>0</v>
      </c>
      <c r="J223" s="17">
        <v>0</v>
      </c>
      <c r="K223" s="17">
        <v>0.5</v>
      </c>
      <c r="L223" s="17">
        <v>0.5</v>
      </c>
      <c r="M223" s="17">
        <v>0</v>
      </c>
      <c r="N223" s="17">
        <v>0.5</v>
      </c>
      <c r="O223" s="17">
        <v>0</v>
      </c>
      <c r="P223" s="17">
        <v>0.5</v>
      </c>
      <c r="Q223" s="17">
        <v>1</v>
      </c>
      <c r="R223" s="17">
        <f t="shared" si="2"/>
        <v>0.7</v>
      </c>
      <c r="S223" s="17">
        <v>0</v>
      </c>
      <c r="T223" s="17">
        <v>30</v>
      </c>
    </row>
    <row r="224" spans="1:20" ht="14.25" customHeight="1" x14ac:dyDescent="0.35">
      <c r="A224" s="22" t="s">
        <v>751</v>
      </c>
      <c r="B224" s="17" t="s">
        <v>235</v>
      </c>
      <c r="C224" s="17">
        <v>1</v>
      </c>
      <c r="D224" s="17">
        <v>0</v>
      </c>
      <c r="E224" s="17">
        <v>1</v>
      </c>
      <c r="F224" s="17">
        <v>0</v>
      </c>
      <c r="G224" s="17">
        <v>1</v>
      </c>
      <c r="H224" s="17">
        <v>1</v>
      </c>
      <c r="I224" s="17">
        <v>0</v>
      </c>
      <c r="J224" s="17">
        <v>0</v>
      </c>
      <c r="K224" s="17">
        <v>0.5</v>
      </c>
      <c r="L224" s="17">
        <v>0.5</v>
      </c>
      <c r="M224" s="17">
        <v>0</v>
      </c>
      <c r="N224" s="17">
        <v>0.5</v>
      </c>
      <c r="O224" s="17">
        <v>0</v>
      </c>
      <c r="P224" s="17">
        <v>0.5</v>
      </c>
      <c r="Q224" s="17">
        <v>1</v>
      </c>
      <c r="R224" s="17">
        <f t="shared" si="2"/>
        <v>0.7</v>
      </c>
      <c r="S224" s="17">
        <v>0</v>
      </c>
      <c r="T224" s="17">
        <v>30</v>
      </c>
    </row>
    <row r="225" spans="1:20" ht="14.25" customHeight="1" x14ac:dyDescent="0.35">
      <c r="A225" s="22" t="s">
        <v>752</v>
      </c>
      <c r="B225" s="17" t="s">
        <v>235</v>
      </c>
      <c r="C225" s="17">
        <v>1</v>
      </c>
      <c r="D225" s="17">
        <v>0</v>
      </c>
      <c r="E225" s="17">
        <v>1</v>
      </c>
      <c r="F225" s="17">
        <v>0</v>
      </c>
      <c r="G225" s="17">
        <v>1</v>
      </c>
      <c r="H225" s="17">
        <v>1</v>
      </c>
      <c r="I225" s="17">
        <v>0</v>
      </c>
      <c r="J225" s="17">
        <v>0</v>
      </c>
      <c r="K225" s="17">
        <v>0.5</v>
      </c>
      <c r="L225" s="17">
        <v>0.5</v>
      </c>
      <c r="M225" s="17">
        <v>0</v>
      </c>
      <c r="N225" s="17">
        <v>0.5</v>
      </c>
      <c r="O225" s="17">
        <v>0</v>
      </c>
      <c r="P225" s="17">
        <v>0.5</v>
      </c>
      <c r="Q225" s="17">
        <v>1</v>
      </c>
      <c r="R225" s="17">
        <f t="shared" si="2"/>
        <v>0.7</v>
      </c>
      <c r="S225" s="17">
        <v>0</v>
      </c>
      <c r="T225" s="17">
        <v>30</v>
      </c>
    </row>
    <row r="226" spans="1:20" ht="14.25" customHeight="1" x14ac:dyDescent="0.35">
      <c r="A226" s="22" t="s">
        <v>753</v>
      </c>
      <c r="B226" s="17" t="s">
        <v>235</v>
      </c>
      <c r="C226" s="17">
        <v>1</v>
      </c>
      <c r="D226" s="17">
        <v>0</v>
      </c>
      <c r="E226" s="17">
        <v>1</v>
      </c>
      <c r="F226" s="17">
        <v>0</v>
      </c>
      <c r="G226" s="17">
        <v>1</v>
      </c>
      <c r="H226" s="17">
        <v>1</v>
      </c>
      <c r="I226" s="17">
        <v>0</v>
      </c>
      <c r="J226" s="17">
        <v>0</v>
      </c>
      <c r="K226" s="17">
        <v>0.5</v>
      </c>
      <c r="L226" s="17">
        <v>0.5</v>
      </c>
      <c r="M226" s="17">
        <v>0</v>
      </c>
      <c r="N226" s="17">
        <v>0.5</v>
      </c>
      <c r="O226" s="17">
        <v>0</v>
      </c>
      <c r="P226" s="17">
        <v>0.5</v>
      </c>
      <c r="Q226" s="17">
        <v>1</v>
      </c>
      <c r="R226" s="17">
        <f t="shared" si="2"/>
        <v>0.7</v>
      </c>
      <c r="S226" s="17">
        <v>0</v>
      </c>
      <c r="T226" s="17">
        <v>30</v>
      </c>
    </row>
    <row r="227" spans="1:20" ht="14.25" customHeight="1" x14ac:dyDescent="0.35">
      <c r="A227" s="22" t="s">
        <v>754</v>
      </c>
      <c r="B227" s="17" t="s">
        <v>235</v>
      </c>
      <c r="C227" s="17">
        <v>1</v>
      </c>
      <c r="D227" s="17">
        <v>0</v>
      </c>
      <c r="E227" s="17">
        <v>1</v>
      </c>
      <c r="F227" s="17">
        <v>0</v>
      </c>
      <c r="G227" s="17">
        <v>1</v>
      </c>
      <c r="H227" s="17">
        <v>1</v>
      </c>
      <c r="I227" s="17">
        <v>0</v>
      </c>
      <c r="J227" s="17">
        <v>0</v>
      </c>
      <c r="K227" s="17">
        <v>0.5</v>
      </c>
      <c r="L227" s="17">
        <v>0.5</v>
      </c>
      <c r="M227" s="17">
        <v>0</v>
      </c>
      <c r="N227" s="17">
        <v>0.5</v>
      </c>
      <c r="O227" s="17">
        <v>0</v>
      </c>
      <c r="P227" s="17">
        <v>0.5</v>
      </c>
      <c r="Q227" s="17">
        <v>1</v>
      </c>
      <c r="R227" s="17">
        <f t="shared" si="2"/>
        <v>0.7</v>
      </c>
      <c r="S227" s="17">
        <v>0</v>
      </c>
      <c r="T227" s="17">
        <v>30</v>
      </c>
    </row>
    <row r="228" spans="1:20" ht="14.25" customHeight="1" x14ac:dyDescent="0.35">
      <c r="A228" s="20" t="s">
        <v>807</v>
      </c>
      <c r="B228" s="17" t="s">
        <v>235</v>
      </c>
      <c r="C228" s="17">
        <v>1</v>
      </c>
      <c r="D228" s="17">
        <v>0</v>
      </c>
      <c r="E228" s="17">
        <v>1</v>
      </c>
      <c r="F228" s="17">
        <v>0</v>
      </c>
      <c r="G228" s="17">
        <v>1</v>
      </c>
      <c r="H228" s="17">
        <v>1</v>
      </c>
      <c r="I228" s="17">
        <v>0</v>
      </c>
      <c r="J228" s="17">
        <v>0</v>
      </c>
      <c r="K228" s="17">
        <v>0.5</v>
      </c>
      <c r="L228" s="17">
        <v>0.5</v>
      </c>
      <c r="M228" s="17">
        <v>0</v>
      </c>
      <c r="N228" s="17">
        <v>0.5</v>
      </c>
      <c r="O228" s="17">
        <v>0</v>
      </c>
      <c r="P228" s="17">
        <v>0.5</v>
      </c>
      <c r="Q228" s="17">
        <v>1</v>
      </c>
      <c r="R228" s="17">
        <f t="shared" ref="R228:R234" si="3">IF(T228="",0,IF(T228&lt;50,1-T228/100,25/T228))</f>
        <v>0.7</v>
      </c>
      <c r="S228" s="17">
        <v>0</v>
      </c>
      <c r="T228" s="17">
        <v>30</v>
      </c>
    </row>
    <row r="229" spans="1:20" ht="14.25" customHeight="1" x14ac:dyDescent="0.35">
      <c r="A229" s="20" t="s">
        <v>808</v>
      </c>
      <c r="B229" s="17" t="s">
        <v>235</v>
      </c>
      <c r="C229" s="17">
        <v>1</v>
      </c>
      <c r="D229" s="17">
        <v>0</v>
      </c>
      <c r="E229" s="17">
        <v>1</v>
      </c>
      <c r="F229" s="17">
        <v>0</v>
      </c>
      <c r="G229" s="17">
        <v>1</v>
      </c>
      <c r="H229" s="17">
        <v>1</v>
      </c>
      <c r="I229" s="17">
        <v>0</v>
      </c>
      <c r="J229" s="17">
        <v>0</v>
      </c>
      <c r="K229" s="17">
        <v>0.5</v>
      </c>
      <c r="L229" s="17">
        <v>0.5</v>
      </c>
      <c r="M229" s="17">
        <v>0</v>
      </c>
      <c r="N229" s="17">
        <v>0.5</v>
      </c>
      <c r="O229" s="17">
        <v>0</v>
      </c>
      <c r="P229" s="17">
        <v>0.5</v>
      </c>
      <c r="Q229" s="17">
        <v>1</v>
      </c>
      <c r="R229" s="17">
        <f t="shared" si="3"/>
        <v>0.7</v>
      </c>
      <c r="S229" s="17">
        <v>0</v>
      </c>
      <c r="T229" s="17">
        <v>30</v>
      </c>
    </row>
    <row r="230" spans="1:20" ht="14.25" customHeight="1" x14ac:dyDescent="0.35">
      <c r="A230" s="20" t="s">
        <v>809</v>
      </c>
      <c r="B230" s="17" t="s">
        <v>235</v>
      </c>
      <c r="C230" s="17">
        <v>1</v>
      </c>
      <c r="D230" s="17">
        <v>0</v>
      </c>
      <c r="E230" s="17">
        <v>1</v>
      </c>
      <c r="F230" s="17">
        <v>0</v>
      </c>
      <c r="G230" s="17">
        <v>1</v>
      </c>
      <c r="H230" s="17">
        <v>1</v>
      </c>
      <c r="I230" s="17">
        <v>0</v>
      </c>
      <c r="J230" s="17">
        <v>0</v>
      </c>
      <c r="K230" s="17">
        <v>0.5</v>
      </c>
      <c r="L230" s="17">
        <v>0.5</v>
      </c>
      <c r="M230" s="17">
        <v>0</v>
      </c>
      <c r="N230" s="17">
        <v>0.5</v>
      </c>
      <c r="O230" s="17">
        <v>0</v>
      </c>
      <c r="P230" s="17">
        <v>0.5</v>
      </c>
      <c r="Q230" s="17">
        <v>1</v>
      </c>
      <c r="R230" s="17">
        <f t="shared" si="3"/>
        <v>0.7</v>
      </c>
      <c r="S230" s="17">
        <v>0</v>
      </c>
      <c r="T230" s="17">
        <v>30</v>
      </c>
    </row>
    <row r="231" spans="1:20" ht="14.25" customHeight="1" x14ac:dyDescent="0.35">
      <c r="A231" s="20" t="s">
        <v>810</v>
      </c>
      <c r="B231" s="17" t="s">
        <v>235</v>
      </c>
      <c r="C231" s="17">
        <v>1</v>
      </c>
      <c r="D231" s="17">
        <v>0</v>
      </c>
      <c r="E231" s="17">
        <v>1</v>
      </c>
      <c r="F231" s="17">
        <v>0</v>
      </c>
      <c r="G231" s="17">
        <v>0</v>
      </c>
      <c r="H231" s="17">
        <v>1</v>
      </c>
      <c r="I231" s="17">
        <v>0</v>
      </c>
      <c r="J231" s="17">
        <v>0</v>
      </c>
      <c r="K231" s="17">
        <v>0.5</v>
      </c>
      <c r="L231" s="17">
        <v>0.5</v>
      </c>
      <c r="M231" s="17">
        <v>0</v>
      </c>
      <c r="N231" s="17">
        <v>0.5</v>
      </c>
      <c r="O231" s="17">
        <v>0</v>
      </c>
      <c r="P231" s="17">
        <v>0.5</v>
      </c>
      <c r="Q231" s="17">
        <v>1</v>
      </c>
      <c r="R231" s="17">
        <f t="shared" si="3"/>
        <v>0.7</v>
      </c>
      <c r="S231" s="17">
        <v>0</v>
      </c>
      <c r="T231" s="17">
        <v>30</v>
      </c>
    </row>
    <row r="232" spans="1:20" ht="14.25" customHeight="1" x14ac:dyDescent="0.35">
      <c r="A232" s="20" t="s">
        <v>811</v>
      </c>
      <c r="B232" s="17" t="s">
        <v>235</v>
      </c>
      <c r="C232" s="17">
        <v>1</v>
      </c>
      <c r="D232" s="17">
        <v>0</v>
      </c>
      <c r="E232" s="17">
        <v>1</v>
      </c>
      <c r="F232" s="17">
        <v>0</v>
      </c>
      <c r="G232" s="17">
        <v>0</v>
      </c>
      <c r="H232" s="17">
        <v>1</v>
      </c>
      <c r="I232" s="17">
        <v>0</v>
      </c>
      <c r="J232" s="17">
        <v>0</v>
      </c>
      <c r="K232" s="17">
        <v>0.5</v>
      </c>
      <c r="L232" s="17">
        <v>0.5</v>
      </c>
      <c r="M232" s="17">
        <v>0</v>
      </c>
      <c r="N232" s="17">
        <v>0.5</v>
      </c>
      <c r="O232" s="17">
        <v>0</v>
      </c>
      <c r="P232" s="17">
        <v>0.5</v>
      </c>
      <c r="Q232" s="17">
        <v>1</v>
      </c>
      <c r="R232" s="17">
        <f t="shared" si="3"/>
        <v>0.7</v>
      </c>
      <c r="S232" s="17">
        <v>0</v>
      </c>
      <c r="T232" s="17">
        <v>30</v>
      </c>
    </row>
    <row r="233" spans="1:20" ht="14.25" customHeight="1" x14ac:dyDescent="0.35">
      <c r="A233" s="21" t="s">
        <v>812</v>
      </c>
      <c r="B233" s="17" t="s">
        <v>235</v>
      </c>
      <c r="C233" s="17">
        <v>1</v>
      </c>
      <c r="D233" s="17">
        <v>0</v>
      </c>
      <c r="E233" s="17">
        <v>1</v>
      </c>
      <c r="F233" s="17">
        <v>0</v>
      </c>
      <c r="G233" s="17">
        <v>0</v>
      </c>
      <c r="H233" s="17">
        <v>1</v>
      </c>
      <c r="I233" s="17">
        <v>0</v>
      </c>
      <c r="J233" s="17">
        <v>0</v>
      </c>
      <c r="K233" s="17">
        <v>0.5</v>
      </c>
      <c r="L233" s="17">
        <v>0.5</v>
      </c>
      <c r="M233" s="17">
        <v>0</v>
      </c>
      <c r="N233" s="17">
        <v>0.5</v>
      </c>
      <c r="O233" s="17">
        <v>0</v>
      </c>
      <c r="P233" s="17">
        <v>0.5</v>
      </c>
      <c r="Q233" s="17">
        <v>1</v>
      </c>
      <c r="R233" s="17">
        <f t="shared" si="3"/>
        <v>0.7</v>
      </c>
      <c r="S233" s="17">
        <v>0</v>
      </c>
      <c r="T233" s="17">
        <v>30</v>
      </c>
    </row>
    <row r="234" spans="1:20" ht="14.25" customHeight="1" x14ac:dyDescent="0.35">
      <c r="A234" s="21" t="s">
        <v>813</v>
      </c>
      <c r="B234" s="17" t="s">
        <v>235</v>
      </c>
      <c r="C234" s="17">
        <v>1</v>
      </c>
      <c r="D234" s="17">
        <v>0</v>
      </c>
      <c r="E234" s="17">
        <v>1</v>
      </c>
      <c r="F234" s="17">
        <v>0</v>
      </c>
      <c r="G234" s="17">
        <v>0</v>
      </c>
      <c r="H234" s="17">
        <v>1</v>
      </c>
      <c r="I234" s="17">
        <v>0</v>
      </c>
      <c r="J234" s="17">
        <v>0</v>
      </c>
      <c r="K234" s="17">
        <v>0.5</v>
      </c>
      <c r="L234" s="17">
        <v>0.5</v>
      </c>
      <c r="M234" s="17">
        <v>0</v>
      </c>
      <c r="N234" s="17">
        <v>0.5</v>
      </c>
      <c r="O234" s="17">
        <v>0</v>
      </c>
      <c r="P234" s="17">
        <v>0.5</v>
      </c>
      <c r="Q234" s="17">
        <v>1</v>
      </c>
      <c r="R234" s="17">
        <f t="shared" si="3"/>
        <v>0.7</v>
      </c>
      <c r="S234" s="17">
        <v>0</v>
      </c>
      <c r="T234" s="17">
        <v>30</v>
      </c>
    </row>
    <row r="235" spans="1:20" ht="14.25" customHeight="1" x14ac:dyDescent="0.35">
      <c r="A235" s="21" t="s">
        <v>817</v>
      </c>
      <c r="B235" s="17" t="s">
        <v>235</v>
      </c>
      <c r="C235" s="17">
        <v>1</v>
      </c>
      <c r="D235" s="17">
        <v>0</v>
      </c>
      <c r="E235" s="17">
        <v>1</v>
      </c>
      <c r="F235" s="17">
        <v>0</v>
      </c>
      <c r="G235" s="17">
        <v>0</v>
      </c>
      <c r="H235" s="17">
        <v>1</v>
      </c>
      <c r="I235" s="17">
        <v>0</v>
      </c>
      <c r="J235" s="17">
        <v>0</v>
      </c>
      <c r="K235" s="17">
        <v>0.5</v>
      </c>
      <c r="L235" s="17">
        <v>0.5</v>
      </c>
      <c r="M235" s="17">
        <v>0</v>
      </c>
      <c r="N235" s="17">
        <v>0.5</v>
      </c>
      <c r="O235" s="17">
        <v>0</v>
      </c>
      <c r="P235" s="17">
        <v>0.5</v>
      </c>
      <c r="Q235" s="17">
        <v>1</v>
      </c>
      <c r="R235" s="17">
        <f t="shared" ref="R235:R244" si="4">IF(T235="",0,IF(T235&lt;50,1-T235/100,25/T235))</f>
        <v>0.7</v>
      </c>
      <c r="S235" s="17">
        <v>0</v>
      </c>
      <c r="T235" s="17">
        <v>30</v>
      </c>
    </row>
    <row r="236" spans="1:20" ht="14.25" customHeight="1" x14ac:dyDescent="0.35">
      <c r="A236" s="21" t="s">
        <v>818</v>
      </c>
      <c r="B236" s="17" t="s">
        <v>235</v>
      </c>
      <c r="C236" s="17">
        <v>1</v>
      </c>
      <c r="D236" s="17">
        <v>0</v>
      </c>
      <c r="E236" s="17">
        <v>1</v>
      </c>
      <c r="F236" s="17">
        <v>0</v>
      </c>
      <c r="G236" s="17">
        <v>0</v>
      </c>
      <c r="H236" s="17">
        <v>1</v>
      </c>
      <c r="I236" s="17">
        <v>0</v>
      </c>
      <c r="J236" s="17">
        <v>0</v>
      </c>
      <c r="K236" s="17">
        <v>0.5</v>
      </c>
      <c r="L236" s="17">
        <v>0.5</v>
      </c>
      <c r="M236" s="17">
        <v>0</v>
      </c>
      <c r="N236" s="17">
        <v>0.5</v>
      </c>
      <c r="O236" s="17">
        <v>0</v>
      </c>
      <c r="P236" s="17">
        <v>0.5</v>
      </c>
      <c r="Q236" s="17">
        <v>1</v>
      </c>
      <c r="R236" s="17">
        <f t="shared" si="4"/>
        <v>0.7</v>
      </c>
      <c r="S236" s="17">
        <v>0</v>
      </c>
      <c r="T236" s="17">
        <v>30</v>
      </c>
    </row>
    <row r="237" spans="1:20" ht="14.25" customHeight="1" x14ac:dyDescent="0.35">
      <c r="A237" s="21" t="s">
        <v>819</v>
      </c>
      <c r="B237" s="17" t="s">
        <v>235</v>
      </c>
      <c r="C237" s="17">
        <v>1</v>
      </c>
      <c r="D237" s="17">
        <v>0</v>
      </c>
      <c r="E237" s="17">
        <v>1</v>
      </c>
      <c r="F237" s="17">
        <v>0</v>
      </c>
      <c r="G237" s="17">
        <v>0</v>
      </c>
      <c r="H237" s="17">
        <v>1</v>
      </c>
      <c r="I237" s="17">
        <v>0</v>
      </c>
      <c r="J237" s="17">
        <v>0</v>
      </c>
      <c r="K237" s="17">
        <v>0.5</v>
      </c>
      <c r="L237" s="17">
        <v>0.5</v>
      </c>
      <c r="M237" s="17">
        <v>0</v>
      </c>
      <c r="N237" s="17">
        <v>0.5</v>
      </c>
      <c r="O237" s="17">
        <v>0</v>
      </c>
      <c r="P237" s="17">
        <v>0.5</v>
      </c>
      <c r="Q237" s="17">
        <v>1</v>
      </c>
      <c r="R237" s="17">
        <f t="shared" si="4"/>
        <v>0.7</v>
      </c>
      <c r="S237" s="17">
        <v>0</v>
      </c>
      <c r="T237" s="17">
        <v>30</v>
      </c>
    </row>
    <row r="238" spans="1:20" ht="14.25" customHeight="1" x14ac:dyDescent="0.35">
      <c r="A238" s="21" t="s">
        <v>820</v>
      </c>
      <c r="B238" s="17" t="s">
        <v>235</v>
      </c>
      <c r="C238" s="17">
        <v>1</v>
      </c>
      <c r="D238" s="17">
        <v>0</v>
      </c>
      <c r="E238" s="17">
        <v>1</v>
      </c>
      <c r="F238" s="17">
        <v>0</v>
      </c>
      <c r="G238" s="17">
        <v>0</v>
      </c>
      <c r="H238" s="17">
        <v>1</v>
      </c>
      <c r="I238" s="17">
        <v>0</v>
      </c>
      <c r="J238" s="17">
        <v>0</v>
      </c>
      <c r="K238" s="17">
        <v>0.5</v>
      </c>
      <c r="L238" s="17">
        <v>0.5</v>
      </c>
      <c r="M238" s="17">
        <v>0</v>
      </c>
      <c r="N238" s="17">
        <v>0.5</v>
      </c>
      <c r="O238" s="17">
        <v>0</v>
      </c>
      <c r="P238" s="17">
        <v>0.5</v>
      </c>
      <c r="Q238" s="17">
        <v>1</v>
      </c>
      <c r="R238" s="17">
        <f t="shared" si="4"/>
        <v>0.7</v>
      </c>
      <c r="S238" s="17">
        <v>0</v>
      </c>
      <c r="T238" s="17">
        <v>30</v>
      </c>
    </row>
    <row r="239" spans="1:20" ht="14.25" customHeight="1" x14ac:dyDescent="0.35">
      <c r="A239" s="21" t="s">
        <v>821</v>
      </c>
      <c r="B239" s="17" t="s">
        <v>235</v>
      </c>
      <c r="C239" s="17">
        <v>1</v>
      </c>
      <c r="D239" s="17">
        <v>0</v>
      </c>
      <c r="E239" s="17">
        <v>1</v>
      </c>
      <c r="F239" s="17">
        <v>0</v>
      </c>
      <c r="G239" s="17">
        <v>0</v>
      </c>
      <c r="H239" s="17">
        <v>1</v>
      </c>
      <c r="I239" s="17">
        <v>0</v>
      </c>
      <c r="J239" s="17">
        <v>0</v>
      </c>
      <c r="K239" s="17">
        <v>0.5</v>
      </c>
      <c r="L239" s="17">
        <v>0.5</v>
      </c>
      <c r="M239" s="17">
        <v>0</v>
      </c>
      <c r="N239" s="17">
        <v>0.5</v>
      </c>
      <c r="O239" s="17">
        <v>0</v>
      </c>
      <c r="P239" s="17">
        <v>0.5</v>
      </c>
      <c r="Q239" s="17">
        <v>1</v>
      </c>
      <c r="R239" s="17">
        <f t="shared" si="4"/>
        <v>0.7</v>
      </c>
      <c r="S239" s="17">
        <v>0</v>
      </c>
      <c r="T239" s="17">
        <v>30</v>
      </c>
    </row>
    <row r="240" spans="1:20" ht="14.25" customHeight="1" x14ac:dyDescent="0.35">
      <c r="A240" s="21" t="s">
        <v>822</v>
      </c>
      <c r="B240" s="17" t="s">
        <v>235</v>
      </c>
      <c r="C240" s="17">
        <v>1</v>
      </c>
      <c r="D240" s="17">
        <v>0</v>
      </c>
      <c r="E240" s="17">
        <v>1</v>
      </c>
      <c r="F240" s="17">
        <v>0</v>
      </c>
      <c r="G240" s="17">
        <v>0</v>
      </c>
      <c r="H240" s="17">
        <v>1</v>
      </c>
      <c r="I240" s="17">
        <v>0</v>
      </c>
      <c r="J240" s="17">
        <v>0</v>
      </c>
      <c r="K240" s="17">
        <v>0.5</v>
      </c>
      <c r="L240" s="17">
        <v>0.5</v>
      </c>
      <c r="M240" s="17">
        <v>0</v>
      </c>
      <c r="N240" s="17">
        <v>0.5</v>
      </c>
      <c r="O240" s="17">
        <v>0</v>
      </c>
      <c r="P240" s="17">
        <v>0.5</v>
      </c>
      <c r="Q240" s="17">
        <v>1</v>
      </c>
      <c r="R240" s="17">
        <f t="shared" si="4"/>
        <v>0.7</v>
      </c>
      <c r="S240" s="17">
        <v>0</v>
      </c>
      <c r="T240" s="17">
        <v>30</v>
      </c>
    </row>
    <row r="241" spans="1:20" ht="14.25" customHeight="1" x14ac:dyDescent="0.35">
      <c r="A241" s="21" t="s">
        <v>823</v>
      </c>
      <c r="B241" s="17" t="s">
        <v>235</v>
      </c>
      <c r="C241" s="17">
        <v>1</v>
      </c>
      <c r="D241" s="17">
        <v>0</v>
      </c>
      <c r="E241" s="17">
        <v>1</v>
      </c>
      <c r="F241" s="17">
        <v>0</v>
      </c>
      <c r="G241" s="17">
        <v>0</v>
      </c>
      <c r="H241" s="17">
        <v>1</v>
      </c>
      <c r="I241" s="17">
        <v>0</v>
      </c>
      <c r="J241" s="17">
        <v>0</v>
      </c>
      <c r="K241" s="17">
        <v>0.5</v>
      </c>
      <c r="L241" s="17">
        <v>0.5</v>
      </c>
      <c r="M241" s="17">
        <v>0</v>
      </c>
      <c r="N241" s="17">
        <v>0.5</v>
      </c>
      <c r="O241" s="17">
        <v>0</v>
      </c>
      <c r="P241" s="17">
        <v>0.5</v>
      </c>
      <c r="Q241" s="17">
        <v>1</v>
      </c>
      <c r="R241" s="17">
        <f t="shared" si="4"/>
        <v>0.7</v>
      </c>
      <c r="S241" s="17">
        <v>0</v>
      </c>
      <c r="T241" s="17">
        <v>30</v>
      </c>
    </row>
    <row r="242" spans="1:20" ht="14.25" customHeight="1" x14ac:dyDescent="0.35">
      <c r="A242" s="21" t="s">
        <v>824</v>
      </c>
      <c r="B242" s="17" t="s">
        <v>235</v>
      </c>
      <c r="C242" s="17">
        <v>1</v>
      </c>
      <c r="D242" s="17">
        <v>0</v>
      </c>
      <c r="E242" s="17">
        <v>1</v>
      </c>
      <c r="F242" s="17">
        <v>0</v>
      </c>
      <c r="G242" s="17">
        <v>0</v>
      </c>
      <c r="H242" s="17">
        <v>1</v>
      </c>
      <c r="I242" s="17">
        <v>0</v>
      </c>
      <c r="J242" s="17">
        <v>0</v>
      </c>
      <c r="K242" s="17">
        <v>0.5</v>
      </c>
      <c r="L242" s="17">
        <v>0.5</v>
      </c>
      <c r="M242" s="17">
        <v>0</v>
      </c>
      <c r="N242" s="17">
        <v>0.5</v>
      </c>
      <c r="O242" s="17">
        <v>0</v>
      </c>
      <c r="P242" s="17">
        <v>0.5</v>
      </c>
      <c r="Q242" s="17">
        <v>1</v>
      </c>
      <c r="R242" s="17">
        <f t="shared" si="4"/>
        <v>0.7</v>
      </c>
      <c r="S242" s="17">
        <v>0</v>
      </c>
      <c r="T242" s="17">
        <v>30</v>
      </c>
    </row>
    <row r="243" spans="1:20" ht="14.25" customHeight="1" x14ac:dyDescent="0.35">
      <c r="A243" s="21" t="s">
        <v>825</v>
      </c>
      <c r="B243" s="17" t="s">
        <v>235</v>
      </c>
      <c r="C243" s="17">
        <v>1</v>
      </c>
      <c r="D243" s="17">
        <v>0</v>
      </c>
      <c r="E243" s="17">
        <v>1</v>
      </c>
      <c r="F243" s="17">
        <v>0</v>
      </c>
      <c r="G243" s="17">
        <v>0</v>
      </c>
      <c r="H243" s="17">
        <v>1</v>
      </c>
      <c r="I243" s="17">
        <v>0</v>
      </c>
      <c r="J243" s="17">
        <v>0</v>
      </c>
      <c r="K243" s="17">
        <v>0.5</v>
      </c>
      <c r="L243" s="17">
        <v>0.5</v>
      </c>
      <c r="M243" s="17">
        <v>0</v>
      </c>
      <c r="N243" s="17">
        <v>0.5</v>
      </c>
      <c r="O243" s="17">
        <v>0</v>
      </c>
      <c r="P243" s="17">
        <v>0.5</v>
      </c>
      <c r="Q243" s="17">
        <v>1</v>
      </c>
      <c r="R243" s="17">
        <f t="shared" si="4"/>
        <v>0.7</v>
      </c>
      <c r="S243" s="17">
        <v>0</v>
      </c>
      <c r="T243" s="17">
        <v>30</v>
      </c>
    </row>
    <row r="244" spans="1:20" ht="14.25" customHeight="1" x14ac:dyDescent="0.35">
      <c r="A244" s="21" t="s">
        <v>826</v>
      </c>
      <c r="B244" s="17" t="s">
        <v>235</v>
      </c>
      <c r="C244" s="17">
        <v>1</v>
      </c>
      <c r="D244" s="17">
        <v>0</v>
      </c>
      <c r="E244" s="17">
        <v>1</v>
      </c>
      <c r="F244" s="17">
        <v>0</v>
      </c>
      <c r="G244" s="17">
        <v>0</v>
      </c>
      <c r="H244" s="17">
        <v>1</v>
      </c>
      <c r="I244" s="17">
        <v>0</v>
      </c>
      <c r="J244" s="17">
        <v>0</v>
      </c>
      <c r="K244" s="17">
        <v>0.5</v>
      </c>
      <c r="L244" s="17">
        <v>0.5</v>
      </c>
      <c r="M244" s="17">
        <v>0</v>
      </c>
      <c r="N244" s="17">
        <v>0.5</v>
      </c>
      <c r="O244" s="17">
        <v>0</v>
      </c>
      <c r="P244" s="17">
        <v>0.5</v>
      </c>
      <c r="Q244" s="17">
        <v>1</v>
      </c>
      <c r="R244" s="17">
        <f t="shared" si="4"/>
        <v>0.7</v>
      </c>
      <c r="S244" s="17">
        <v>0</v>
      </c>
      <c r="T244" s="17">
        <v>30</v>
      </c>
    </row>
    <row r="245" spans="1:20" ht="14.25" customHeight="1" x14ac:dyDescent="0.35">
      <c r="A245" s="22" t="s">
        <v>843</v>
      </c>
      <c r="B245" s="17" t="s">
        <v>235</v>
      </c>
      <c r="C245" s="17">
        <v>1</v>
      </c>
      <c r="D245" s="17">
        <v>0</v>
      </c>
      <c r="E245" s="17">
        <v>1</v>
      </c>
      <c r="F245" s="17">
        <v>0</v>
      </c>
      <c r="G245" s="17">
        <v>0</v>
      </c>
      <c r="H245" s="17">
        <v>1</v>
      </c>
      <c r="I245" s="17">
        <v>0</v>
      </c>
      <c r="J245" s="17">
        <v>0</v>
      </c>
      <c r="K245" s="17">
        <v>0.5</v>
      </c>
      <c r="L245" s="17">
        <v>0.5</v>
      </c>
      <c r="M245" s="17">
        <v>0</v>
      </c>
      <c r="N245" s="17">
        <v>0.5</v>
      </c>
      <c r="O245" s="17">
        <v>0</v>
      </c>
      <c r="P245" s="17">
        <v>0.5</v>
      </c>
      <c r="Q245" s="17">
        <v>1</v>
      </c>
      <c r="R245" s="17">
        <f t="shared" ref="R245:R255" si="5">IF(T245="",0,IF(T245&lt;50,1-T245/100,25/T245))</f>
        <v>0.7</v>
      </c>
      <c r="S245" s="17">
        <v>0</v>
      </c>
      <c r="T245" s="17">
        <v>30</v>
      </c>
    </row>
    <row r="246" spans="1:20" ht="14.25" customHeight="1" x14ac:dyDescent="0.35">
      <c r="A246" s="22" t="s">
        <v>844</v>
      </c>
      <c r="B246" s="17" t="s">
        <v>235</v>
      </c>
      <c r="C246" s="17">
        <v>1</v>
      </c>
      <c r="D246" s="17">
        <v>0</v>
      </c>
      <c r="E246" s="17">
        <v>1</v>
      </c>
      <c r="F246" s="17">
        <v>0</v>
      </c>
      <c r="G246" s="17">
        <v>0</v>
      </c>
      <c r="H246" s="17">
        <v>1</v>
      </c>
      <c r="I246" s="17">
        <v>0</v>
      </c>
      <c r="J246" s="17">
        <v>0</v>
      </c>
      <c r="K246" s="17">
        <v>0.5</v>
      </c>
      <c r="L246" s="17">
        <v>0.5</v>
      </c>
      <c r="M246" s="17">
        <v>0</v>
      </c>
      <c r="N246" s="17">
        <v>0.5</v>
      </c>
      <c r="O246" s="17">
        <v>0</v>
      </c>
      <c r="P246" s="17">
        <v>0.5</v>
      </c>
      <c r="Q246" s="17">
        <v>1</v>
      </c>
      <c r="R246" s="17">
        <f t="shared" si="5"/>
        <v>0.7</v>
      </c>
      <c r="S246" s="17">
        <v>0</v>
      </c>
      <c r="T246" s="17">
        <v>30</v>
      </c>
    </row>
    <row r="247" spans="1:20" ht="14.25" customHeight="1" x14ac:dyDescent="0.35">
      <c r="A247" s="22" t="s">
        <v>845</v>
      </c>
      <c r="B247" s="17" t="s">
        <v>235</v>
      </c>
      <c r="C247" s="17">
        <v>1</v>
      </c>
      <c r="D247" s="17">
        <v>0</v>
      </c>
      <c r="E247" s="17">
        <v>1</v>
      </c>
      <c r="F247" s="17">
        <v>0</v>
      </c>
      <c r="G247" s="17">
        <v>0</v>
      </c>
      <c r="H247" s="17">
        <v>1</v>
      </c>
      <c r="I247" s="17">
        <v>0</v>
      </c>
      <c r="J247" s="17">
        <v>0</v>
      </c>
      <c r="K247" s="17">
        <v>0.5</v>
      </c>
      <c r="L247" s="17">
        <v>0.5</v>
      </c>
      <c r="M247" s="17">
        <v>0</v>
      </c>
      <c r="N247" s="17">
        <v>0.5</v>
      </c>
      <c r="O247" s="17">
        <v>0</v>
      </c>
      <c r="P247" s="17">
        <v>0.5</v>
      </c>
      <c r="Q247" s="17">
        <v>1</v>
      </c>
      <c r="R247" s="17">
        <f t="shared" si="5"/>
        <v>0.7</v>
      </c>
      <c r="S247" s="17">
        <v>0</v>
      </c>
      <c r="T247" s="17">
        <v>30</v>
      </c>
    </row>
    <row r="248" spans="1:20" ht="14.25" customHeight="1" x14ac:dyDescent="0.35">
      <c r="A248" s="22" t="s">
        <v>846</v>
      </c>
      <c r="B248" s="17" t="s">
        <v>235</v>
      </c>
      <c r="C248" s="17">
        <v>1</v>
      </c>
      <c r="D248" s="17">
        <v>0</v>
      </c>
      <c r="E248" s="17">
        <v>1</v>
      </c>
      <c r="F248" s="17">
        <v>0</v>
      </c>
      <c r="G248" s="17">
        <v>0</v>
      </c>
      <c r="H248" s="17">
        <v>1</v>
      </c>
      <c r="I248" s="17">
        <v>0</v>
      </c>
      <c r="J248" s="17">
        <v>0</v>
      </c>
      <c r="K248" s="17">
        <v>0.5</v>
      </c>
      <c r="L248" s="17">
        <v>0.5</v>
      </c>
      <c r="M248" s="17">
        <v>0</v>
      </c>
      <c r="N248" s="17">
        <v>0.5</v>
      </c>
      <c r="O248" s="17">
        <v>0</v>
      </c>
      <c r="P248" s="17">
        <v>0.5</v>
      </c>
      <c r="Q248" s="17">
        <v>1</v>
      </c>
      <c r="R248" s="17">
        <f t="shared" si="5"/>
        <v>0.7</v>
      </c>
      <c r="S248" s="17">
        <v>0</v>
      </c>
      <c r="T248" s="17">
        <v>30</v>
      </c>
    </row>
    <row r="249" spans="1:20" ht="14.25" customHeight="1" x14ac:dyDescent="0.35">
      <c r="A249" s="22" t="s">
        <v>847</v>
      </c>
      <c r="B249" s="17" t="s">
        <v>235</v>
      </c>
      <c r="C249" s="17">
        <v>1</v>
      </c>
      <c r="D249" s="17">
        <v>0</v>
      </c>
      <c r="E249" s="17">
        <v>1</v>
      </c>
      <c r="F249" s="17">
        <v>0</v>
      </c>
      <c r="G249" s="17">
        <v>0</v>
      </c>
      <c r="H249" s="17">
        <v>1</v>
      </c>
      <c r="I249" s="17">
        <v>0</v>
      </c>
      <c r="J249" s="17">
        <v>0</v>
      </c>
      <c r="K249" s="17">
        <v>0.5</v>
      </c>
      <c r="L249" s="17">
        <v>0.5</v>
      </c>
      <c r="M249" s="17">
        <v>0</v>
      </c>
      <c r="N249" s="17">
        <v>0.5</v>
      </c>
      <c r="O249" s="17">
        <v>0</v>
      </c>
      <c r="P249" s="17">
        <v>0.5</v>
      </c>
      <c r="Q249" s="17">
        <v>1</v>
      </c>
      <c r="R249" s="17">
        <f t="shared" si="5"/>
        <v>0.7</v>
      </c>
      <c r="S249" s="17">
        <v>0</v>
      </c>
      <c r="T249" s="17">
        <v>30</v>
      </c>
    </row>
    <row r="250" spans="1:20" ht="14.25" customHeight="1" x14ac:dyDescent="0.35">
      <c r="A250" s="22" t="s">
        <v>848</v>
      </c>
      <c r="B250" s="17" t="s">
        <v>235</v>
      </c>
      <c r="C250" s="17">
        <v>1</v>
      </c>
      <c r="D250" s="17">
        <v>0</v>
      </c>
      <c r="E250" s="17">
        <v>1</v>
      </c>
      <c r="F250" s="17">
        <v>0</v>
      </c>
      <c r="G250" s="17">
        <v>0</v>
      </c>
      <c r="H250" s="17">
        <v>1</v>
      </c>
      <c r="I250" s="17">
        <v>0</v>
      </c>
      <c r="J250" s="17">
        <v>0</v>
      </c>
      <c r="K250" s="17">
        <v>0.5</v>
      </c>
      <c r="L250" s="17">
        <v>0.5</v>
      </c>
      <c r="M250" s="17">
        <v>0</v>
      </c>
      <c r="N250" s="17">
        <v>0.5</v>
      </c>
      <c r="O250" s="17">
        <v>0</v>
      </c>
      <c r="P250" s="17">
        <v>0.5</v>
      </c>
      <c r="Q250" s="17">
        <v>1</v>
      </c>
      <c r="R250" s="17">
        <f t="shared" si="5"/>
        <v>0.7</v>
      </c>
      <c r="S250" s="17">
        <v>0</v>
      </c>
      <c r="T250" s="17">
        <v>30</v>
      </c>
    </row>
    <row r="251" spans="1:20" ht="14.25" customHeight="1" x14ac:dyDescent="0.35">
      <c r="A251" s="22" t="s">
        <v>849</v>
      </c>
      <c r="B251" s="17" t="s">
        <v>235</v>
      </c>
      <c r="C251" s="17">
        <v>1</v>
      </c>
      <c r="D251" s="17">
        <v>0</v>
      </c>
      <c r="E251" s="17">
        <v>1</v>
      </c>
      <c r="F251" s="17">
        <v>0</v>
      </c>
      <c r="G251" s="17">
        <v>0</v>
      </c>
      <c r="H251" s="17">
        <v>1</v>
      </c>
      <c r="I251" s="17">
        <v>0</v>
      </c>
      <c r="J251" s="17">
        <v>0</v>
      </c>
      <c r="K251" s="17">
        <v>0.5</v>
      </c>
      <c r="L251" s="17">
        <v>0.5</v>
      </c>
      <c r="M251" s="17">
        <v>0</v>
      </c>
      <c r="N251" s="17">
        <v>0.5</v>
      </c>
      <c r="O251" s="17">
        <v>0</v>
      </c>
      <c r="P251" s="17">
        <v>0.5</v>
      </c>
      <c r="Q251" s="17">
        <v>1</v>
      </c>
      <c r="R251" s="17">
        <f t="shared" si="5"/>
        <v>0.7</v>
      </c>
      <c r="S251" s="17">
        <v>0</v>
      </c>
      <c r="T251" s="17">
        <v>30</v>
      </c>
    </row>
    <row r="252" spans="1:20" ht="14.25" customHeight="1" x14ac:dyDescent="0.35">
      <c r="A252" s="22" t="s">
        <v>850</v>
      </c>
      <c r="B252" s="17" t="s">
        <v>235</v>
      </c>
      <c r="C252" s="17">
        <v>1</v>
      </c>
      <c r="D252" s="17">
        <v>0</v>
      </c>
      <c r="E252" s="17">
        <v>1</v>
      </c>
      <c r="F252" s="17">
        <v>0</v>
      </c>
      <c r="G252" s="17">
        <v>0</v>
      </c>
      <c r="H252" s="17">
        <v>1</v>
      </c>
      <c r="I252" s="17">
        <v>0</v>
      </c>
      <c r="J252" s="17">
        <v>0</v>
      </c>
      <c r="K252" s="17">
        <v>0.5</v>
      </c>
      <c r="L252" s="17">
        <v>0.5</v>
      </c>
      <c r="M252" s="17">
        <v>0</v>
      </c>
      <c r="N252" s="17">
        <v>0.5</v>
      </c>
      <c r="O252" s="17">
        <v>0</v>
      </c>
      <c r="P252" s="17">
        <v>0.5</v>
      </c>
      <c r="Q252" s="17">
        <v>1</v>
      </c>
      <c r="R252" s="17">
        <f t="shared" si="5"/>
        <v>0.7</v>
      </c>
      <c r="S252" s="17">
        <v>0</v>
      </c>
      <c r="T252" s="17">
        <v>30</v>
      </c>
    </row>
    <row r="253" spans="1:20" ht="14.25" customHeight="1" x14ac:dyDescent="0.35">
      <c r="A253" s="22" t="s">
        <v>851</v>
      </c>
      <c r="B253" s="17" t="s">
        <v>235</v>
      </c>
      <c r="C253" s="17">
        <v>1</v>
      </c>
      <c r="D253" s="17">
        <v>0</v>
      </c>
      <c r="E253" s="17">
        <v>1</v>
      </c>
      <c r="F253" s="17">
        <v>0</v>
      </c>
      <c r="G253" s="17">
        <v>0</v>
      </c>
      <c r="H253" s="17">
        <v>1</v>
      </c>
      <c r="I253" s="17">
        <v>0</v>
      </c>
      <c r="J253" s="17">
        <v>0</v>
      </c>
      <c r="K253" s="17">
        <v>0.5</v>
      </c>
      <c r="L253" s="17">
        <v>0.5</v>
      </c>
      <c r="M253" s="17">
        <v>0</v>
      </c>
      <c r="N253" s="17">
        <v>0.5</v>
      </c>
      <c r="O253" s="17">
        <v>0</v>
      </c>
      <c r="P253" s="17">
        <v>0.5</v>
      </c>
      <c r="Q253" s="17">
        <v>1</v>
      </c>
      <c r="R253" s="17">
        <f t="shared" si="5"/>
        <v>0.7</v>
      </c>
      <c r="S253" s="17">
        <v>0</v>
      </c>
      <c r="T253" s="17">
        <v>30</v>
      </c>
    </row>
    <row r="254" spans="1:20" ht="14.25" customHeight="1" x14ac:dyDescent="0.35">
      <c r="A254" s="22" t="s">
        <v>852</v>
      </c>
      <c r="B254" s="17" t="s">
        <v>235</v>
      </c>
      <c r="C254" s="17">
        <v>1</v>
      </c>
      <c r="D254" s="17">
        <v>0</v>
      </c>
      <c r="E254" s="17">
        <v>1</v>
      </c>
      <c r="F254" s="17">
        <v>0</v>
      </c>
      <c r="G254" s="17">
        <v>0</v>
      </c>
      <c r="H254" s="17">
        <v>1</v>
      </c>
      <c r="I254" s="17">
        <v>0</v>
      </c>
      <c r="J254" s="17">
        <v>0</v>
      </c>
      <c r="K254" s="17">
        <v>0.5</v>
      </c>
      <c r="L254" s="17">
        <v>0.5</v>
      </c>
      <c r="M254" s="17">
        <v>0</v>
      </c>
      <c r="N254" s="17">
        <v>0.5</v>
      </c>
      <c r="O254" s="17">
        <v>0</v>
      </c>
      <c r="P254" s="17">
        <v>0.5</v>
      </c>
      <c r="Q254" s="17">
        <v>1</v>
      </c>
      <c r="R254" s="17">
        <f t="shared" si="5"/>
        <v>0.7</v>
      </c>
      <c r="S254" s="17">
        <v>0</v>
      </c>
      <c r="T254" s="17">
        <v>30</v>
      </c>
    </row>
    <row r="255" spans="1:20" ht="14.25" customHeight="1" x14ac:dyDescent="0.35">
      <c r="A255" s="22" t="s">
        <v>853</v>
      </c>
      <c r="B255" s="17" t="s">
        <v>235</v>
      </c>
      <c r="C255" s="17">
        <v>1</v>
      </c>
      <c r="D255" s="17">
        <v>0</v>
      </c>
      <c r="E255" s="17">
        <v>1</v>
      </c>
      <c r="F255" s="17">
        <v>0</v>
      </c>
      <c r="G255" s="17">
        <v>0</v>
      </c>
      <c r="H255" s="17">
        <v>1</v>
      </c>
      <c r="I255" s="17">
        <v>0</v>
      </c>
      <c r="J255" s="17">
        <v>0</v>
      </c>
      <c r="K255" s="17">
        <v>0.5</v>
      </c>
      <c r="L255" s="17">
        <v>0.5</v>
      </c>
      <c r="M255" s="17">
        <v>0</v>
      </c>
      <c r="N255" s="17">
        <v>0.5</v>
      </c>
      <c r="O255" s="17">
        <v>0</v>
      </c>
      <c r="P255" s="17">
        <v>0.5</v>
      </c>
      <c r="Q255" s="17">
        <v>1</v>
      </c>
      <c r="R255" s="17">
        <f t="shared" si="5"/>
        <v>0.7</v>
      </c>
      <c r="S255" s="17">
        <v>0</v>
      </c>
      <c r="T255" s="17">
        <v>30</v>
      </c>
    </row>
    <row r="256" spans="1:20" ht="14.25" customHeight="1" x14ac:dyDescent="0.35">
      <c r="A256" s="20" t="s">
        <v>865</v>
      </c>
      <c r="B256" s="17" t="s">
        <v>235</v>
      </c>
      <c r="C256" s="17">
        <v>1</v>
      </c>
      <c r="D256" s="17">
        <v>0</v>
      </c>
      <c r="E256" s="17">
        <v>1</v>
      </c>
      <c r="F256" s="17">
        <v>0</v>
      </c>
      <c r="G256" s="17">
        <v>0</v>
      </c>
      <c r="H256" s="17">
        <v>1</v>
      </c>
      <c r="I256" s="17">
        <v>0</v>
      </c>
      <c r="J256" s="17">
        <v>0</v>
      </c>
      <c r="K256" s="17">
        <v>0.5</v>
      </c>
      <c r="L256" s="17">
        <v>0.5</v>
      </c>
      <c r="M256" s="17">
        <v>0</v>
      </c>
      <c r="N256" s="17">
        <v>0.5</v>
      </c>
      <c r="O256" s="17">
        <v>0</v>
      </c>
      <c r="P256" s="17">
        <v>0.5</v>
      </c>
      <c r="Q256" s="17">
        <v>1</v>
      </c>
      <c r="R256" s="17">
        <f t="shared" ref="R256:R262" si="6">IF(T256="",0,IF(T256&lt;50,1-T256/100,25/T256))</f>
        <v>0.7</v>
      </c>
      <c r="S256" s="17">
        <v>0</v>
      </c>
      <c r="T256" s="17">
        <v>30</v>
      </c>
    </row>
    <row r="257" spans="1:20" ht="14.25" customHeight="1" x14ac:dyDescent="0.35">
      <c r="A257" s="20" t="s">
        <v>866</v>
      </c>
      <c r="B257" s="17" t="s">
        <v>235</v>
      </c>
      <c r="C257" s="17">
        <v>1</v>
      </c>
      <c r="D257" s="17">
        <v>0</v>
      </c>
      <c r="E257" s="17">
        <v>1</v>
      </c>
      <c r="F257" s="17">
        <v>0</v>
      </c>
      <c r="G257" s="17">
        <v>0</v>
      </c>
      <c r="H257" s="17">
        <v>1</v>
      </c>
      <c r="I257" s="17">
        <v>0</v>
      </c>
      <c r="J257" s="17">
        <v>0</v>
      </c>
      <c r="K257" s="17">
        <v>0.5</v>
      </c>
      <c r="L257" s="17">
        <v>0.5</v>
      </c>
      <c r="M257" s="17">
        <v>0</v>
      </c>
      <c r="N257" s="17">
        <v>0.5</v>
      </c>
      <c r="O257" s="17">
        <v>0</v>
      </c>
      <c r="P257" s="17">
        <v>0.5</v>
      </c>
      <c r="Q257" s="17">
        <v>1</v>
      </c>
      <c r="R257" s="17">
        <f t="shared" si="6"/>
        <v>0.7</v>
      </c>
      <c r="S257" s="17">
        <v>0</v>
      </c>
      <c r="T257" s="17">
        <v>30</v>
      </c>
    </row>
    <row r="258" spans="1:20" ht="14.25" customHeight="1" x14ac:dyDescent="0.35">
      <c r="A258" s="20" t="s">
        <v>867</v>
      </c>
      <c r="B258" s="17" t="s">
        <v>235</v>
      </c>
      <c r="C258" s="17">
        <v>1</v>
      </c>
      <c r="D258" s="17">
        <v>0</v>
      </c>
      <c r="E258" s="17">
        <v>1</v>
      </c>
      <c r="F258" s="17">
        <v>0</v>
      </c>
      <c r="G258" s="17">
        <v>0</v>
      </c>
      <c r="H258" s="17">
        <v>1</v>
      </c>
      <c r="I258" s="17">
        <v>0</v>
      </c>
      <c r="J258" s="17">
        <v>0</v>
      </c>
      <c r="K258" s="17">
        <v>0.5</v>
      </c>
      <c r="L258" s="17">
        <v>0.5</v>
      </c>
      <c r="M258" s="17">
        <v>0</v>
      </c>
      <c r="N258" s="17">
        <v>0.5</v>
      </c>
      <c r="O258" s="17">
        <v>0</v>
      </c>
      <c r="P258" s="17">
        <v>0.5</v>
      </c>
      <c r="Q258" s="17">
        <v>1</v>
      </c>
      <c r="R258" s="17">
        <f t="shared" si="6"/>
        <v>0.7</v>
      </c>
      <c r="S258" s="17">
        <v>0</v>
      </c>
      <c r="T258" s="17">
        <v>30</v>
      </c>
    </row>
    <row r="259" spans="1:20" ht="14.25" customHeight="1" x14ac:dyDescent="0.35">
      <c r="A259" s="20" t="s">
        <v>868</v>
      </c>
      <c r="B259" s="17" t="s">
        <v>235</v>
      </c>
      <c r="C259" s="17">
        <v>1</v>
      </c>
      <c r="D259" s="17">
        <v>0</v>
      </c>
      <c r="E259" s="17">
        <v>1</v>
      </c>
      <c r="F259" s="17">
        <v>0</v>
      </c>
      <c r="G259" s="17">
        <v>0</v>
      </c>
      <c r="H259" s="17">
        <v>1</v>
      </c>
      <c r="I259" s="17">
        <v>0</v>
      </c>
      <c r="J259" s="17">
        <v>0</v>
      </c>
      <c r="K259" s="17">
        <v>0.5</v>
      </c>
      <c r="L259" s="17">
        <v>0.5</v>
      </c>
      <c r="M259" s="17">
        <v>0</v>
      </c>
      <c r="N259" s="17">
        <v>0.5</v>
      </c>
      <c r="O259" s="17">
        <v>0</v>
      </c>
      <c r="P259" s="17">
        <v>0.5</v>
      </c>
      <c r="Q259" s="17">
        <v>1</v>
      </c>
      <c r="R259" s="17">
        <f t="shared" si="6"/>
        <v>0.7</v>
      </c>
      <c r="S259" s="17">
        <v>0</v>
      </c>
      <c r="T259" s="17">
        <v>30</v>
      </c>
    </row>
    <row r="260" spans="1:20" ht="14.25" customHeight="1" x14ac:dyDescent="0.35">
      <c r="A260" s="20" t="s">
        <v>869</v>
      </c>
      <c r="B260" s="17" t="s">
        <v>235</v>
      </c>
      <c r="C260" s="17">
        <v>1</v>
      </c>
      <c r="D260" s="17">
        <v>0</v>
      </c>
      <c r="E260" s="17">
        <v>1</v>
      </c>
      <c r="F260" s="17">
        <v>0</v>
      </c>
      <c r="G260" s="17">
        <v>0</v>
      </c>
      <c r="H260" s="17">
        <v>1</v>
      </c>
      <c r="I260" s="17">
        <v>0</v>
      </c>
      <c r="J260" s="17">
        <v>0</v>
      </c>
      <c r="K260" s="17">
        <v>0.5</v>
      </c>
      <c r="L260" s="17">
        <v>0.5</v>
      </c>
      <c r="M260" s="17">
        <v>0</v>
      </c>
      <c r="N260" s="17">
        <v>0.5</v>
      </c>
      <c r="O260" s="17">
        <v>0</v>
      </c>
      <c r="P260" s="17">
        <v>0.5</v>
      </c>
      <c r="Q260" s="17">
        <v>1</v>
      </c>
      <c r="R260" s="17">
        <f t="shared" si="6"/>
        <v>0.7</v>
      </c>
      <c r="S260" s="17">
        <v>0</v>
      </c>
      <c r="T260" s="17">
        <v>30</v>
      </c>
    </row>
    <row r="261" spans="1:20" ht="14.25" customHeight="1" x14ac:dyDescent="0.35">
      <c r="A261" s="21" t="s">
        <v>870</v>
      </c>
      <c r="B261" s="17" t="s">
        <v>235</v>
      </c>
      <c r="C261" s="17">
        <v>1</v>
      </c>
      <c r="D261" s="17">
        <v>0</v>
      </c>
      <c r="E261" s="17">
        <v>1</v>
      </c>
      <c r="F261" s="17">
        <v>0</v>
      </c>
      <c r="G261" s="17">
        <v>0</v>
      </c>
      <c r="H261" s="17">
        <v>1</v>
      </c>
      <c r="I261" s="17">
        <v>0</v>
      </c>
      <c r="J261" s="17">
        <v>0</v>
      </c>
      <c r="K261" s="17">
        <v>0.5</v>
      </c>
      <c r="L261" s="17">
        <v>0.5</v>
      </c>
      <c r="M261" s="17">
        <v>0</v>
      </c>
      <c r="N261" s="17">
        <v>0.5</v>
      </c>
      <c r="O261" s="17">
        <v>0</v>
      </c>
      <c r="P261" s="17">
        <v>0.5</v>
      </c>
      <c r="Q261" s="17">
        <v>1</v>
      </c>
      <c r="R261" s="17">
        <f t="shared" si="6"/>
        <v>0.7</v>
      </c>
      <c r="S261" s="17">
        <v>0</v>
      </c>
      <c r="T261" s="17">
        <v>30</v>
      </c>
    </row>
    <row r="262" spans="1:20" ht="14.25" customHeight="1" x14ac:dyDescent="0.35">
      <c r="A262" s="21" t="s">
        <v>871</v>
      </c>
      <c r="B262" s="17" t="s">
        <v>235</v>
      </c>
      <c r="C262" s="17">
        <v>1</v>
      </c>
      <c r="D262" s="17">
        <v>0</v>
      </c>
      <c r="E262" s="17">
        <v>1</v>
      </c>
      <c r="F262" s="17">
        <v>0</v>
      </c>
      <c r="G262" s="17">
        <v>0</v>
      </c>
      <c r="H262" s="17">
        <v>1</v>
      </c>
      <c r="I262" s="17">
        <v>0</v>
      </c>
      <c r="J262" s="17">
        <v>0</v>
      </c>
      <c r="K262" s="17">
        <v>0.5</v>
      </c>
      <c r="L262" s="17">
        <v>0.5</v>
      </c>
      <c r="M262" s="17">
        <v>0</v>
      </c>
      <c r="N262" s="17">
        <v>0.5</v>
      </c>
      <c r="O262" s="17">
        <v>0</v>
      </c>
      <c r="P262" s="17">
        <v>0.5</v>
      </c>
      <c r="Q262" s="17">
        <v>1</v>
      </c>
      <c r="R262" s="17">
        <f t="shared" si="6"/>
        <v>0.7</v>
      </c>
      <c r="S262" s="17">
        <v>0</v>
      </c>
      <c r="T262" s="17">
        <v>30</v>
      </c>
    </row>
    <row r="263" spans="1:20" ht="14.25" customHeight="1" x14ac:dyDescent="0.35">
      <c r="A263" s="21" t="s">
        <v>874</v>
      </c>
      <c r="B263" s="17" t="s">
        <v>235</v>
      </c>
      <c r="C263" s="17">
        <v>1</v>
      </c>
      <c r="D263" s="17">
        <v>0</v>
      </c>
      <c r="E263" s="17">
        <v>1</v>
      </c>
      <c r="F263" s="17">
        <v>0</v>
      </c>
      <c r="G263" s="17">
        <v>0</v>
      </c>
      <c r="H263" s="17">
        <v>1</v>
      </c>
      <c r="I263" s="17">
        <v>0</v>
      </c>
      <c r="J263" s="17">
        <v>0</v>
      </c>
      <c r="K263" s="17">
        <v>0.5</v>
      </c>
      <c r="L263" s="17">
        <v>0.5</v>
      </c>
      <c r="M263" s="17">
        <v>0</v>
      </c>
      <c r="N263" s="17">
        <v>0.5</v>
      </c>
      <c r="O263" s="17">
        <v>0</v>
      </c>
      <c r="P263" s="17">
        <v>0.5</v>
      </c>
      <c r="Q263" s="17">
        <v>1</v>
      </c>
      <c r="R263" s="17">
        <f t="shared" ref="R263:R268" si="7">IF(T263="",0,IF(T263&lt;50,1-T263/100,25/T263))</f>
        <v>0.7</v>
      </c>
      <c r="S263" s="17">
        <v>0</v>
      </c>
      <c r="T263" s="17">
        <v>30</v>
      </c>
    </row>
    <row r="264" spans="1:20" ht="14.25" customHeight="1" x14ac:dyDescent="0.35">
      <c r="A264" s="21" t="s">
        <v>884</v>
      </c>
      <c r="B264" s="17" t="s">
        <v>235</v>
      </c>
      <c r="C264" s="17">
        <v>1</v>
      </c>
      <c r="D264" s="17">
        <v>0</v>
      </c>
      <c r="E264" s="17">
        <v>1</v>
      </c>
      <c r="F264" s="17">
        <v>0</v>
      </c>
      <c r="G264" s="17">
        <v>0</v>
      </c>
      <c r="H264" s="17">
        <v>1</v>
      </c>
      <c r="I264" s="17">
        <v>0</v>
      </c>
      <c r="J264" s="17">
        <v>0</v>
      </c>
      <c r="K264" s="17">
        <v>0.5</v>
      </c>
      <c r="L264" s="17">
        <v>0.5</v>
      </c>
      <c r="M264" s="17">
        <v>0</v>
      </c>
      <c r="N264" s="17">
        <v>0.5</v>
      </c>
      <c r="O264" s="17">
        <v>0</v>
      </c>
      <c r="P264" s="17">
        <v>0.5</v>
      </c>
      <c r="Q264" s="17">
        <v>1</v>
      </c>
      <c r="R264" s="17">
        <f t="shared" si="7"/>
        <v>0.7</v>
      </c>
      <c r="S264" s="17">
        <v>0</v>
      </c>
      <c r="T264" s="17">
        <v>30</v>
      </c>
    </row>
    <row r="265" spans="1:20" ht="14.25" customHeight="1" x14ac:dyDescent="0.35">
      <c r="A265" s="21" t="s">
        <v>885</v>
      </c>
      <c r="B265" s="17" t="s">
        <v>235</v>
      </c>
      <c r="C265" s="17">
        <v>1</v>
      </c>
      <c r="D265" s="17">
        <v>0</v>
      </c>
      <c r="E265" s="17">
        <v>1</v>
      </c>
      <c r="F265" s="17">
        <v>0</v>
      </c>
      <c r="G265" s="17">
        <v>0</v>
      </c>
      <c r="H265" s="17">
        <v>1</v>
      </c>
      <c r="I265" s="17">
        <v>0</v>
      </c>
      <c r="J265" s="17">
        <v>0</v>
      </c>
      <c r="K265" s="17">
        <v>0.5</v>
      </c>
      <c r="L265" s="17">
        <v>0.5</v>
      </c>
      <c r="M265" s="17">
        <v>0</v>
      </c>
      <c r="N265" s="17">
        <v>0.5</v>
      </c>
      <c r="O265" s="17">
        <v>0</v>
      </c>
      <c r="P265" s="17">
        <v>0.5</v>
      </c>
      <c r="Q265" s="17">
        <v>1</v>
      </c>
      <c r="R265" s="17">
        <f t="shared" si="7"/>
        <v>0.7</v>
      </c>
      <c r="S265" s="17">
        <v>0</v>
      </c>
      <c r="T265" s="17">
        <v>30</v>
      </c>
    </row>
    <row r="266" spans="1:20" ht="14.25" customHeight="1" x14ac:dyDescent="0.35">
      <c r="A266" s="21" t="s">
        <v>886</v>
      </c>
      <c r="B266" s="17" t="s">
        <v>235</v>
      </c>
      <c r="C266" s="17">
        <v>1</v>
      </c>
      <c r="D266" s="17">
        <v>0</v>
      </c>
      <c r="E266" s="17">
        <v>1</v>
      </c>
      <c r="F266" s="17">
        <v>0</v>
      </c>
      <c r="G266" s="17">
        <v>0</v>
      </c>
      <c r="H266" s="17">
        <v>1</v>
      </c>
      <c r="I266" s="17">
        <v>0</v>
      </c>
      <c r="J266" s="17">
        <v>0</v>
      </c>
      <c r="K266" s="17">
        <v>0.5</v>
      </c>
      <c r="L266" s="17">
        <v>0.5</v>
      </c>
      <c r="M266" s="17">
        <v>0</v>
      </c>
      <c r="N266" s="17">
        <v>0.5</v>
      </c>
      <c r="O266" s="17">
        <v>0</v>
      </c>
      <c r="P266" s="17">
        <v>0.5</v>
      </c>
      <c r="Q266" s="17">
        <v>1</v>
      </c>
      <c r="R266" s="17">
        <f t="shared" si="7"/>
        <v>0.7</v>
      </c>
      <c r="S266" s="17">
        <v>0</v>
      </c>
      <c r="T266" s="17">
        <v>30</v>
      </c>
    </row>
    <row r="267" spans="1:20" ht="14.25" customHeight="1" x14ac:dyDescent="0.35">
      <c r="A267" s="21" t="s">
        <v>887</v>
      </c>
      <c r="B267" s="17" t="s">
        <v>235</v>
      </c>
      <c r="C267" s="17">
        <v>1</v>
      </c>
      <c r="D267" s="17">
        <v>0</v>
      </c>
      <c r="E267" s="17">
        <v>1</v>
      </c>
      <c r="F267" s="17">
        <v>0</v>
      </c>
      <c r="G267" s="17">
        <v>0</v>
      </c>
      <c r="H267" s="17">
        <v>1</v>
      </c>
      <c r="I267" s="17">
        <v>0</v>
      </c>
      <c r="J267" s="17">
        <v>0</v>
      </c>
      <c r="K267" s="17">
        <v>0.5</v>
      </c>
      <c r="L267" s="17">
        <v>0.5</v>
      </c>
      <c r="M267" s="17">
        <v>0</v>
      </c>
      <c r="N267" s="17">
        <v>0.5</v>
      </c>
      <c r="O267" s="17">
        <v>0</v>
      </c>
      <c r="P267" s="17">
        <v>0.5</v>
      </c>
      <c r="Q267" s="17">
        <v>1</v>
      </c>
      <c r="R267" s="17">
        <f t="shared" si="7"/>
        <v>0.7</v>
      </c>
      <c r="S267" s="17">
        <v>0</v>
      </c>
      <c r="T267" s="17">
        <v>30</v>
      </c>
    </row>
    <row r="268" spans="1:20" ht="14.25" customHeight="1" x14ac:dyDescent="0.35">
      <c r="A268" s="21" t="s">
        <v>888</v>
      </c>
      <c r="B268" s="17" t="s">
        <v>235</v>
      </c>
      <c r="C268" s="17">
        <v>1</v>
      </c>
      <c r="D268" s="17">
        <v>0</v>
      </c>
      <c r="E268" s="17">
        <v>1</v>
      </c>
      <c r="F268" s="17">
        <v>0</v>
      </c>
      <c r="G268" s="17">
        <v>0</v>
      </c>
      <c r="H268" s="17">
        <v>1</v>
      </c>
      <c r="I268" s="17">
        <v>0</v>
      </c>
      <c r="J268" s="17">
        <v>0</v>
      </c>
      <c r="K268" s="17">
        <v>0.5</v>
      </c>
      <c r="L268" s="17">
        <v>0.5</v>
      </c>
      <c r="M268" s="17">
        <v>0</v>
      </c>
      <c r="N268" s="17">
        <v>0.5</v>
      </c>
      <c r="O268" s="17">
        <v>0</v>
      </c>
      <c r="P268" s="17">
        <v>0.5</v>
      </c>
      <c r="Q268" s="17">
        <v>1</v>
      </c>
      <c r="R268" s="17">
        <f t="shared" si="7"/>
        <v>0.7</v>
      </c>
      <c r="S268" s="17">
        <v>0</v>
      </c>
      <c r="T268" s="17">
        <v>30</v>
      </c>
    </row>
    <row r="269" spans="1:20" ht="14.25" customHeight="1" x14ac:dyDescent="0.35">
      <c r="A269" s="21" t="s">
        <v>889</v>
      </c>
      <c r="B269" s="17" t="s">
        <v>235</v>
      </c>
      <c r="C269" s="17">
        <v>1</v>
      </c>
      <c r="D269" s="17">
        <v>0</v>
      </c>
      <c r="E269" s="17">
        <v>1</v>
      </c>
      <c r="F269" s="17">
        <v>0</v>
      </c>
      <c r="G269" s="17">
        <v>0</v>
      </c>
      <c r="H269" s="17">
        <v>1</v>
      </c>
      <c r="I269" s="17">
        <v>0</v>
      </c>
      <c r="J269" s="17">
        <v>0</v>
      </c>
      <c r="K269" s="17">
        <v>0.5</v>
      </c>
      <c r="L269" s="17">
        <v>0.5</v>
      </c>
      <c r="M269" s="17">
        <v>0</v>
      </c>
      <c r="N269" s="17">
        <v>0.6</v>
      </c>
      <c r="O269" s="17">
        <v>0</v>
      </c>
      <c r="P269" s="17">
        <v>0.5</v>
      </c>
      <c r="Q269" s="17">
        <v>1</v>
      </c>
      <c r="R269" s="17">
        <v>0.8</v>
      </c>
      <c r="S269" s="17">
        <v>0</v>
      </c>
      <c r="T269" s="17">
        <v>30</v>
      </c>
    </row>
    <row r="270" spans="1:20" ht="14.25" customHeight="1" x14ac:dyDescent="0.35">
      <c r="A270" s="22" t="s">
        <v>915</v>
      </c>
      <c r="B270" s="17" t="s">
        <v>235</v>
      </c>
      <c r="C270" s="17">
        <v>1</v>
      </c>
      <c r="D270" s="17">
        <v>0</v>
      </c>
      <c r="E270" s="17">
        <v>1</v>
      </c>
      <c r="F270" s="17">
        <v>0</v>
      </c>
      <c r="G270" s="17">
        <v>0</v>
      </c>
      <c r="H270" s="17">
        <v>1</v>
      </c>
      <c r="I270" s="17">
        <v>0</v>
      </c>
      <c r="J270" s="17">
        <v>0</v>
      </c>
      <c r="K270" s="17">
        <v>0.5</v>
      </c>
      <c r="L270" s="17">
        <v>0.5</v>
      </c>
      <c r="M270" s="17">
        <v>0</v>
      </c>
      <c r="N270" s="17">
        <v>0.6</v>
      </c>
      <c r="O270" s="17">
        <v>0</v>
      </c>
      <c r="P270" s="17">
        <v>0.5</v>
      </c>
      <c r="Q270" s="17">
        <v>1</v>
      </c>
      <c r="R270" s="17">
        <v>0.8</v>
      </c>
      <c r="S270" s="17">
        <v>0</v>
      </c>
      <c r="T270" s="17">
        <v>30</v>
      </c>
    </row>
    <row r="271" spans="1:20" ht="14.25" customHeight="1" x14ac:dyDescent="0.35">
      <c r="A271" s="22" t="s">
        <v>916</v>
      </c>
      <c r="B271" s="17" t="s">
        <v>235</v>
      </c>
      <c r="C271" s="17">
        <v>1</v>
      </c>
      <c r="D271" s="17">
        <v>0</v>
      </c>
      <c r="E271" s="17">
        <v>1</v>
      </c>
      <c r="F271" s="17">
        <v>0</v>
      </c>
      <c r="G271" s="17">
        <v>0</v>
      </c>
      <c r="H271" s="17">
        <v>1</v>
      </c>
      <c r="I271" s="17">
        <v>0</v>
      </c>
      <c r="J271" s="17">
        <v>0</v>
      </c>
      <c r="K271" s="17">
        <v>0.5</v>
      </c>
      <c r="L271" s="17">
        <v>0.5</v>
      </c>
      <c r="M271" s="17">
        <v>0</v>
      </c>
      <c r="N271" s="17">
        <v>0.6</v>
      </c>
      <c r="O271" s="17">
        <v>0</v>
      </c>
      <c r="P271" s="17">
        <v>0.5</v>
      </c>
      <c r="Q271" s="17">
        <v>1</v>
      </c>
      <c r="R271" s="17">
        <v>0.8</v>
      </c>
      <c r="S271" s="17">
        <v>0</v>
      </c>
      <c r="T271" s="17">
        <v>30</v>
      </c>
    </row>
    <row r="272" spans="1:20" ht="14.25" customHeight="1" x14ac:dyDescent="0.35">
      <c r="A272" s="22" t="s">
        <v>917</v>
      </c>
      <c r="B272" s="17" t="s">
        <v>235</v>
      </c>
      <c r="C272" s="17">
        <v>1</v>
      </c>
      <c r="D272" s="17">
        <v>0</v>
      </c>
      <c r="E272" s="17">
        <v>1</v>
      </c>
      <c r="F272" s="17">
        <v>0</v>
      </c>
      <c r="G272" s="17">
        <v>0</v>
      </c>
      <c r="H272" s="17">
        <v>1</v>
      </c>
      <c r="I272" s="17">
        <v>0</v>
      </c>
      <c r="J272" s="17">
        <v>0</v>
      </c>
      <c r="K272" s="17">
        <v>0.5</v>
      </c>
      <c r="L272" s="17">
        <v>0.5</v>
      </c>
      <c r="M272" s="17">
        <v>0</v>
      </c>
      <c r="N272" s="17">
        <v>0.6</v>
      </c>
      <c r="O272" s="17">
        <v>0</v>
      </c>
      <c r="P272" s="17">
        <v>0.5</v>
      </c>
      <c r="Q272" s="17">
        <v>1</v>
      </c>
      <c r="R272" s="17">
        <v>0.8</v>
      </c>
      <c r="S272" s="17">
        <v>0</v>
      </c>
      <c r="T272" s="17">
        <v>30</v>
      </c>
    </row>
    <row r="273" spans="1:20" ht="14.25" customHeight="1" x14ac:dyDescent="0.35">
      <c r="A273" s="22" t="s">
        <v>918</v>
      </c>
      <c r="B273" s="17" t="s">
        <v>235</v>
      </c>
      <c r="C273" s="17">
        <v>1</v>
      </c>
      <c r="D273" s="17">
        <v>0</v>
      </c>
      <c r="E273" s="17">
        <v>1</v>
      </c>
      <c r="F273" s="17">
        <v>0</v>
      </c>
      <c r="G273" s="17">
        <v>0</v>
      </c>
      <c r="H273" s="17">
        <v>1</v>
      </c>
      <c r="I273" s="17">
        <v>0</v>
      </c>
      <c r="J273" s="17">
        <v>0</v>
      </c>
      <c r="K273" s="17">
        <v>0.5</v>
      </c>
      <c r="L273" s="17">
        <v>0.5</v>
      </c>
      <c r="M273" s="17">
        <v>0</v>
      </c>
      <c r="N273" s="17">
        <v>0.6</v>
      </c>
      <c r="O273" s="17">
        <v>0</v>
      </c>
      <c r="P273" s="17">
        <v>0.5</v>
      </c>
      <c r="Q273" s="17">
        <v>1</v>
      </c>
      <c r="R273" s="17">
        <v>0.8</v>
      </c>
      <c r="S273" s="17">
        <v>0</v>
      </c>
      <c r="T273" s="17">
        <v>30</v>
      </c>
    </row>
    <row r="274" spans="1:20" ht="14.25" customHeight="1" x14ac:dyDescent="0.35">
      <c r="A274" s="22" t="s">
        <v>919</v>
      </c>
      <c r="B274" s="17" t="s">
        <v>235</v>
      </c>
      <c r="C274" s="17">
        <v>1</v>
      </c>
      <c r="D274" s="17">
        <v>0</v>
      </c>
      <c r="E274" s="17">
        <v>1</v>
      </c>
      <c r="F274" s="17">
        <v>0</v>
      </c>
      <c r="G274" s="17">
        <v>0</v>
      </c>
      <c r="H274" s="17">
        <v>1</v>
      </c>
      <c r="I274" s="17">
        <v>0</v>
      </c>
      <c r="J274" s="17">
        <v>0</v>
      </c>
      <c r="K274" s="17">
        <v>0.5</v>
      </c>
      <c r="L274" s="17">
        <v>0.5</v>
      </c>
      <c r="M274" s="17">
        <v>0</v>
      </c>
      <c r="N274" s="17">
        <v>0.6</v>
      </c>
      <c r="O274" s="17">
        <v>0</v>
      </c>
      <c r="P274" s="17">
        <v>0.5</v>
      </c>
      <c r="Q274" s="17">
        <v>1</v>
      </c>
      <c r="R274" s="17">
        <v>0.8</v>
      </c>
      <c r="S274" s="17">
        <v>0</v>
      </c>
      <c r="T274" s="17">
        <v>30</v>
      </c>
    </row>
    <row r="275" spans="1:20" ht="14.25" customHeight="1" x14ac:dyDescent="0.35">
      <c r="A275" s="22" t="s">
        <v>920</v>
      </c>
      <c r="B275" s="17" t="s">
        <v>235</v>
      </c>
      <c r="C275" s="17">
        <v>1</v>
      </c>
      <c r="D275" s="17">
        <v>0</v>
      </c>
      <c r="E275" s="17">
        <v>1</v>
      </c>
      <c r="F275" s="17">
        <v>0</v>
      </c>
      <c r="G275" s="17">
        <v>0</v>
      </c>
      <c r="H275" s="17">
        <v>1</v>
      </c>
      <c r="I275" s="17">
        <v>0</v>
      </c>
      <c r="J275" s="17">
        <v>0</v>
      </c>
      <c r="K275" s="17">
        <v>0.5</v>
      </c>
      <c r="L275" s="17">
        <v>0.5</v>
      </c>
      <c r="M275" s="17">
        <v>0</v>
      </c>
      <c r="N275" s="17">
        <v>0.6</v>
      </c>
      <c r="O275" s="17">
        <v>0</v>
      </c>
      <c r="P275" s="17">
        <v>0.5</v>
      </c>
      <c r="Q275" s="17">
        <v>1</v>
      </c>
      <c r="R275" s="17">
        <v>0.8</v>
      </c>
      <c r="S275" s="17">
        <v>0</v>
      </c>
      <c r="T275" s="17">
        <v>30</v>
      </c>
    </row>
    <row r="276" spans="1:20" ht="14.25" customHeight="1" x14ac:dyDescent="0.35">
      <c r="A276" s="22" t="s">
        <v>921</v>
      </c>
      <c r="B276" s="17" t="s">
        <v>235</v>
      </c>
      <c r="C276" s="17">
        <v>1</v>
      </c>
      <c r="D276" s="17">
        <v>0</v>
      </c>
      <c r="E276" s="17">
        <v>1</v>
      </c>
      <c r="F276" s="17">
        <v>0</v>
      </c>
      <c r="G276" s="17">
        <v>0</v>
      </c>
      <c r="H276" s="17">
        <v>1</v>
      </c>
      <c r="I276" s="17">
        <v>0</v>
      </c>
      <c r="J276" s="17">
        <v>0</v>
      </c>
      <c r="K276" s="17">
        <v>0.5</v>
      </c>
      <c r="L276" s="17">
        <v>0.5</v>
      </c>
      <c r="M276" s="17">
        <v>0</v>
      </c>
      <c r="N276" s="17">
        <v>0.6</v>
      </c>
      <c r="O276" s="17">
        <v>0</v>
      </c>
      <c r="P276" s="17">
        <v>0.5</v>
      </c>
      <c r="Q276" s="17">
        <v>1</v>
      </c>
      <c r="R276" s="17">
        <v>0.8</v>
      </c>
      <c r="S276" s="17">
        <v>0</v>
      </c>
      <c r="T276" s="17">
        <v>30</v>
      </c>
    </row>
    <row r="277" spans="1:20" ht="14.25" customHeight="1" x14ac:dyDescent="0.35">
      <c r="A277" s="22" t="s">
        <v>930</v>
      </c>
      <c r="B277" s="17" t="s">
        <v>235</v>
      </c>
      <c r="C277" s="17">
        <v>1</v>
      </c>
      <c r="D277" s="17">
        <v>0</v>
      </c>
      <c r="E277" s="17">
        <v>1</v>
      </c>
      <c r="F277" s="17">
        <v>0</v>
      </c>
      <c r="G277" s="17">
        <v>0</v>
      </c>
      <c r="H277" s="17">
        <v>1</v>
      </c>
      <c r="I277" s="17">
        <v>0</v>
      </c>
      <c r="J277" s="17">
        <v>0</v>
      </c>
      <c r="K277" s="17">
        <v>0.5</v>
      </c>
      <c r="L277" s="17">
        <v>0.5</v>
      </c>
      <c r="M277" s="17">
        <v>0</v>
      </c>
      <c r="N277" s="17">
        <v>0.6</v>
      </c>
      <c r="O277" s="17">
        <v>0</v>
      </c>
      <c r="P277" s="17">
        <v>0.5</v>
      </c>
      <c r="Q277" s="17">
        <v>1</v>
      </c>
      <c r="R277" s="17">
        <v>0.8</v>
      </c>
      <c r="S277" s="17">
        <v>0</v>
      </c>
      <c r="T277" s="17">
        <v>30</v>
      </c>
    </row>
    <row r="278" spans="1:20" ht="14.25" customHeight="1" x14ac:dyDescent="0.35">
      <c r="A278" s="22" t="s">
        <v>931</v>
      </c>
      <c r="B278" s="17" t="s">
        <v>235</v>
      </c>
      <c r="C278" s="17">
        <v>1</v>
      </c>
      <c r="D278" s="17">
        <v>0</v>
      </c>
      <c r="E278" s="17">
        <v>1</v>
      </c>
      <c r="F278" s="17">
        <v>0</v>
      </c>
      <c r="G278" s="17">
        <v>0</v>
      </c>
      <c r="H278" s="17">
        <v>1</v>
      </c>
      <c r="I278" s="17">
        <v>0</v>
      </c>
      <c r="J278" s="17">
        <v>0</v>
      </c>
      <c r="K278" s="17">
        <v>0.5</v>
      </c>
      <c r="L278" s="17">
        <v>0.5</v>
      </c>
      <c r="M278" s="17">
        <v>0</v>
      </c>
      <c r="N278" s="17">
        <v>0.6</v>
      </c>
      <c r="O278" s="17">
        <v>0</v>
      </c>
      <c r="P278" s="17">
        <v>0.5</v>
      </c>
      <c r="Q278" s="17">
        <v>1</v>
      </c>
      <c r="R278" s="17">
        <v>0.8</v>
      </c>
      <c r="S278" s="17">
        <v>0</v>
      </c>
      <c r="T278" s="17">
        <v>30</v>
      </c>
    </row>
    <row r="279" spans="1:20" ht="14.25" customHeight="1" x14ac:dyDescent="0.35">
      <c r="A279" s="22" t="s">
        <v>932</v>
      </c>
      <c r="B279" s="17" t="s">
        <v>235</v>
      </c>
      <c r="C279" s="17">
        <v>1</v>
      </c>
      <c r="D279" s="17">
        <v>0</v>
      </c>
      <c r="E279" s="17">
        <v>1</v>
      </c>
      <c r="F279" s="17">
        <v>0</v>
      </c>
      <c r="G279" s="17">
        <v>0</v>
      </c>
      <c r="H279" s="17">
        <v>1</v>
      </c>
      <c r="I279" s="17">
        <v>0</v>
      </c>
      <c r="J279" s="17">
        <v>0</v>
      </c>
      <c r="K279" s="17">
        <v>0.5</v>
      </c>
      <c r="L279" s="17">
        <v>0.5</v>
      </c>
      <c r="M279" s="17">
        <v>0</v>
      </c>
      <c r="N279" s="17">
        <v>0.6</v>
      </c>
      <c r="O279" s="17">
        <v>0</v>
      </c>
      <c r="P279" s="17">
        <v>0.5</v>
      </c>
      <c r="Q279" s="17">
        <v>1</v>
      </c>
      <c r="R279" s="17">
        <v>0.8</v>
      </c>
      <c r="S279" s="17">
        <v>0</v>
      </c>
      <c r="T279" s="17">
        <v>30</v>
      </c>
    </row>
    <row r="280" spans="1:20" ht="14.25" customHeight="1" x14ac:dyDescent="0.35">
      <c r="A280" s="22" t="s">
        <v>933</v>
      </c>
      <c r="B280" s="17" t="s">
        <v>235</v>
      </c>
      <c r="C280" s="17">
        <v>1</v>
      </c>
      <c r="D280" s="17">
        <v>0</v>
      </c>
      <c r="E280" s="17">
        <v>1</v>
      </c>
      <c r="F280" s="17">
        <v>0</v>
      </c>
      <c r="G280" s="17">
        <v>0</v>
      </c>
      <c r="H280" s="17">
        <v>1</v>
      </c>
      <c r="I280" s="17">
        <v>0</v>
      </c>
      <c r="J280" s="17">
        <v>0</v>
      </c>
      <c r="K280" s="17">
        <v>0.5</v>
      </c>
      <c r="L280" s="17">
        <v>0.5</v>
      </c>
      <c r="M280" s="17">
        <v>0</v>
      </c>
      <c r="N280" s="17">
        <v>0.6</v>
      </c>
      <c r="O280" s="17">
        <v>0</v>
      </c>
      <c r="P280" s="17">
        <v>0.5</v>
      </c>
      <c r="Q280" s="17">
        <v>1</v>
      </c>
      <c r="R280" s="17">
        <v>0.8</v>
      </c>
      <c r="S280" s="17">
        <v>0</v>
      </c>
      <c r="T280" s="17">
        <v>30</v>
      </c>
    </row>
    <row r="281" spans="1:20" ht="14.25" customHeight="1" x14ac:dyDescent="0.35">
      <c r="A281" s="22" t="s">
        <v>934</v>
      </c>
      <c r="B281" s="17" t="s">
        <v>235</v>
      </c>
      <c r="C281" s="17">
        <v>1</v>
      </c>
      <c r="D281" s="17">
        <v>0</v>
      </c>
      <c r="E281" s="17">
        <v>1</v>
      </c>
      <c r="F281" s="17">
        <v>0</v>
      </c>
      <c r="G281" s="17">
        <v>0</v>
      </c>
      <c r="H281" s="17">
        <v>1</v>
      </c>
      <c r="I281" s="17">
        <v>0</v>
      </c>
      <c r="J281" s="17">
        <v>0</v>
      </c>
      <c r="K281" s="17">
        <v>0.5</v>
      </c>
      <c r="L281" s="17">
        <v>0.5</v>
      </c>
      <c r="M281" s="17">
        <v>0</v>
      </c>
      <c r="N281" s="17">
        <v>0.6</v>
      </c>
      <c r="O281" s="17">
        <v>0</v>
      </c>
      <c r="P281" s="17">
        <v>0.5</v>
      </c>
      <c r="Q281" s="17">
        <v>1</v>
      </c>
      <c r="R281" s="17">
        <v>0.8</v>
      </c>
      <c r="S281" s="17">
        <v>0</v>
      </c>
      <c r="T281" s="17">
        <v>30</v>
      </c>
    </row>
    <row r="282" spans="1:20" ht="14.25" customHeight="1" x14ac:dyDescent="0.35">
      <c r="A282" s="22" t="s">
        <v>935</v>
      </c>
      <c r="B282" s="17" t="s">
        <v>235</v>
      </c>
      <c r="C282" s="17">
        <v>1</v>
      </c>
      <c r="D282" s="17">
        <v>0</v>
      </c>
      <c r="E282" s="17">
        <v>1</v>
      </c>
      <c r="F282" s="17">
        <v>0</v>
      </c>
      <c r="G282" s="17">
        <v>0</v>
      </c>
      <c r="H282" s="17">
        <v>1</v>
      </c>
      <c r="I282" s="17">
        <v>0</v>
      </c>
      <c r="J282" s="17">
        <v>0</v>
      </c>
      <c r="K282" s="17">
        <v>0.5</v>
      </c>
      <c r="L282" s="17">
        <v>0.5</v>
      </c>
      <c r="M282" s="17">
        <v>0</v>
      </c>
      <c r="N282" s="17">
        <v>0.6</v>
      </c>
      <c r="O282" s="17">
        <v>0</v>
      </c>
      <c r="P282" s="17">
        <v>0.5</v>
      </c>
      <c r="Q282" s="17">
        <v>1</v>
      </c>
      <c r="R282" s="17">
        <v>0.8</v>
      </c>
      <c r="S282" s="17">
        <v>0</v>
      </c>
      <c r="T282" s="17">
        <v>30</v>
      </c>
    </row>
    <row r="283" spans="1:20" ht="14.25" customHeight="1" x14ac:dyDescent="0.35">
      <c r="A283" s="22" t="s">
        <v>936</v>
      </c>
      <c r="B283" s="17" t="s">
        <v>235</v>
      </c>
      <c r="C283" s="17">
        <v>1</v>
      </c>
      <c r="D283" s="17">
        <v>0</v>
      </c>
      <c r="E283" s="17">
        <v>1</v>
      </c>
      <c r="F283" s="17">
        <v>0</v>
      </c>
      <c r="G283" s="17">
        <v>0</v>
      </c>
      <c r="H283" s="17">
        <v>1</v>
      </c>
      <c r="I283" s="17">
        <v>0</v>
      </c>
      <c r="J283" s="17">
        <v>0</v>
      </c>
      <c r="K283" s="17">
        <v>0.5</v>
      </c>
      <c r="L283" s="17">
        <v>0.6</v>
      </c>
      <c r="M283" s="17">
        <v>0</v>
      </c>
      <c r="N283" s="17">
        <v>0.6</v>
      </c>
      <c r="O283" s="17">
        <v>0</v>
      </c>
      <c r="P283" s="17">
        <v>0.5</v>
      </c>
      <c r="Q283" s="17">
        <v>1</v>
      </c>
      <c r="R283" s="17">
        <v>0.8</v>
      </c>
      <c r="S283" s="17">
        <v>0</v>
      </c>
      <c r="T283" s="17">
        <v>30</v>
      </c>
    </row>
    <row r="284" spans="1:20" ht="14.25" customHeight="1" x14ac:dyDescent="0.35">
      <c r="A284" s="22" t="s">
        <v>954</v>
      </c>
      <c r="B284" s="17" t="s">
        <v>235</v>
      </c>
      <c r="C284" s="17">
        <v>1</v>
      </c>
      <c r="D284" s="17">
        <v>0</v>
      </c>
      <c r="E284" s="17">
        <v>1</v>
      </c>
      <c r="F284" s="17">
        <v>0</v>
      </c>
      <c r="G284" s="17">
        <v>0</v>
      </c>
      <c r="H284" s="17">
        <v>1</v>
      </c>
      <c r="I284" s="17">
        <v>0</v>
      </c>
      <c r="J284" s="17">
        <v>0</v>
      </c>
      <c r="K284" s="17">
        <v>0.5</v>
      </c>
      <c r="L284" s="17">
        <v>0.6</v>
      </c>
      <c r="M284" s="17">
        <v>0</v>
      </c>
      <c r="N284" s="17">
        <v>0.6</v>
      </c>
      <c r="O284" s="17">
        <v>0</v>
      </c>
      <c r="P284" s="17">
        <v>0.5</v>
      </c>
      <c r="Q284" s="17">
        <v>1</v>
      </c>
      <c r="R284" s="17">
        <v>0.8</v>
      </c>
      <c r="S284" s="17">
        <v>0</v>
      </c>
      <c r="T284" s="17">
        <v>30</v>
      </c>
    </row>
    <row r="285" spans="1:20" ht="14.25" customHeight="1" x14ac:dyDescent="0.35">
      <c r="A285" s="23" t="s">
        <v>955</v>
      </c>
      <c r="B285" s="17" t="s">
        <v>235</v>
      </c>
      <c r="C285" s="17">
        <v>1</v>
      </c>
      <c r="D285" s="17">
        <v>0</v>
      </c>
      <c r="E285" s="17">
        <v>1</v>
      </c>
      <c r="F285" s="17">
        <v>0</v>
      </c>
      <c r="G285" s="17">
        <v>0</v>
      </c>
      <c r="H285" s="17">
        <v>1</v>
      </c>
      <c r="I285" s="17">
        <v>0</v>
      </c>
      <c r="J285" s="17">
        <v>0</v>
      </c>
      <c r="K285" s="17">
        <v>0.5</v>
      </c>
      <c r="L285" s="17">
        <v>0.6</v>
      </c>
      <c r="M285" s="17">
        <v>0</v>
      </c>
      <c r="N285" s="17">
        <v>0.6</v>
      </c>
      <c r="O285" s="17">
        <v>0</v>
      </c>
      <c r="P285" s="17">
        <v>0.5</v>
      </c>
      <c r="Q285" s="17">
        <v>1</v>
      </c>
      <c r="R285" s="17">
        <v>0.8</v>
      </c>
      <c r="S285" s="17">
        <v>0</v>
      </c>
      <c r="T285" s="17">
        <v>30</v>
      </c>
    </row>
    <row r="286" spans="1:20" ht="14.25" customHeight="1" x14ac:dyDescent="0.35">
      <c r="A286" s="23" t="s">
        <v>956</v>
      </c>
      <c r="B286" s="17" t="s">
        <v>235</v>
      </c>
      <c r="C286" s="17">
        <v>1</v>
      </c>
      <c r="D286" s="17">
        <v>0</v>
      </c>
      <c r="E286" s="17">
        <v>1</v>
      </c>
      <c r="F286" s="17">
        <v>0</v>
      </c>
      <c r="G286" s="17">
        <v>0</v>
      </c>
      <c r="H286" s="17">
        <v>1</v>
      </c>
      <c r="I286" s="17">
        <v>0</v>
      </c>
      <c r="J286" s="17">
        <v>0</v>
      </c>
      <c r="K286" s="17">
        <v>0.5</v>
      </c>
      <c r="L286" s="17">
        <v>0.6</v>
      </c>
      <c r="M286" s="17">
        <v>0</v>
      </c>
      <c r="N286" s="17">
        <v>0.6</v>
      </c>
      <c r="O286" s="17">
        <v>0</v>
      </c>
      <c r="P286" s="17">
        <v>0.5</v>
      </c>
      <c r="Q286" s="17">
        <v>1</v>
      </c>
      <c r="R286" s="17">
        <v>0.8</v>
      </c>
      <c r="S286" s="17">
        <v>0</v>
      </c>
      <c r="T286" s="17">
        <v>30</v>
      </c>
    </row>
    <row r="287" spans="1:20" ht="14.25" customHeight="1" x14ac:dyDescent="0.35">
      <c r="A287" s="24" t="s">
        <v>957</v>
      </c>
      <c r="B287" s="17" t="s">
        <v>235</v>
      </c>
      <c r="C287" s="17">
        <v>1</v>
      </c>
      <c r="D287" s="17">
        <v>0</v>
      </c>
      <c r="E287" s="17">
        <v>1</v>
      </c>
      <c r="F287" s="17">
        <v>0</v>
      </c>
      <c r="G287" s="17">
        <v>0</v>
      </c>
      <c r="H287" s="17">
        <v>1</v>
      </c>
      <c r="I287" s="17">
        <v>0</v>
      </c>
      <c r="J287" s="17">
        <v>0</v>
      </c>
      <c r="K287" s="17">
        <v>0.5</v>
      </c>
      <c r="L287" s="17">
        <v>0.6</v>
      </c>
      <c r="M287" s="17">
        <v>0</v>
      </c>
      <c r="N287" s="17">
        <v>0.6</v>
      </c>
      <c r="O287" s="17">
        <v>0</v>
      </c>
      <c r="P287" s="17">
        <v>0.5</v>
      </c>
      <c r="Q287" s="17">
        <v>1</v>
      </c>
      <c r="R287" s="17">
        <v>0.8</v>
      </c>
      <c r="S287" s="17">
        <v>0</v>
      </c>
      <c r="T287" s="17">
        <v>30</v>
      </c>
    </row>
    <row r="288" spans="1:20" ht="14.25" customHeight="1" x14ac:dyDescent="0.35">
      <c r="A288" s="24" t="s">
        <v>958</v>
      </c>
      <c r="B288" s="17" t="s">
        <v>235</v>
      </c>
      <c r="C288" s="17">
        <v>1</v>
      </c>
      <c r="D288" s="17">
        <v>0</v>
      </c>
      <c r="E288" s="17">
        <v>1</v>
      </c>
      <c r="F288" s="17">
        <v>0</v>
      </c>
      <c r="G288" s="17">
        <v>0</v>
      </c>
      <c r="H288" s="17">
        <v>1</v>
      </c>
      <c r="I288" s="17">
        <v>0</v>
      </c>
      <c r="J288" s="17">
        <v>0</v>
      </c>
      <c r="K288" s="17">
        <v>0.5</v>
      </c>
      <c r="L288" s="17">
        <v>0.6</v>
      </c>
      <c r="M288" s="17">
        <v>0</v>
      </c>
      <c r="N288" s="17">
        <v>0.6</v>
      </c>
      <c r="O288" s="17">
        <v>0</v>
      </c>
      <c r="P288" s="17">
        <v>0.5</v>
      </c>
      <c r="Q288" s="17">
        <v>1</v>
      </c>
      <c r="R288" s="17">
        <v>0.8</v>
      </c>
      <c r="S288" s="17">
        <v>0</v>
      </c>
      <c r="T288" s="17">
        <v>30</v>
      </c>
    </row>
    <row r="289" spans="1:20" ht="14.25" customHeight="1" x14ac:dyDescent="0.35">
      <c r="A289" s="24" t="s">
        <v>959</v>
      </c>
      <c r="B289" s="17" t="s">
        <v>235</v>
      </c>
      <c r="C289" s="17">
        <v>1</v>
      </c>
      <c r="D289" s="17">
        <v>0</v>
      </c>
      <c r="E289" s="17">
        <v>1</v>
      </c>
      <c r="F289" s="17">
        <v>0</v>
      </c>
      <c r="G289" s="17">
        <v>0</v>
      </c>
      <c r="H289" s="17">
        <v>1</v>
      </c>
      <c r="I289" s="17">
        <v>0</v>
      </c>
      <c r="J289" s="17">
        <v>0</v>
      </c>
      <c r="K289" s="17">
        <v>0.5</v>
      </c>
      <c r="L289" s="17">
        <v>0.6</v>
      </c>
      <c r="M289" s="17">
        <v>0</v>
      </c>
      <c r="N289" s="17">
        <v>0.6</v>
      </c>
      <c r="O289" s="17">
        <v>0</v>
      </c>
      <c r="P289" s="17">
        <v>0.5</v>
      </c>
      <c r="Q289" s="17">
        <v>1</v>
      </c>
      <c r="R289" s="17">
        <v>0.8</v>
      </c>
      <c r="S289" s="17">
        <v>0</v>
      </c>
      <c r="T289" s="17">
        <v>30</v>
      </c>
    </row>
    <row r="290" spans="1:20" ht="14.25" customHeight="1" x14ac:dyDescent="0.35">
      <c r="A290" s="24" t="s">
        <v>960</v>
      </c>
      <c r="B290" s="17" t="s">
        <v>235</v>
      </c>
      <c r="C290" s="17">
        <v>1</v>
      </c>
      <c r="D290" s="17">
        <v>0</v>
      </c>
      <c r="E290" s="17">
        <v>1</v>
      </c>
      <c r="F290" s="17">
        <v>0</v>
      </c>
      <c r="G290" s="17">
        <v>0</v>
      </c>
      <c r="H290" s="17">
        <v>1</v>
      </c>
      <c r="I290" s="17">
        <v>0</v>
      </c>
      <c r="J290" s="17">
        <v>0</v>
      </c>
      <c r="K290" s="17">
        <v>0.5</v>
      </c>
      <c r="L290" s="17">
        <v>0.6</v>
      </c>
      <c r="M290" s="17">
        <v>0</v>
      </c>
      <c r="N290" s="17">
        <v>0.65</v>
      </c>
      <c r="O290" s="17">
        <v>0</v>
      </c>
      <c r="P290" s="17">
        <v>0.5</v>
      </c>
      <c r="Q290" s="17">
        <v>1</v>
      </c>
      <c r="R290" s="17">
        <v>0.9</v>
      </c>
      <c r="S290" s="17">
        <v>0.75</v>
      </c>
      <c r="T290" s="17">
        <v>30</v>
      </c>
    </row>
    <row r="291" spans="1:20" ht="14.25" customHeight="1" x14ac:dyDescent="0.35">
      <c r="A291" s="24" t="s">
        <v>961</v>
      </c>
      <c r="B291" s="17" t="s">
        <v>235</v>
      </c>
      <c r="C291" s="17">
        <v>1</v>
      </c>
      <c r="D291" s="17">
        <v>0</v>
      </c>
      <c r="E291" s="17">
        <v>1</v>
      </c>
      <c r="F291" s="17">
        <v>0</v>
      </c>
      <c r="G291" s="17">
        <v>0</v>
      </c>
      <c r="H291" s="17">
        <v>1</v>
      </c>
      <c r="I291" s="17">
        <v>0</v>
      </c>
      <c r="J291" s="17">
        <v>0</v>
      </c>
      <c r="K291" s="17">
        <v>0.5</v>
      </c>
      <c r="L291" s="17">
        <v>0.6</v>
      </c>
      <c r="M291" s="17">
        <v>0</v>
      </c>
      <c r="N291" s="17">
        <v>0.65</v>
      </c>
      <c r="O291" s="17">
        <v>0</v>
      </c>
      <c r="P291" s="17">
        <v>0.5</v>
      </c>
      <c r="Q291" s="17">
        <v>1</v>
      </c>
      <c r="R291" s="17">
        <v>0.9</v>
      </c>
      <c r="S291" s="17">
        <v>0.75</v>
      </c>
      <c r="T291" s="17">
        <v>30</v>
      </c>
    </row>
    <row r="292" spans="1:20" ht="14.25" customHeight="1" x14ac:dyDescent="0.35">
      <c r="A292" s="25" t="s">
        <v>962</v>
      </c>
      <c r="B292" s="17" t="s">
        <v>235</v>
      </c>
      <c r="C292" s="17">
        <v>1</v>
      </c>
      <c r="D292" s="17">
        <v>0</v>
      </c>
      <c r="E292" s="17">
        <v>1</v>
      </c>
      <c r="F292" s="17">
        <v>0</v>
      </c>
      <c r="G292" s="17">
        <v>0</v>
      </c>
      <c r="H292" s="17">
        <v>1</v>
      </c>
      <c r="I292" s="17">
        <v>0</v>
      </c>
      <c r="J292" s="17">
        <v>0</v>
      </c>
      <c r="K292" s="17">
        <v>0.5</v>
      </c>
      <c r="L292" s="17">
        <v>0.6</v>
      </c>
      <c r="M292" s="17">
        <v>0</v>
      </c>
      <c r="N292" s="17">
        <v>0.65</v>
      </c>
      <c r="O292" s="17">
        <v>0</v>
      </c>
      <c r="P292" s="17">
        <v>0.5</v>
      </c>
      <c r="Q292" s="17">
        <v>1</v>
      </c>
      <c r="R292" s="17">
        <v>0.9</v>
      </c>
      <c r="S292" s="17">
        <v>0.75</v>
      </c>
      <c r="T292" s="17">
        <v>30</v>
      </c>
    </row>
    <row r="293" spans="1:20" ht="14.25" customHeight="1" x14ac:dyDescent="0.35">
      <c r="A293" s="25" t="s">
        <v>963</v>
      </c>
      <c r="B293" s="17" t="s">
        <v>235</v>
      </c>
      <c r="C293" s="17">
        <v>1</v>
      </c>
      <c r="D293" s="17">
        <v>0</v>
      </c>
      <c r="E293" s="17">
        <v>1</v>
      </c>
      <c r="F293" s="17">
        <v>0</v>
      </c>
      <c r="G293" s="17">
        <v>0</v>
      </c>
      <c r="H293" s="17">
        <v>1</v>
      </c>
      <c r="I293" s="17">
        <v>0</v>
      </c>
      <c r="J293" s="17">
        <v>0</v>
      </c>
      <c r="K293" s="17">
        <v>0.5</v>
      </c>
      <c r="L293" s="17">
        <v>0.6</v>
      </c>
      <c r="M293" s="17">
        <v>0</v>
      </c>
      <c r="N293" s="17">
        <v>0.65</v>
      </c>
      <c r="O293" s="17">
        <v>0</v>
      </c>
      <c r="P293" s="17">
        <v>0.5</v>
      </c>
      <c r="Q293" s="17">
        <v>1</v>
      </c>
      <c r="R293" s="17">
        <v>0.9</v>
      </c>
      <c r="S293" s="17">
        <v>0.75</v>
      </c>
      <c r="T293" s="17">
        <v>30</v>
      </c>
    </row>
    <row r="294" spans="1:20" ht="14.25" customHeight="1" x14ac:dyDescent="0.35">
      <c r="A294" s="25" t="s">
        <v>964</v>
      </c>
      <c r="B294" s="17" t="s">
        <v>235</v>
      </c>
      <c r="C294" s="17">
        <v>1</v>
      </c>
      <c r="D294" s="17">
        <v>0</v>
      </c>
      <c r="E294" s="17">
        <v>1</v>
      </c>
      <c r="F294" s="17">
        <v>0</v>
      </c>
      <c r="G294" s="17">
        <v>0</v>
      </c>
      <c r="H294" s="17">
        <v>1</v>
      </c>
      <c r="I294" s="17">
        <v>0</v>
      </c>
      <c r="J294" s="17">
        <v>0</v>
      </c>
      <c r="K294" s="17">
        <v>0.5</v>
      </c>
      <c r="L294" s="17">
        <v>0.6</v>
      </c>
      <c r="M294" s="17">
        <v>0</v>
      </c>
      <c r="N294" s="17">
        <v>0.65</v>
      </c>
      <c r="O294" s="17">
        <v>0</v>
      </c>
      <c r="P294" s="17">
        <v>0.5</v>
      </c>
      <c r="Q294" s="17">
        <v>1</v>
      </c>
      <c r="R294" s="17">
        <v>0.9</v>
      </c>
      <c r="S294" s="17">
        <v>0.75</v>
      </c>
      <c r="T294" s="17">
        <v>30</v>
      </c>
    </row>
    <row r="295" spans="1:20" ht="14.25" customHeight="1" x14ac:dyDescent="0.35">
      <c r="A295" s="25" t="s">
        <v>965</v>
      </c>
      <c r="B295" s="17" t="s">
        <v>235</v>
      </c>
      <c r="C295" s="17">
        <v>1</v>
      </c>
      <c r="D295" s="17">
        <v>0</v>
      </c>
      <c r="E295" s="17">
        <v>1</v>
      </c>
      <c r="F295" s="17">
        <v>0</v>
      </c>
      <c r="G295" s="17">
        <v>0</v>
      </c>
      <c r="H295" s="17">
        <v>1</v>
      </c>
      <c r="I295" s="17">
        <v>0</v>
      </c>
      <c r="J295" s="17">
        <v>0</v>
      </c>
      <c r="K295" s="17">
        <v>0.5</v>
      </c>
      <c r="L295" s="17">
        <v>0.6</v>
      </c>
      <c r="M295" s="17">
        <v>0</v>
      </c>
      <c r="N295" s="17">
        <v>0.65</v>
      </c>
      <c r="O295" s="17">
        <v>0</v>
      </c>
      <c r="P295" s="17">
        <v>0.5</v>
      </c>
      <c r="Q295" s="17">
        <v>1</v>
      </c>
      <c r="R295" s="17">
        <v>0.9</v>
      </c>
      <c r="S295" s="17">
        <v>0.75</v>
      </c>
      <c r="T295" s="17">
        <v>30</v>
      </c>
    </row>
    <row r="296" spans="1:20" ht="14.25" customHeight="1" x14ac:dyDescent="0.35">
      <c r="A296" s="25" t="s">
        <v>982</v>
      </c>
      <c r="B296" s="17" t="s">
        <v>235</v>
      </c>
      <c r="C296" s="17">
        <v>1</v>
      </c>
      <c r="D296" s="17">
        <v>0</v>
      </c>
      <c r="E296" s="17">
        <v>1</v>
      </c>
      <c r="F296" s="17">
        <v>0</v>
      </c>
      <c r="G296" s="17">
        <v>0</v>
      </c>
      <c r="H296" s="17">
        <v>1</v>
      </c>
      <c r="I296" s="17">
        <v>0</v>
      </c>
      <c r="J296" s="17">
        <v>0</v>
      </c>
      <c r="K296" s="17">
        <v>0.5</v>
      </c>
      <c r="L296" s="17">
        <v>0.6</v>
      </c>
      <c r="M296" s="17">
        <v>0</v>
      </c>
      <c r="N296" s="17">
        <v>0.65</v>
      </c>
      <c r="O296" s="17">
        <v>0</v>
      </c>
      <c r="P296" s="17">
        <v>0.5</v>
      </c>
      <c r="Q296" s="17">
        <v>1</v>
      </c>
      <c r="R296" s="17">
        <v>0.9</v>
      </c>
      <c r="S296" s="17">
        <v>0.75</v>
      </c>
      <c r="T296" s="17">
        <v>30</v>
      </c>
    </row>
    <row r="297" spans="1:20" ht="14.25" customHeight="1" x14ac:dyDescent="0.35">
      <c r="A297" s="25" t="s">
        <v>1017</v>
      </c>
      <c r="B297" s="17" t="s">
        <v>235</v>
      </c>
      <c r="C297" s="17">
        <v>1</v>
      </c>
      <c r="D297" s="17">
        <v>0</v>
      </c>
      <c r="E297" s="17">
        <v>1</v>
      </c>
      <c r="F297" s="17">
        <v>0</v>
      </c>
      <c r="G297" s="17">
        <v>0</v>
      </c>
      <c r="H297" s="17">
        <v>1</v>
      </c>
      <c r="I297" s="17">
        <v>0</v>
      </c>
      <c r="J297" s="17">
        <v>0</v>
      </c>
      <c r="K297" s="17">
        <v>0.5</v>
      </c>
      <c r="L297" s="17">
        <v>0.6</v>
      </c>
      <c r="M297" s="17">
        <v>0</v>
      </c>
      <c r="N297" s="17">
        <v>0.65</v>
      </c>
      <c r="O297" s="17">
        <v>0</v>
      </c>
      <c r="P297" s="17">
        <v>0.5</v>
      </c>
      <c r="Q297" s="17">
        <v>1</v>
      </c>
      <c r="R297" s="17">
        <v>0.9</v>
      </c>
      <c r="S297" s="17">
        <v>0.75</v>
      </c>
      <c r="T297" s="17">
        <v>30</v>
      </c>
    </row>
    <row r="298" spans="1:20" ht="14.25" customHeight="1" x14ac:dyDescent="0.35">
      <c r="A298" s="25" t="s">
        <v>1018</v>
      </c>
      <c r="B298" s="17" t="s">
        <v>235</v>
      </c>
      <c r="C298" s="17">
        <v>1</v>
      </c>
      <c r="D298" s="17">
        <v>0</v>
      </c>
      <c r="E298" s="17">
        <v>1</v>
      </c>
      <c r="F298" s="17">
        <v>0</v>
      </c>
      <c r="G298" s="17">
        <v>0</v>
      </c>
      <c r="H298" s="17">
        <v>1</v>
      </c>
      <c r="I298" s="17">
        <v>0</v>
      </c>
      <c r="J298" s="17">
        <v>0</v>
      </c>
      <c r="K298" s="17">
        <v>0.5</v>
      </c>
      <c r="L298" s="17">
        <v>0.6</v>
      </c>
      <c r="M298" s="17">
        <v>0</v>
      </c>
      <c r="N298" s="17">
        <v>0.65</v>
      </c>
      <c r="O298" s="17">
        <v>0</v>
      </c>
      <c r="P298" s="17">
        <v>0.5</v>
      </c>
      <c r="Q298" s="17">
        <v>1</v>
      </c>
      <c r="R298" s="17">
        <v>0.9</v>
      </c>
      <c r="S298" s="17">
        <v>0.75</v>
      </c>
      <c r="T298" s="17">
        <v>30</v>
      </c>
    </row>
    <row r="299" spans="1:20" ht="14.25" customHeight="1" x14ac:dyDescent="0.35">
      <c r="A299" s="25" t="s">
        <v>1019</v>
      </c>
      <c r="B299" s="17" t="s">
        <v>235</v>
      </c>
      <c r="C299" s="17">
        <v>1</v>
      </c>
      <c r="D299" s="17">
        <v>0</v>
      </c>
      <c r="E299" s="17">
        <v>1</v>
      </c>
      <c r="F299" s="17">
        <v>0</v>
      </c>
      <c r="G299" s="17">
        <v>0</v>
      </c>
      <c r="H299" s="17">
        <v>1</v>
      </c>
      <c r="I299" s="17">
        <v>0</v>
      </c>
      <c r="J299" s="17">
        <v>0</v>
      </c>
      <c r="K299" s="17">
        <v>0.5</v>
      </c>
      <c r="L299" s="17">
        <v>0.7</v>
      </c>
      <c r="M299" s="17">
        <v>0</v>
      </c>
      <c r="N299" s="17">
        <v>0.65</v>
      </c>
      <c r="O299" s="17">
        <v>0.5</v>
      </c>
      <c r="P299" s="17">
        <v>0.5</v>
      </c>
      <c r="Q299" s="17">
        <v>1</v>
      </c>
      <c r="R299" s="17">
        <v>0.9</v>
      </c>
      <c r="S299" s="17">
        <v>0.95</v>
      </c>
      <c r="T299" s="17">
        <v>30</v>
      </c>
    </row>
    <row r="300" spans="1:20" ht="14.25" customHeight="1" x14ac:dyDescent="0.35">
      <c r="A300" s="25" t="s">
        <v>1020</v>
      </c>
      <c r="B300" s="17" t="s">
        <v>235</v>
      </c>
      <c r="C300" s="17">
        <v>1</v>
      </c>
      <c r="D300" s="17">
        <v>0</v>
      </c>
      <c r="E300" s="17">
        <v>1</v>
      </c>
      <c r="F300" s="17">
        <v>0</v>
      </c>
      <c r="G300" s="17">
        <v>0</v>
      </c>
      <c r="H300" s="17">
        <v>1</v>
      </c>
      <c r="I300" s="17">
        <v>0</v>
      </c>
      <c r="J300" s="17">
        <v>0</v>
      </c>
      <c r="K300" s="17">
        <v>0.5</v>
      </c>
      <c r="L300" s="17">
        <v>0.7</v>
      </c>
      <c r="M300" s="17">
        <v>0</v>
      </c>
      <c r="N300" s="17">
        <v>0.65</v>
      </c>
      <c r="O300" s="17">
        <v>0.5</v>
      </c>
      <c r="P300" s="17">
        <v>0.5</v>
      </c>
      <c r="Q300" s="17">
        <v>1</v>
      </c>
      <c r="R300" s="17">
        <v>0.9</v>
      </c>
      <c r="S300" s="17">
        <v>0.95</v>
      </c>
      <c r="T300" s="17">
        <v>30</v>
      </c>
    </row>
    <row r="301" spans="1:20" ht="14.25" customHeight="1" x14ac:dyDescent="0.35">
      <c r="A301" s="25" t="s">
        <v>1024</v>
      </c>
      <c r="B301" s="17" t="s">
        <v>235</v>
      </c>
      <c r="C301" s="17">
        <v>1</v>
      </c>
      <c r="D301" s="17">
        <v>0</v>
      </c>
      <c r="E301" s="17">
        <v>1</v>
      </c>
      <c r="F301" s="17">
        <v>0</v>
      </c>
      <c r="G301" s="17">
        <v>0</v>
      </c>
      <c r="H301" s="17">
        <v>1</v>
      </c>
      <c r="I301" s="17">
        <v>0</v>
      </c>
      <c r="J301" s="17">
        <v>0</v>
      </c>
      <c r="K301" s="17">
        <v>0.5</v>
      </c>
      <c r="L301" s="17">
        <v>0.7</v>
      </c>
      <c r="M301" s="17">
        <v>0</v>
      </c>
      <c r="N301" s="17">
        <v>0.65</v>
      </c>
      <c r="O301" s="17">
        <v>0.5</v>
      </c>
      <c r="P301" s="17">
        <v>0.5</v>
      </c>
      <c r="Q301" s="17">
        <v>1</v>
      </c>
      <c r="R301" s="17">
        <v>0.9</v>
      </c>
      <c r="S301" s="17">
        <v>0.95</v>
      </c>
      <c r="T301" s="17">
        <v>30</v>
      </c>
    </row>
    <row r="302" spans="1:20" ht="14.25" customHeight="1" x14ac:dyDescent="0.35">
      <c r="A302" s="25" t="s">
        <v>1025</v>
      </c>
      <c r="B302" s="17" t="s">
        <v>235</v>
      </c>
      <c r="C302" s="17">
        <v>1</v>
      </c>
      <c r="D302" s="17">
        <v>0</v>
      </c>
      <c r="E302" s="17">
        <v>1</v>
      </c>
      <c r="F302" s="17">
        <v>0</v>
      </c>
      <c r="G302" s="17">
        <v>0</v>
      </c>
      <c r="H302" s="17">
        <v>1</v>
      </c>
      <c r="I302" s="17">
        <v>0</v>
      </c>
      <c r="J302" s="17">
        <v>0</v>
      </c>
      <c r="K302" s="17">
        <v>0.5</v>
      </c>
      <c r="L302" s="17">
        <v>0.7</v>
      </c>
      <c r="M302" s="17">
        <v>0</v>
      </c>
      <c r="N302" s="17">
        <v>0.65</v>
      </c>
      <c r="O302" s="17">
        <v>0.5</v>
      </c>
      <c r="P302" s="17">
        <v>0.5</v>
      </c>
      <c r="Q302" s="17">
        <v>1</v>
      </c>
      <c r="R302" s="17">
        <v>0.9</v>
      </c>
      <c r="S302" s="17">
        <v>0.95</v>
      </c>
      <c r="T302" s="17">
        <v>30</v>
      </c>
    </row>
    <row r="303" spans="1:20" ht="14.25" customHeight="1" x14ac:dyDescent="0.35">
      <c r="A303" s="25" t="s">
        <v>1026</v>
      </c>
      <c r="B303" s="17" t="s">
        <v>235</v>
      </c>
      <c r="C303" s="17">
        <v>1</v>
      </c>
      <c r="D303" s="17">
        <v>0</v>
      </c>
      <c r="E303" s="17">
        <v>1</v>
      </c>
      <c r="F303" s="17">
        <v>0</v>
      </c>
      <c r="G303" s="17">
        <v>0</v>
      </c>
      <c r="H303" s="17">
        <v>1</v>
      </c>
      <c r="I303" s="17">
        <v>0</v>
      </c>
      <c r="J303" s="17">
        <v>0</v>
      </c>
      <c r="K303" s="17">
        <v>0.5</v>
      </c>
      <c r="L303" s="17">
        <v>0.7</v>
      </c>
      <c r="M303" s="17">
        <v>0</v>
      </c>
      <c r="N303" s="17">
        <v>0.8</v>
      </c>
      <c r="O303" s="17">
        <v>0.5</v>
      </c>
      <c r="P303" s="17">
        <v>1</v>
      </c>
      <c r="Q303" s="17">
        <v>1</v>
      </c>
      <c r="R303" s="17">
        <v>0.9</v>
      </c>
      <c r="S303" s="17">
        <v>1</v>
      </c>
      <c r="T303" s="17">
        <v>30</v>
      </c>
    </row>
    <row r="304" spans="1:20" ht="14.25" customHeight="1" x14ac:dyDescent="0.35">
      <c r="A304" s="25" t="s">
        <v>1027</v>
      </c>
      <c r="B304" s="17" t="s">
        <v>235</v>
      </c>
      <c r="C304" s="17">
        <v>1</v>
      </c>
      <c r="D304" s="17">
        <v>0</v>
      </c>
      <c r="E304" s="17">
        <v>1</v>
      </c>
      <c r="F304" s="17">
        <v>0</v>
      </c>
      <c r="G304" s="17">
        <v>0</v>
      </c>
      <c r="H304" s="17">
        <v>1</v>
      </c>
      <c r="I304" s="17">
        <v>0</v>
      </c>
      <c r="J304" s="17">
        <v>0</v>
      </c>
      <c r="K304" s="17">
        <v>0.5</v>
      </c>
      <c r="L304" s="17">
        <v>0.7</v>
      </c>
      <c r="M304" s="17">
        <v>0</v>
      </c>
      <c r="N304" s="17">
        <v>0.8</v>
      </c>
      <c r="O304" s="17">
        <v>0.5</v>
      </c>
      <c r="P304" s="17">
        <v>1</v>
      </c>
      <c r="Q304" s="17">
        <v>1</v>
      </c>
      <c r="R304" s="17">
        <v>0.9</v>
      </c>
      <c r="S304" s="17">
        <v>1</v>
      </c>
      <c r="T304" s="17">
        <v>30</v>
      </c>
    </row>
    <row r="305" spans="1:20" ht="14.25" customHeight="1" x14ac:dyDescent="0.35">
      <c r="A305" s="25" t="s">
        <v>1028</v>
      </c>
      <c r="B305" s="17" t="s">
        <v>235</v>
      </c>
      <c r="C305" s="17">
        <v>1</v>
      </c>
      <c r="D305" s="17">
        <v>0</v>
      </c>
      <c r="E305" s="17">
        <v>1</v>
      </c>
      <c r="F305" s="17">
        <v>0</v>
      </c>
      <c r="G305" s="17">
        <v>0</v>
      </c>
      <c r="H305" s="17">
        <v>1</v>
      </c>
      <c r="I305" s="17">
        <v>0</v>
      </c>
      <c r="J305" s="17">
        <v>0</v>
      </c>
      <c r="K305" s="17">
        <v>0.5</v>
      </c>
      <c r="L305" s="17">
        <v>0.7</v>
      </c>
      <c r="M305" s="17">
        <v>0</v>
      </c>
      <c r="N305" s="17">
        <v>0.8</v>
      </c>
      <c r="O305" s="17">
        <v>0.5</v>
      </c>
      <c r="P305" s="17">
        <v>1</v>
      </c>
      <c r="Q305" s="17">
        <v>1</v>
      </c>
      <c r="R305" s="17">
        <v>0.9</v>
      </c>
      <c r="S305" s="17">
        <v>1</v>
      </c>
      <c r="T305" s="17">
        <v>30</v>
      </c>
    </row>
    <row r="306" spans="1:20" ht="14.25" customHeight="1" x14ac:dyDescent="0.35">
      <c r="A306" s="25" t="s">
        <v>1029</v>
      </c>
      <c r="B306" s="17" t="s">
        <v>235</v>
      </c>
      <c r="C306" s="17">
        <v>1</v>
      </c>
      <c r="D306" s="17">
        <v>0</v>
      </c>
      <c r="E306" s="17">
        <v>1</v>
      </c>
      <c r="F306" s="17">
        <v>0</v>
      </c>
      <c r="G306" s="17">
        <v>0</v>
      </c>
      <c r="H306" s="17">
        <v>1</v>
      </c>
      <c r="I306" s="17">
        <v>0</v>
      </c>
      <c r="J306" s="17">
        <v>0</v>
      </c>
      <c r="K306" s="17">
        <v>0.5</v>
      </c>
      <c r="L306" s="17">
        <v>0.7</v>
      </c>
      <c r="M306" s="17">
        <v>0</v>
      </c>
      <c r="N306" s="17">
        <v>0.8</v>
      </c>
      <c r="O306" s="17">
        <v>0.5</v>
      </c>
      <c r="P306" s="17">
        <v>1</v>
      </c>
      <c r="Q306" s="17">
        <v>1</v>
      </c>
      <c r="R306" s="17">
        <v>0.9</v>
      </c>
      <c r="S306" s="17">
        <v>1</v>
      </c>
      <c r="T306" s="17">
        <v>30</v>
      </c>
    </row>
    <row r="307" spans="1:20" ht="14.25" customHeight="1" x14ac:dyDescent="0.35">
      <c r="A307" s="25" t="s">
        <v>1030</v>
      </c>
      <c r="B307" s="17" t="s">
        <v>235</v>
      </c>
      <c r="C307" s="17">
        <v>1</v>
      </c>
      <c r="D307" s="17">
        <v>0</v>
      </c>
      <c r="E307" s="17">
        <v>1</v>
      </c>
      <c r="F307" s="17">
        <v>0</v>
      </c>
      <c r="G307" s="17">
        <v>0</v>
      </c>
      <c r="H307" s="17">
        <v>1</v>
      </c>
      <c r="I307" s="17">
        <v>0</v>
      </c>
      <c r="J307" s="17">
        <v>0</v>
      </c>
      <c r="K307" s="17">
        <v>0.5</v>
      </c>
      <c r="L307" s="17">
        <v>0.7</v>
      </c>
      <c r="M307" s="17">
        <v>0</v>
      </c>
      <c r="N307" s="17">
        <v>0.8</v>
      </c>
      <c r="O307" s="17">
        <v>0.5</v>
      </c>
      <c r="P307" s="17">
        <v>1</v>
      </c>
      <c r="Q307" s="17">
        <v>1</v>
      </c>
      <c r="R307" s="17">
        <v>0.9</v>
      </c>
      <c r="S307" s="17">
        <v>1</v>
      </c>
      <c r="T307" s="17">
        <v>30</v>
      </c>
    </row>
    <row r="308" spans="1:20" ht="14.25" customHeight="1" x14ac:dyDescent="0.35">
      <c r="A308" s="25" t="s">
        <v>1031</v>
      </c>
      <c r="B308" s="17" t="s">
        <v>235</v>
      </c>
      <c r="C308" s="17">
        <v>1</v>
      </c>
      <c r="D308" s="17">
        <v>0</v>
      </c>
      <c r="E308" s="17">
        <v>1</v>
      </c>
      <c r="F308" s="17">
        <v>0</v>
      </c>
      <c r="G308" s="17">
        <v>0</v>
      </c>
      <c r="H308" s="17">
        <v>1</v>
      </c>
      <c r="I308" s="17">
        <v>0</v>
      </c>
      <c r="J308" s="17">
        <v>0</v>
      </c>
      <c r="K308" s="17">
        <v>0.5</v>
      </c>
      <c r="L308" s="17">
        <v>0.7</v>
      </c>
      <c r="M308" s="17">
        <v>0</v>
      </c>
      <c r="N308" s="17">
        <v>0.8</v>
      </c>
      <c r="O308" s="17">
        <v>0.5</v>
      </c>
      <c r="P308" s="17">
        <v>1</v>
      </c>
      <c r="Q308" s="17">
        <v>1</v>
      </c>
      <c r="R308" s="17">
        <v>0.9</v>
      </c>
      <c r="S308" s="17">
        <v>1</v>
      </c>
      <c r="T308" s="17">
        <v>30</v>
      </c>
    </row>
    <row r="309" spans="1:20" ht="14.25" customHeight="1" x14ac:dyDescent="0.35">
      <c r="A309" s="25" t="s">
        <v>1032</v>
      </c>
      <c r="B309" s="17" t="s">
        <v>235</v>
      </c>
      <c r="C309" s="17">
        <v>1</v>
      </c>
      <c r="D309" s="17">
        <v>0</v>
      </c>
      <c r="E309" s="17">
        <v>1</v>
      </c>
      <c r="F309" s="17">
        <v>0</v>
      </c>
      <c r="G309" s="17">
        <v>0</v>
      </c>
      <c r="H309" s="17">
        <v>1</v>
      </c>
      <c r="I309" s="17">
        <v>0</v>
      </c>
      <c r="J309" s="17">
        <v>0</v>
      </c>
      <c r="K309" s="17">
        <v>0.5</v>
      </c>
      <c r="L309" s="17">
        <v>0.7</v>
      </c>
      <c r="M309" s="17">
        <v>0</v>
      </c>
      <c r="N309" s="17">
        <v>0.8</v>
      </c>
      <c r="O309" s="17">
        <v>0.5</v>
      </c>
      <c r="P309" s="17">
        <v>1</v>
      </c>
      <c r="Q309" s="17">
        <v>1</v>
      </c>
      <c r="R309" s="17">
        <v>0.9</v>
      </c>
      <c r="S309" s="17">
        <v>1</v>
      </c>
      <c r="T309" s="17">
        <v>30</v>
      </c>
    </row>
    <row r="310" spans="1:20" ht="14.25" customHeight="1" x14ac:dyDescent="0.35">
      <c r="A310" s="25" t="s">
        <v>1033</v>
      </c>
      <c r="B310" s="17" t="s">
        <v>235</v>
      </c>
      <c r="C310" s="17">
        <v>1</v>
      </c>
      <c r="D310" s="17">
        <v>0</v>
      </c>
      <c r="E310" s="17">
        <v>1</v>
      </c>
      <c r="F310" s="17">
        <v>0</v>
      </c>
      <c r="G310" s="17">
        <v>0</v>
      </c>
      <c r="H310" s="17">
        <v>1</v>
      </c>
      <c r="I310" s="17">
        <v>0</v>
      </c>
      <c r="J310" s="17">
        <v>0</v>
      </c>
      <c r="K310" s="17">
        <v>0.5</v>
      </c>
      <c r="L310" s="17">
        <v>0.7</v>
      </c>
      <c r="M310" s="17">
        <v>0</v>
      </c>
      <c r="N310" s="17">
        <v>0.8</v>
      </c>
      <c r="O310" s="17">
        <v>0.5</v>
      </c>
      <c r="P310" s="17">
        <v>1</v>
      </c>
      <c r="Q310" s="17">
        <v>1</v>
      </c>
      <c r="R310" s="17">
        <v>0.9</v>
      </c>
      <c r="S310" s="17">
        <v>1</v>
      </c>
      <c r="T310" s="17">
        <v>30</v>
      </c>
    </row>
    <row r="311" spans="1:20" ht="14.25" customHeight="1" x14ac:dyDescent="0.35">
      <c r="A311" s="25" t="s">
        <v>1034</v>
      </c>
      <c r="B311" s="17" t="s">
        <v>235</v>
      </c>
      <c r="C311" s="17">
        <v>1</v>
      </c>
      <c r="D311" s="17">
        <v>0</v>
      </c>
      <c r="E311" s="17">
        <v>1</v>
      </c>
      <c r="F311" s="17">
        <v>0</v>
      </c>
      <c r="G311" s="17">
        <v>0</v>
      </c>
      <c r="H311" s="17">
        <v>1</v>
      </c>
      <c r="I311" s="17">
        <v>0.25</v>
      </c>
      <c r="J311" s="17">
        <v>0</v>
      </c>
      <c r="K311" s="17">
        <v>0.7</v>
      </c>
      <c r="L311" s="17">
        <v>0.7</v>
      </c>
      <c r="M311" s="17">
        <v>0.5</v>
      </c>
      <c r="N311" s="17">
        <v>0.8</v>
      </c>
      <c r="O311" s="17">
        <v>1</v>
      </c>
      <c r="P311" s="17">
        <v>1</v>
      </c>
      <c r="Q311" s="17">
        <v>1</v>
      </c>
      <c r="R311" s="17">
        <v>0.9</v>
      </c>
      <c r="S311" s="17">
        <v>1</v>
      </c>
      <c r="T311" s="17">
        <v>30</v>
      </c>
    </row>
    <row r="312" spans="1:20" ht="14.25" customHeight="1" x14ac:dyDescent="0.35">
      <c r="A312" s="25" t="s">
        <v>1035</v>
      </c>
      <c r="B312" s="17" t="s">
        <v>235</v>
      </c>
      <c r="C312" s="17">
        <v>1</v>
      </c>
      <c r="D312" s="17">
        <v>0</v>
      </c>
      <c r="E312" s="17">
        <v>1</v>
      </c>
      <c r="F312" s="17">
        <v>0</v>
      </c>
      <c r="G312" s="17">
        <v>0</v>
      </c>
      <c r="H312" s="17">
        <v>1</v>
      </c>
      <c r="I312" s="17">
        <v>0.25</v>
      </c>
      <c r="J312" s="17">
        <v>0</v>
      </c>
      <c r="K312" s="17">
        <v>0.7</v>
      </c>
      <c r="L312" s="17">
        <v>0.7</v>
      </c>
      <c r="M312" s="17">
        <v>0.5</v>
      </c>
      <c r="N312" s="17">
        <v>0.8</v>
      </c>
      <c r="O312" s="17">
        <v>1</v>
      </c>
      <c r="P312" s="17">
        <v>1</v>
      </c>
      <c r="Q312" s="17">
        <v>1</v>
      </c>
      <c r="R312" s="17">
        <v>0.9</v>
      </c>
      <c r="S312" s="17">
        <v>1</v>
      </c>
      <c r="T312" s="17">
        <v>30</v>
      </c>
    </row>
    <row r="313" spans="1:20" ht="14.25" customHeight="1" x14ac:dyDescent="0.35">
      <c r="A313" s="22" t="s">
        <v>1057</v>
      </c>
      <c r="B313" s="17" t="s">
        <v>235</v>
      </c>
      <c r="C313" s="17">
        <v>1</v>
      </c>
      <c r="D313" s="17">
        <v>0</v>
      </c>
      <c r="E313" s="17">
        <v>1</v>
      </c>
      <c r="F313" s="17">
        <v>0</v>
      </c>
      <c r="G313" s="17">
        <v>0</v>
      </c>
      <c r="H313" s="17">
        <v>1</v>
      </c>
      <c r="I313" s="17">
        <v>0.25</v>
      </c>
      <c r="J313" s="17">
        <v>0</v>
      </c>
      <c r="K313" s="17">
        <v>0.7</v>
      </c>
      <c r="L313" s="17">
        <v>0.7</v>
      </c>
      <c r="M313" s="17">
        <v>0.5</v>
      </c>
      <c r="N313" s="17">
        <v>0.8</v>
      </c>
      <c r="O313" s="17">
        <v>1</v>
      </c>
      <c r="P313" s="17">
        <v>1</v>
      </c>
      <c r="Q313" s="17">
        <v>1</v>
      </c>
      <c r="R313" s="17">
        <v>0.9</v>
      </c>
      <c r="S313" s="17">
        <v>1</v>
      </c>
      <c r="T313" s="17">
        <v>30</v>
      </c>
    </row>
    <row r="314" spans="1:20" ht="14.25" customHeight="1" x14ac:dyDescent="0.35">
      <c r="A314" s="22" t="s">
        <v>1058</v>
      </c>
      <c r="B314" s="17" t="s">
        <v>235</v>
      </c>
      <c r="C314" s="17">
        <v>1</v>
      </c>
      <c r="D314" s="17">
        <v>0</v>
      </c>
      <c r="E314" s="17">
        <v>1</v>
      </c>
      <c r="F314" s="17">
        <v>0</v>
      </c>
      <c r="G314" s="17">
        <v>0</v>
      </c>
      <c r="H314" s="17">
        <v>1</v>
      </c>
      <c r="I314" s="17">
        <v>0.25</v>
      </c>
      <c r="J314" s="17">
        <v>0</v>
      </c>
      <c r="K314" s="17">
        <v>0.7</v>
      </c>
      <c r="L314" s="17">
        <v>0.7</v>
      </c>
      <c r="M314" s="17">
        <v>0.5</v>
      </c>
      <c r="N314" s="17">
        <v>0.8</v>
      </c>
      <c r="O314" s="17">
        <v>1</v>
      </c>
      <c r="P314" s="17">
        <v>1</v>
      </c>
      <c r="Q314" s="17">
        <v>1</v>
      </c>
      <c r="R314" s="17">
        <v>0.9</v>
      </c>
      <c r="S314" s="17">
        <v>1</v>
      </c>
      <c r="T314" s="17">
        <v>30</v>
      </c>
    </row>
    <row r="315" spans="1:20" ht="14.25" customHeight="1" x14ac:dyDescent="0.35">
      <c r="B315" s="17"/>
      <c r="C315" s="17"/>
      <c r="D315" s="17"/>
      <c r="E315" s="17"/>
      <c r="F315" s="17"/>
      <c r="G315" s="17"/>
      <c r="H315" s="17"/>
      <c r="I315" s="17"/>
      <c r="J315" s="17"/>
      <c r="K315" s="17"/>
      <c r="L315" s="17"/>
      <c r="M315" s="17"/>
      <c r="N315" s="17"/>
      <c r="O315" s="17"/>
      <c r="P315" s="17"/>
      <c r="Q315" s="17"/>
      <c r="R315" s="17"/>
      <c r="S315" s="17"/>
      <c r="T315" s="17"/>
    </row>
    <row r="316" spans="1:20" ht="14.25" customHeight="1" x14ac:dyDescent="0.35">
      <c r="B316" s="17"/>
      <c r="C316" s="17"/>
      <c r="D316" s="17"/>
      <c r="E316" s="17"/>
      <c r="F316" s="17"/>
      <c r="G316" s="17"/>
      <c r="H316" s="17"/>
      <c r="I316" s="17"/>
      <c r="J316" s="17"/>
      <c r="K316" s="17"/>
      <c r="L316" s="17"/>
      <c r="M316" s="17"/>
      <c r="N316" s="17"/>
      <c r="O316" s="17"/>
      <c r="P316" s="17"/>
      <c r="Q316" s="17"/>
      <c r="R316" s="17"/>
      <c r="S316" s="17"/>
      <c r="T316" s="17"/>
    </row>
    <row r="317" spans="1:20" ht="14.25" customHeight="1" x14ac:dyDescent="0.35">
      <c r="B317" s="17"/>
      <c r="C317" s="17"/>
      <c r="D317" s="17"/>
      <c r="E317" s="17"/>
      <c r="F317" s="17"/>
      <c r="G317" s="17"/>
      <c r="H317" s="17"/>
      <c r="I317" s="17"/>
      <c r="J317" s="17"/>
      <c r="K317" s="17"/>
      <c r="L317" s="17"/>
      <c r="M317" s="17"/>
      <c r="N317" s="17"/>
      <c r="O317" s="17"/>
      <c r="P317" s="17"/>
      <c r="Q317" s="17"/>
      <c r="R317" s="17"/>
      <c r="S317" s="17"/>
      <c r="T317" s="17"/>
    </row>
    <row r="318" spans="1:20" ht="14.25" customHeight="1" x14ac:dyDescent="0.35">
      <c r="B318" s="17"/>
      <c r="C318" s="17"/>
      <c r="D318" s="17"/>
      <c r="E318" s="17"/>
      <c r="F318" s="17"/>
      <c r="G318" s="17"/>
      <c r="H318" s="17"/>
      <c r="I318" s="17"/>
      <c r="J318" s="17"/>
      <c r="K318" s="17"/>
      <c r="L318" s="17"/>
      <c r="M318" s="17"/>
      <c r="N318" s="17"/>
      <c r="O318" s="17"/>
      <c r="P318" s="17"/>
      <c r="Q318" s="17"/>
      <c r="R318" s="17"/>
      <c r="S318" s="17"/>
      <c r="T318" s="17"/>
    </row>
    <row r="319" spans="1:20" ht="14.25" customHeight="1" x14ac:dyDescent="0.35">
      <c r="B319" s="17"/>
      <c r="C319" s="17"/>
      <c r="D319" s="17"/>
      <c r="E319" s="17"/>
      <c r="F319" s="17"/>
      <c r="G319" s="17"/>
      <c r="H319" s="17"/>
      <c r="I319" s="17"/>
      <c r="J319" s="17"/>
      <c r="K319" s="17"/>
      <c r="L319" s="17"/>
      <c r="M319" s="17"/>
      <c r="N319" s="17"/>
      <c r="O319" s="17"/>
      <c r="P319" s="17"/>
      <c r="Q319" s="17"/>
      <c r="R319" s="17"/>
      <c r="S319" s="17"/>
      <c r="T319" s="17"/>
    </row>
    <row r="320" spans="1:20" ht="14.25" customHeight="1" x14ac:dyDescent="0.35">
      <c r="B320" s="17"/>
      <c r="C320" s="17"/>
      <c r="D320" s="17"/>
      <c r="E320" s="17"/>
      <c r="F320" s="17"/>
      <c r="G320" s="17"/>
      <c r="H320" s="17"/>
      <c r="I320" s="17"/>
      <c r="J320" s="17"/>
      <c r="K320" s="17"/>
      <c r="L320" s="17"/>
      <c r="M320" s="17"/>
      <c r="N320" s="17"/>
      <c r="O320" s="17"/>
      <c r="P320" s="17"/>
      <c r="Q320" s="17"/>
      <c r="R320" s="17"/>
      <c r="S320" s="17"/>
      <c r="T320" s="17"/>
    </row>
    <row r="321" spans="2:20" ht="14.25" customHeight="1" x14ac:dyDescent="0.35">
      <c r="B321" s="17"/>
      <c r="C321" s="17"/>
      <c r="D321" s="17"/>
      <c r="E321" s="17"/>
      <c r="F321" s="17"/>
      <c r="G321" s="17"/>
      <c r="H321" s="17"/>
      <c r="I321" s="17"/>
      <c r="J321" s="17"/>
      <c r="K321" s="17"/>
      <c r="L321" s="17"/>
      <c r="M321" s="17"/>
      <c r="N321" s="17"/>
      <c r="O321" s="17"/>
      <c r="P321" s="17"/>
      <c r="Q321" s="17"/>
      <c r="R321" s="17"/>
      <c r="S321" s="17"/>
      <c r="T321" s="17"/>
    </row>
    <row r="322" spans="2:20" ht="14.25" customHeight="1" x14ac:dyDescent="0.35">
      <c r="B322" s="17"/>
      <c r="C322" s="17"/>
      <c r="D322" s="17"/>
      <c r="E322" s="17"/>
      <c r="F322" s="17"/>
      <c r="G322" s="17"/>
      <c r="H322" s="17"/>
      <c r="I322" s="17"/>
      <c r="J322" s="17"/>
      <c r="K322" s="17"/>
      <c r="L322" s="17"/>
      <c r="M322" s="17"/>
      <c r="N322" s="17"/>
      <c r="O322" s="17"/>
      <c r="P322" s="17"/>
      <c r="Q322" s="17"/>
      <c r="R322" s="17"/>
      <c r="S322" s="17"/>
      <c r="T322" s="17"/>
    </row>
    <row r="323" spans="2:20" ht="14.25" customHeight="1" x14ac:dyDescent="0.35">
      <c r="B323" s="17"/>
      <c r="C323" s="17"/>
      <c r="D323" s="17"/>
      <c r="E323" s="17"/>
      <c r="F323" s="17"/>
      <c r="G323" s="17"/>
      <c r="H323" s="17"/>
      <c r="I323" s="17"/>
      <c r="J323" s="17"/>
      <c r="K323" s="17"/>
      <c r="L323" s="17"/>
      <c r="M323" s="17"/>
      <c r="N323" s="17"/>
      <c r="O323" s="17"/>
      <c r="P323" s="17"/>
      <c r="Q323" s="17"/>
      <c r="R323" s="17"/>
      <c r="S323" s="17"/>
      <c r="T323" s="17"/>
    </row>
    <row r="324" spans="2:20" ht="14.25" customHeight="1" x14ac:dyDescent="0.35">
      <c r="B324" s="17"/>
      <c r="C324" s="17"/>
      <c r="D324" s="17"/>
      <c r="E324" s="17"/>
      <c r="F324" s="17"/>
      <c r="G324" s="17"/>
      <c r="H324" s="17"/>
      <c r="I324" s="17"/>
      <c r="J324" s="17"/>
      <c r="K324" s="17"/>
      <c r="L324" s="17"/>
      <c r="M324" s="17"/>
      <c r="N324" s="17"/>
      <c r="O324" s="17"/>
      <c r="P324" s="17"/>
      <c r="Q324" s="17"/>
      <c r="R324" s="17"/>
      <c r="S324" s="17"/>
      <c r="T324" s="17"/>
    </row>
    <row r="325" spans="2:20" ht="14.25" customHeight="1" x14ac:dyDescent="0.35">
      <c r="B325" s="17"/>
      <c r="C325" s="17"/>
      <c r="D325" s="17"/>
      <c r="E325" s="17"/>
      <c r="F325" s="17"/>
      <c r="G325" s="17"/>
      <c r="H325" s="17"/>
      <c r="I325" s="17"/>
      <c r="J325" s="17"/>
      <c r="K325" s="17"/>
      <c r="L325" s="17"/>
      <c r="M325" s="17"/>
      <c r="N325" s="17"/>
      <c r="O325" s="17"/>
      <c r="P325" s="17"/>
      <c r="Q325" s="17"/>
      <c r="R325" s="17"/>
      <c r="S325" s="17"/>
      <c r="T325" s="17"/>
    </row>
    <row r="326" spans="2:20" ht="14.25" customHeight="1" x14ac:dyDescent="0.35">
      <c r="B326" s="17"/>
      <c r="C326" s="17"/>
      <c r="D326" s="17"/>
      <c r="E326" s="17"/>
      <c r="F326" s="17"/>
      <c r="G326" s="17"/>
      <c r="H326" s="17"/>
      <c r="I326" s="17"/>
      <c r="J326" s="17"/>
      <c r="K326" s="17"/>
      <c r="L326" s="17"/>
      <c r="M326" s="17"/>
      <c r="N326" s="17"/>
      <c r="O326" s="17"/>
      <c r="P326" s="17"/>
      <c r="Q326" s="17"/>
      <c r="R326" s="17"/>
      <c r="S326" s="17"/>
      <c r="T326" s="17"/>
    </row>
    <row r="327" spans="2:20" ht="14.25" customHeight="1" x14ac:dyDescent="0.35">
      <c r="B327" s="17"/>
      <c r="C327" s="17"/>
      <c r="D327" s="17"/>
      <c r="E327" s="17"/>
      <c r="F327" s="17"/>
      <c r="G327" s="17"/>
      <c r="H327" s="17"/>
      <c r="I327" s="17"/>
      <c r="J327" s="17"/>
      <c r="K327" s="17"/>
      <c r="L327" s="17"/>
      <c r="M327" s="17"/>
      <c r="N327" s="17"/>
      <c r="O327" s="17"/>
      <c r="P327" s="17"/>
      <c r="Q327" s="17"/>
      <c r="R327" s="17"/>
      <c r="S327" s="17"/>
      <c r="T327" s="17"/>
    </row>
    <row r="328" spans="2:20" ht="14.25" customHeight="1" x14ac:dyDescent="0.35">
      <c r="B328" s="17"/>
      <c r="C328" s="17"/>
      <c r="D328" s="17"/>
      <c r="E328" s="17"/>
      <c r="F328" s="17"/>
      <c r="G328" s="17"/>
      <c r="H328" s="17"/>
      <c r="I328" s="17"/>
      <c r="J328" s="17"/>
      <c r="K328" s="17"/>
      <c r="L328" s="17"/>
      <c r="M328" s="17"/>
      <c r="N328" s="17"/>
      <c r="O328" s="17"/>
      <c r="P328" s="17"/>
      <c r="Q328" s="17"/>
      <c r="R328" s="17"/>
      <c r="S328" s="17"/>
      <c r="T328" s="17"/>
    </row>
    <row r="329" spans="2:20" ht="14.25" customHeight="1" x14ac:dyDescent="0.35">
      <c r="B329" s="17"/>
      <c r="C329" s="17"/>
      <c r="D329" s="17"/>
      <c r="E329" s="17"/>
      <c r="F329" s="17"/>
      <c r="G329" s="17"/>
      <c r="H329" s="17"/>
      <c r="I329" s="17"/>
      <c r="J329" s="17"/>
      <c r="K329" s="17"/>
      <c r="L329" s="17"/>
      <c r="M329" s="17"/>
      <c r="N329" s="17"/>
      <c r="O329" s="17"/>
      <c r="P329" s="17"/>
      <c r="Q329" s="17"/>
      <c r="R329" s="17"/>
      <c r="S329" s="17"/>
      <c r="T329" s="17"/>
    </row>
    <row r="330" spans="2:20" ht="14.25" customHeight="1" x14ac:dyDescent="0.35">
      <c r="B330" s="17"/>
      <c r="C330" s="17"/>
      <c r="D330" s="17"/>
      <c r="E330" s="17"/>
      <c r="F330" s="17"/>
      <c r="G330" s="17"/>
      <c r="H330" s="17"/>
      <c r="I330" s="17"/>
      <c r="J330" s="17"/>
      <c r="K330" s="17"/>
      <c r="L330" s="17"/>
      <c r="M330" s="17"/>
      <c r="N330" s="17"/>
      <c r="O330" s="17"/>
      <c r="P330" s="17"/>
      <c r="Q330" s="17"/>
      <c r="R330" s="17"/>
      <c r="S330" s="17"/>
      <c r="T330" s="17"/>
    </row>
    <row r="331" spans="2:20" ht="14.25" customHeight="1" x14ac:dyDescent="0.35">
      <c r="B331" s="17"/>
      <c r="C331" s="17"/>
      <c r="D331" s="17"/>
      <c r="E331" s="17"/>
      <c r="F331" s="17"/>
      <c r="G331" s="17"/>
      <c r="H331" s="17"/>
      <c r="I331" s="17"/>
      <c r="J331" s="17"/>
      <c r="K331" s="17"/>
      <c r="L331" s="17"/>
      <c r="M331" s="17"/>
      <c r="N331" s="17"/>
      <c r="O331" s="17"/>
      <c r="P331" s="17"/>
      <c r="Q331" s="17"/>
      <c r="R331" s="17"/>
      <c r="S331" s="17"/>
      <c r="T331" s="17"/>
    </row>
    <row r="332" spans="2:20" ht="14.25" customHeight="1" x14ac:dyDescent="0.35">
      <c r="B332" s="17"/>
      <c r="C332" s="17"/>
      <c r="D332" s="17"/>
      <c r="E332" s="17"/>
      <c r="F332" s="17"/>
      <c r="G332" s="17"/>
      <c r="H332" s="17"/>
      <c r="I332" s="17"/>
      <c r="J332" s="17"/>
      <c r="K332" s="17"/>
      <c r="L332" s="17"/>
      <c r="M332" s="17"/>
      <c r="N332" s="17"/>
      <c r="O332" s="17"/>
      <c r="P332" s="17"/>
      <c r="Q332" s="17"/>
      <c r="R332" s="17"/>
      <c r="S332" s="17"/>
      <c r="T332" s="17"/>
    </row>
    <row r="333" spans="2:20" ht="14.25" customHeight="1" x14ac:dyDescent="0.35">
      <c r="B333" s="17"/>
      <c r="C333" s="17"/>
      <c r="D333" s="17"/>
      <c r="E333" s="17"/>
      <c r="F333" s="17"/>
      <c r="G333" s="17"/>
      <c r="H333" s="17"/>
      <c r="I333" s="17"/>
      <c r="J333" s="17"/>
      <c r="K333" s="17"/>
      <c r="L333" s="17"/>
      <c r="M333" s="17"/>
      <c r="N333" s="17"/>
      <c r="O333" s="17"/>
      <c r="P333" s="17"/>
      <c r="Q333" s="17"/>
      <c r="R333" s="17"/>
      <c r="S333" s="17"/>
      <c r="T333" s="17"/>
    </row>
    <row r="334" spans="2:20" ht="14.25" customHeight="1" x14ac:dyDescent="0.35">
      <c r="B334" s="17"/>
      <c r="C334" s="17"/>
      <c r="D334" s="17"/>
      <c r="E334" s="17"/>
      <c r="F334" s="17"/>
      <c r="G334" s="17"/>
      <c r="H334" s="17"/>
      <c r="I334" s="17"/>
      <c r="J334" s="17"/>
      <c r="K334" s="17"/>
      <c r="L334" s="17"/>
      <c r="M334" s="17"/>
      <c r="N334" s="17"/>
      <c r="O334" s="17"/>
      <c r="P334" s="17"/>
      <c r="Q334" s="17"/>
      <c r="R334" s="17"/>
      <c r="S334" s="17"/>
      <c r="T334" s="17"/>
    </row>
    <row r="335" spans="2:20" ht="14.25" customHeight="1" x14ac:dyDescent="0.35">
      <c r="B335" s="17"/>
      <c r="C335" s="17"/>
      <c r="D335" s="17"/>
      <c r="E335" s="17"/>
      <c r="F335" s="17"/>
      <c r="G335" s="17"/>
      <c r="H335" s="17"/>
      <c r="I335" s="17"/>
      <c r="J335" s="17"/>
      <c r="K335" s="17"/>
      <c r="L335" s="17"/>
      <c r="M335" s="17"/>
      <c r="N335" s="17"/>
      <c r="O335" s="17"/>
      <c r="P335" s="17"/>
      <c r="Q335" s="17"/>
      <c r="R335" s="17"/>
      <c r="S335" s="17"/>
      <c r="T335" s="17"/>
    </row>
    <row r="336" spans="2:20" ht="14.25" customHeight="1" x14ac:dyDescent="0.35">
      <c r="B336" s="17"/>
      <c r="C336" s="17"/>
      <c r="D336" s="17"/>
      <c r="E336" s="17"/>
      <c r="F336" s="17"/>
      <c r="G336" s="17"/>
      <c r="H336" s="17"/>
      <c r="I336" s="17"/>
      <c r="J336" s="17"/>
      <c r="K336" s="17"/>
      <c r="L336" s="17"/>
      <c r="M336" s="17"/>
      <c r="N336" s="17"/>
      <c r="O336" s="17"/>
      <c r="P336" s="17"/>
      <c r="Q336" s="17"/>
      <c r="R336" s="17"/>
      <c r="S336" s="17"/>
      <c r="T336" s="17"/>
    </row>
    <row r="337" spans="2:20" ht="14.25" customHeight="1" x14ac:dyDescent="0.35">
      <c r="B337" s="17"/>
      <c r="C337" s="17"/>
      <c r="D337" s="17"/>
      <c r="E337" s="17"/>
      <c r="F337" s="17"/>
      <c r="G337" s="17"/>
      <c r="H337" s="17"/>
      <c r="I337" s="17"/>
      <c r="J337" s="17"/>
      <c r="K337" s="17"/>
      <c r="L337" s="17"/>
      <c r="M337" s="17"/>
      <c r="N337" s="17"/>
      <c r="O337" s="17"/>
      <c r="P337" s="17"/>
      <c r="Q337" s="17"/>
      <c r="R337" s="17"/>
      <c r="S337" s="17"/>
      <c r="T337" s="17"/>
    </row>
    <row r="338" spans="2:20" ht="14.25" customHeight="1" x14ac:dyDescent="0.35">
      <c r="B338" s="17"/>
      <c r="C338" s="17"/>
      <c r="D338" s="17"/>
      <c r="E338" s="17"/>
      <c r="F338" s="17"/>
      <c r="G338" s="17"/>
      <c r="H338" s="17"/>
      <c r="I338" s="17"/>
      <c r="J338" s="17"/>
      <c r="K338" s="17"/>
      <c r="L338" s="17"/>
      <c r="M338" s="17"/>
      <c r="N338" s="17"/>
      <c r="O338" s="17"/>
      <c r="P338" s="17"/>
      <c r="Q338" s="17"/>
      <c r="R338" s="17"/>
      <c r="S338" s="17"/>
      <c r="T338" s="17"/>
    </row>
    <row r="339" spans="2:20" ht="14.25" customHeight="1" x14ac:dyDescent="0.35">
      <c r="B339" s="17"/>
      <c r="C339" s="17"/>
      <c r="D339" s="17"/>
      <c r="E339" s="17"/>
      <c r="F339" s="17"/>
      <c r="G339" s="17"/>
      <c r="H339" s="17"/>
      <c r="I339" s="17"/>
      <c r="J339" s="17"/>
      <c r="K339" s="17"/>
      <c r="L339" s="17"/>
      <c r="M339" s="17"/>
      <c r="N339" s="17"/>
      <c r="O339" s="17"/>
      <c r="P339" s="17"/>
      <c r="Q339" s="17"/>
      <c r="R339" s="17"/>
      <c r="S339" s="17"/>
      <c r="T339" s="17"/>
    </row>
    <row r="340" spans="2:20" ht="14.25" customHeight="1" x14ac:dyDescent="0.35">
      <c r="B340" s="17"/>
      <c r="C340" s="17"/>
      <c r="D340" s="17"/>
      <c r="E340" s="17"/>
      <c r="F340" s="17"/>
      <c r="G340" s="17"/>
      <c r="H340" s="17"/>
      <c r="I340" s="17"/>
      <c r="J340" s="17"/>
      <c r="K340" s="17"/>
      <c r="L340" s="17"/>
      <c r="M340" s="17"/>
      <c r="N340" s="17"/>
      <c r="O340" s="17"/>
      <c r="P340" s="17"/>
      <c r="Q340" s="17"/>
      <c r="R340" s="17"/>
      <c r="S340" s="17"/>
      <c r="T340" s="17"/>
    </row>
    <row r="341" spans="2:20" ht="14.25" customHeight="1" x14ac:dyDescent="0.35">
      <c r="B341" s="17"/>
      <c r="C341" s="17"/>
      <c r="D341" s="17"/>
      <c r="E341" s="17"/>
      <c r="F341" s="17"/>
      <c r="G341" s="17"/>
      <c r="H341" s="17"/>
      <c r="I341" s="17"/>
      <c r="J341" s="17"/>
      <c r="K341" s="17"/>
      <c r="L341" s="17"/>
      <c r="M341" s="17"/>
      <c r="N341" s="17"/>
      <c r="O341" s="17"/>
      <c r="P341" s="17"/>
      <c r="Q341" s="17"/>
      <c r="R341" s="17"/>
      <c r="S341" s="17"/>
      <c r="T341" s="17"/>
    </row>
    <row r="342" spans="2:20" ht="14.25" customHeight="1" x14ac:dyDescent="0.35">
      <c r="B342" s="17"/>
      <c r="C342" s="17"/>
      <c r="D342" s="17"/>
      <c r="E342" s="17"/>
      <c r="F342" s="17"/>
      <c r="G342" s="17"/>
      <c r="H342" s="17"/>
      <c r="I342" s="17"/>
      <c r="J342" s="17"/>
      <c r="K342" s="17"/>
      <c r="L342" s="17"/>
      <c r="M342" s="17"/>
      <c r="N342" s="17"/>
      <c r="O342" s="17"/>
      <c r="P342" s="17"/>
      <c r="Q342" s="17"/>
      <c r="R342" s="17"/>
      <c r="S342" s="17"/>
      <c r="T342" s="17"/>
    </row>
    <row r="343" spans="2:20" ht="14.25" customHeight="1" x14ac:dyDescent="0.35">
      <c r="B343" s="17"/>
      <c r="C343" s="17"/>
      <c r="D343" s="17"/>
      <c r="E343" s="17"/>
      <c r="F343" s="17"/>
      <c r="G343" s="17"/>
      <c r="H343" s="17"/>
      <c r="I343" s="17"/>
      <c r="J343" s="17"/>
      <c r="K343" s="17"/>
      <c r="L343" s="17"/>
      <c r="M343" s="17"/>
      <c r="N343" s="17"/>
      <c r="O343" s="17"/>
      <c r="P343" s="17"/>
      <c r="Q343" s="17"/>
      <c r="R343" s="17"/>
      <c r="S343" s="17"/>
      <c r="T343" s="17"/>
    </row>
    <row r="344" spans="2:20" ht="14.25" customHeight="1" x14ac:dyDescent="0.35">
      <c r="B344" s="17"/>
      <c r="C344" s="17"/>
      <c r="D344" s="17"/>
      <c r="E344" s="17"/>
      <c r="F344" s="17"/>
      <c r="G344" s="17"/>
      <c r="H344" s="17"/>
      <c r="I344" s="17"/>
      <c r="J344" s="17"/>
      <c r="K344" s="17"/>
      <c r="L344" s="17"/>
      <c r="M344" s="17"/>
      <c r="N344" s="17"/>
      <c r="O344" s="17"/>
      <c r="P344" s="17"/>
      <c r="Q344" s="17"/>
      <c r="R344" s="17"/>
      <c r="S344" s="17"/>
      <c r="T344" s="17"/>
    </row>
    <row r="345" spans="2:20" ht="14.25" customHeight="1" x14ac:dyDescent="0.35">
      <c r="B345" s="17"/>
      <c r="C345" s="17"/>
      <c r="D345" s="17"/>
      <c r="E345" s="17"/>
      <c r="F345" s="17"/>
      <c r="G345" s="17"/>
      <c r="H345" s="17"/>
      <c r="I345" s="17"/>
      <c r="J345" s="17"/>
      <c r="K345" s="17"/>
      <c r="L345" s="17"/>
      <c r="M345" s="17"/>
      <c r="N345" s="17"/>
      <c r="O345" s="17"/>
      <c r="P345" s="17"/>
      <c r="Q345" s="17"/>
      <c r="R345" s="17"/>
      <c r="S345" s="17"/>
      <c r="T345" s="17"/>
    </row>
    <row r="346" spans="2:20" ht="14.25" customHeight="1" x14ac:dyDescent="0.35">
      <c r="I346" s="9"/>
      <c r="J346" s="9"/>
      <c r="K346" s="9"/>
      <c r="L346" s="9"/>
      <c r="M346" s="9"/>
      <c r="N346" s="9"/>
      <c r="O346" s="9"/>
      <c r="T346" s="9"/>
    </row>
    <row r="347" spans="2:20" ht="14.25" customHeight="1" x14ac:dyDescent="0.35">
      <c r="I347" s="9"/>
      <c r="J347" s="9"/>
      <c r="K347" s="9"/>
      <c r="L347" s="9"/>
      <c r="M347" s="9"/>
      <c r="N347" s="9"/>
      <c r="O347" s="9"/>
      <c r="T347" s="9"/>
    </row>
    <row r="348" spans="2:20" ht="14.25" customHeight="1" x14ac:dyDescent="0.35">
      <c r="I348" s="9"/>
      <c r="J348" s="9"/>
      <c r="K348" s="9"/>
      <c r="L348" s="9"/>
      <c r="M348" s="9"/>
      <c r="N348" s="9"/>
      <c r="O348" s="9"/>
      <c r="T348" s="9"/>
    </row>
    <row r="349" spans="2:20" ht="14.25" customHeight="1" x14ac:dyDescent="0.35">
      <c r="I349" s="9"/>
      <c r="J349" s="9"/>
      <c r="K349" s="9"/>
      <c r="L349" s="9"/>
      <c r="M349" s="9"/>
      <c r="N349" s="9"/>
      <c r="O349" s="9"/>
      <c r="T349" s="9"/>
    </row>
    <row r="350" spans="2:20" ht="14.25" customHeight="1" x14ac:dyDescent="0.35">
      <c r="I350" s="9"/>
      <c r="J350" s="9"/>
      <c r="K350" s="9"/>
      <c r="L350" s="9"/>
      <c r="M350" s="9"/>
      <c r="N350" s="9"/>
      <c r="O350" s="9"/>
      <c r="T350" s="9"/>
    </row>
    <row r="351" spans="2:20" ht="14.25" customHeight="1" x14ac:dyDescent="0.35">
      <c r="I351" s="9"/>
      <c r="J351" s="9"/>
      <c r="K351" s="9"/>
      <c r="L351" s="9"/>
      <c r="M351" s="9"/>
      <c r="N351" s="9"/>
      <c r="O351" s="9"/>
      <c r="T351" s="9"/>
    </row>
    <row r="352" spans="2:20" ht="14.25" customHeight="1" x14ac:dyDescent="0.35">
      <c r="I352" s="9"/>
      <c r="J352" s="9"/>
      <c r="K352" s="9"/>
      <c r="L352" s="9"/>
      <c r="M352" s="9"/>
      <c r="N352" s="9"/>
      <c r="O352" s="9"/>
      <c r="T352" s="9"/>
    </row>
    <row r="353" spans="9:20" ht="14.25" customHeight="1" x14ac:dyDescent="0.35">
      <c r="I353" s="9"/>
      <c r="J353" s="9"/>
      <c r="K353" s="9"/>
      <c r="L353" s="9"/>
      <c r="M353" s="9"/>
      <c r="N353" s="9"/>
      <c r="O353" s="9"/>
      <c r="T353" s="9"/>
    </row>
    <row r="354" spans="9:20" ht="14.25" customHeight="1" x14ac:dyDescent="0.35">
      <c r="I354" s="9"/>
      <c r="J354" s="9"/>
      <c r="K354" s="9"/>
      <c r="L354" s="9"/>
      <c r="M354" s="9"/>
      <c r="N354" s="9"/>
      <c r="O354" s="9"/>
      <c r="T354" s="9"/>
    </row>
    <row r="355" spans="9:20" ht="14.25" customHeight="1" x14ac:dyDescent="0.35">
      <c r="I355" s="9"/>
      <c r="J355" s="9"/>
      <c r="K355" s="9"/>
      <c r="L355" s="9"/>
      <c r="M355" s="9"/>
      <c r="N355" s="9"/>
      <c r="O355" s="9"/>
      <c r="T355" s="9"/>
    </row>
    <row r="356" spans="9:20" ht="14.25" customHeight="1" x14ac:dyDescent="0.35">
      <c r="I356" s="9"/>
      <c r="J356" s="9"/>
      <c r="K356" s="9"/>
      <c r="L356" s="9"/>
      <c r="M356" s="9"/>
      <c r="N356" s="9"/>
      <c r="O356" s="9"/>
      <c r="T356" s="9"/>
    </row>
    <row r="357" spans="9:20" ht="14.25" customHeight="1" x14ac:dyDescent="0.35">
      <c r="I357" s="9"/>
      <c r="J357" s="9"/>
      <c r="K357" s="9"/>
      <c r="L357" s="9"/>
      <c r="M357" s="9"/>
      <c r="N357" s="9"/>
      <c r="O357" s="9"/>
      <c r="T357" s="9"/>
    </row>
    <row r="358" spans="9:20" ht="14.25" customHeight="1" x14ac:dyDescent="0.35">
      <c r="I358" s="9"/>
      <c r="J358" s="9"/>
      <c r="K358" s="9"/>
      <c r="L358" s="9"/>
      <c r="M358" s="9"/>
      <c r="N358" s="9"/>
      <c r="O358" s="9"/>
      <c r="T358" s="9"/>
    </row>
    <row r="359" spans="9:20" ht="14.25" customHeight="1" x14ac:dyDescent="0.35">
      <c r="I359" s="9"/>
      <c r="J359" s="9"/>
      <c r="K359" s="9"/>
      <c r="L359" s="9"/>
      <c r="M359" s="9"/>
      <c r="N359" s="9"/>
      <c r="O359" s="9"/>
      <c r="T359" s="9"/>
    </row>
    <row r="360" spans="9:20" ht="14.25" customHeight="1" x14ac:dyDescent="0.35">
      <c r="I360" s="9"/>
      <c r="J360" s="9"/>
      <c r="K360" s="9"/>
      <c r="L360" s="9"/>
      <c r="M360" s="9"/>
      <c r="N360" s="9"/>
      <c r="O360" s="9"/>
      <c r="T360" s="9"/>
    </row>
    <row r="361" spans="9:20" ht="14.25" customHeight="1" x14ac:dyDescent="0.35">
      <c r="I361" s="9"/>
      <c r="J361" s="9"/>
      <c r="K361" s="9"/>
      <c r="L361" s="9"/>
      <c r="M361" s="9"/>
      <c r="N361" s="9"/>
      <c r="O361" s="9"/>
      <c r="T361" s="9"/>
    </row>
    <row r="362" spans="9:20" ht="14.25" customHeight="1" x14ac:dyDescent="0.35">
      <c r="I362" s="9"/>
      <c r="J362" s="9"/>
      <c r="K362" s="9"/>
      <c r="L362" s="9"/>
      <c r="M362" s="9"/>
      <c r="N362" s="9"/>
      <c r="O362" s="9"/>
      <c r="T362" s="9"/>
    </row>
    <row r="363" spans="9:20" ht="14.25" customHeight="1" x14ac:dyDescent="0.35">
      <c r="I363" s="9"/>
      <c r="J363" s="9"/>
      <c r="K363" s="9"/>
      <c r="L363" s="9"/>
      <c r="M363" s="9"/>
      <c r="N363" s="9"/>
      <c r="O363" s="9"/>
      <c r="T363" s="9"/>
    </row>
    <row r="364" spans="9:20" ht="14.25" customHeight="1" x14ac:dyDescent="0.35">
      <c r="I364" s="9"/>
      <c r="J364" s="9"/>
      <c r="K364" s="9"/>
      <c r="L364" s="9"/>
      <c r="M364" s="9"/>
      <c r="N364" s="9"/>
      <c r="O364" s="9"/>
      <c r="T364" s="9"/>
    </row>
    <row r="365" spans="9:20" ht="14.25" customHeight="1" x14ac:dyDescent="0.35">
      <c r="I365" s="9"/>
      <c r="J365" s="9"/>
      <c r="K365" s="9"/>
      <c r="L365" s="9"/>
      <c r="M365" s="9"/>
      <c r="N365" s="9"/>
      <c r="O365" s="9"/>
      <c r="T365" s="9"/>
    </row>
    <row r="366" spans="9:20" ht="14.25" customHeight="1" x14ac:dyDescent="0.35">
      <c r="I366" s="9"/>
      <c r="J366" s="9"/>
      <c r="K366" s="9"/>
      <c r="L366" s="9"/>
      <c r="M366" s="9"/>
      <c r="N366" s="9"/>
      <c r="O366" s="9"/>
      <c r="T366" s="9"/>
    </row>
    <row r="367" spans="9:20" ht="14.25" customHeight="1" x14ac:dyDescent="0.35">
      <c r="I367" s="9"/>
      <c r="J367" s="9"/>
      <c r="K367" s="9"/>
      <c r="L367" s="9"/>
      <c r="M367" s="9"/>
      <c r="N367" s="9"/>
      <c r="O367" s="9"/>
      <c r="T367" s="9"/>
    </row>
    <row r="368" spans="9:20" ht="14.25" customHeight="1" x14ac:dyDescent="0.35">
      <c r="I368" s="9"/>
      <c r="J368" s="9"/>
      <c r="K368" s="9"/>
      <c r="L368" s="9"/>
      <c r="M368" s="9"/>
      <c r="N368" s="9"/>
      <c r="O368" s="9"/>
      <c r="T368" s="9"/>
    </row>
    <row r="369" spans="9:20" ht="14.25" customHeight="1" x14ac:dyDescent="0.35">
      <c r="I369" s="9"/>
      <c r="J369" s="9"/>
      <c r="K369" s="9"/>
      <c r="L369" s="9"/>
      <c r="M369" s="9"/>
      <c r="N369" s="9"/>
      <c r="O369" s="9"/>
      <c r="T369" s="9"/>
    </row>
    <row r="370" spans="9:20" ht="14.25" customHeight="1" x14ac:dyDescent="0.35">
      <c r="I370" s="9"/>
      <c r="J370" s="9"/>
      <c r="K370" s="9"/>
      <c r="L370" s="9"/>
      <c r="M370" s="9"/>
      <c r="N370" s="9"/>
      <c r="O370" s="9"/>
      <c r="T370" s="9"/>
    </row>
    <row r="371" spans="9:20" ht="14.25" customHeight="1" x14ac:dyDescent="0.35">
      <c r="I371" s="9"/>
      <c r="J371" s="9"/>
      <c r="K371" s="9"/>
      <c r="L371" s="9"/>
      <c r="M371" s="9"/>
      <c r="N371" s="9"/>
      <c r="O371" s="9"/>
      <c r="T371" s="9"/>
    </row>
    <row r="372" spans="9:20" ht="14.25" customHeight="1" x14ac:dyDescent="0.35">
      <c r="I372" s="9"/>
      <c r="J372" s="9"/>
      <c r="K372" s="9"/>
      <c r="L372" s="9"/>
      <c r="M372" s="9"/>
      <c r="N372" s="9"/>
      <c r="O372" s="9"/>
      <c r="T372" s="9"/>
    </row>
    <row r="373" spans="9:20" ht="14.25" customHeight="1" x14ac:dyDescent="0.35">
      <c r="I373" s="9"/>
      <c r="J373" s="9"/>
      <c r="K373" s="9"/>
      <c r="L373" s="9"/>
      <c r="M373" s="9"/>
      <c r="N373" s="9"/>
      <c r="O373" s="9"/>
      <c r="T373" s="9"/>
    </row>
    <row r="374" spans="9:20" ht="14.25" customHeight="1" x14ac:dyDescent="0.35">
      <c r="I374" s="9"/>
      <c r="J374" s="9"/>
      <c r="K374" s="9"/>
      <c r="L374" s="9"/>
      <c r="M374" s="9"/>
      <c r="N374" s="9"/>
      <c r="O374" s="9"/>
      <c r="T374" s="9"/>
    </row>
    <row r="375" spans="9:20" ht="14.25" customHeight="1" x14ac:dyDescent="0.35">
      <c r="I375" s="9"/>
      <c r="J375" s="9"/>
      <c r="K375" s="9"/>
      <c r="L375" s="9"/>
      <c r="M375" s="9"/>
      <c r="N375" s="9"/>
      <c r="O375" s="9"/>
      <c r="T375" s="9"/>
    </row>
    <row r="376" spans="9:20" ht="14.25" customHeight="1" x14ac:dyDescent="0.35">
      <c r="I376" s="9"/>
      <c r="J376" s="9"/>
      <c r="K376" s="9"/>
      <c r="L376" s="9"/>
      <c r="M376" s="9"/>
      <c r="N376" s="9"/>
      <c r="O376" s="9"/>
      <c r="T376" s="9"/>
    </row>
    <row r="377" spans="9:20" ht="14.25" customHeight="1" x14ac:dyDescent="0.35">
      <c r="I377" s="9"/>
      <c r="J377" s="9"/>
      <c r="K377" s="9"/>
      <c r="L377" s="9"/>
      <c r="M377" s="9"/>
      <c r="N377" s="9"/>
      <c r="O377" s="9"/>
      <c r="T377" s="9"/>
    </row>
    <row r="378" spans="9:20" ht="14.25" customHeight="1" x14ac:dyDescent="0.35">
      <c r="I378" s="9"/>
      <c r="J378" s="9"/>
      <c r="K378" s="9"/>
      <c r="L378" s="9"/>
      <c r="M378" s="9"/>
      <c r="N378" s="9"/>
      <c r="O378" s="9"/>
      <c r="T378" s="9"/>
    </row>
    <row r="379" spans="9:20" ht="14.25" customHeight="1" x14ac:dyDescent="0.35">
      <c r="I379" s="9"/>
      <c r="J379" s="9"/>
      <c r="K379" s="9"/>
      <c r="L379" s="9"/>
      <c r="M379" s="9"/>
      <c r="N379" s="9"/>
      <c r="O379" s="9"/>
      <c r="T379" s="9"/>
    </row>
    <row r="380" spans="9:20" ht="14.25" customHeight="1" x14ac:dyDescent="0.35">
      <c r="I380" s="9"/>
      <c r="J380" s="9"/>
      <c r="K380" s="9"/>
      <c r="L380" s="9"/>
      <c r="M380" s="9"/>
      <c r="N380" s="9"/>
      <c r="O380" s="9"/>
      <c r="T380" s="9"/>
    </row>
    <row r="381" spans="9:20" ht="14.25" customHeight="1" x14ac:dyDescent="0.35">
      <c r="I381" s="9"/>
      <c r="J381" s="9"/>
      <c r="K381" s="9"/>
      <c r="L381" s="9"/>
      <c r="M381" s="9"/>
      <c r="N381" s="9"/>
      <c r="O381" s="9"/>
      <c r="T381" s="9"/>
    </row>
    <row r="382" spans="9:20" ht="14.25" customHeight="1" x14ac:dyDescent="0.35">
      <c r="I382" s="9"/>
      <c r="J382" s="9"/>
      <c r="K382" s="9"/>
      <c r="L382" s="9"/>
      <c r="M382" s="9"/>
      <c r="N382" s="9"/>
      <c r="O382" s="9"/>
      <c r="T382" s="9"/>
    </row>
    <row r="383" spans="9:20" ht="14.25" customHeight="1" x14ac:dyDescent="0.35">
      <c r="I383" s="9"/>
      <c r="J383" s="9"/>
      <c r="K383" s="9"/>
      <c r="L383" s="9"/>
      <c r="M383" s="9"/>
      <c r="N383" s="9"/>
      <c r="O383" s="9"/>
      <c r="T383" s="9"/>
    </row>
    <row r="384" spans="9:20" ht="14.25" customHeight="1" x14ac:dyDescent="0.35">
      <c r="I384" s="9"/>
      <c r="J384" s="9"/>
      <c r="K384" s="9"/>
      <c r="L384" s="9"/>
      <c r="M384" s="9"/>
      <c r="N384" s="9"/>
      <c r="O384" s="9"/>
      <c r="T384" s="9"/>
    </row>
    <row r="385" spans="9:20" ht="14.25" customHeight="1" x14ac:dyDescent="0.35">
      <c r="I385" s="9"/>
      <c r="J385" s="9"/>
      <c r="K385" s="9"/>
      <c r="L385" s="9"/>
      <c r="M385" s="9"/>
      <c r="N385" s="9"/>
      <c r="O385" s="9"/>
      <c r="T385" s="9"/>
    </row>
    <row r="386" spans="9:20" ht="14.25" customHeight="1" x14ac:dyDescent="0.35">
      <c r="I386" s="9"/>
      <c r="J386" s="9"/>
      <c r="K386" s="9"/>
      <c r="L386" s="9"/>
      <c r="M386" s="9"/>
      <c r="N386" s="9"/>
      <c r="O386" s="9"/>
      <c r="T386" s="9"/>
    </row>
    <row r="387" spans="9:20" ht="14.25" customHeight="1" x14ac:dyDescent="0.35">
      <c r="I387" s="9"/>
      <c r="J387" s="9"/>
      <c r="K387" s="9"/>
      <c r="L387" s="9"/>
      <c r="M387" s="9"/>
      <c r="N387" s="9"/>
      <c r="O387" s="9"/>
      <c r="T387" s="9"/>
    </row>
    <row r="388" spans="9:20" ht="14.25" customHeight="1" x14ac:dyDescent="0.35">
      <c r="I388" s="9"/>
      <c r="J388" s="9"/>
      <c r="K388" s="9"/>
      <c r="L388" s="9"/>
      <c r="M388" s="9"/>
      <c r="N388" s="9"/>
      <c r="O388" s="9"/>
      <c r="T388" s="9"/>
    </row>
    <row r="389" spans="9:20" ht="14.25" customHeight="1" x14ac:dyDescent="0.35">
      <c r="I389" s="9"/>
      <c r="J389" s="9"/>
      <c r="K389" s="9"/>
      <c r="L389" s="9"/>
      <c r="M389" s="9"/>
      <c r="N389" s="9"/>
      <c r="O389" s="9"/>
      <c r="T389" s="9"/>
    </row>
    <row r="390" spans="9:20" ht="14.25" customHeight="1" x14ac:dyDescent="0.35">
      <c r="I390" s="9"/>
      <c r="J390" s="9"/>
      <c r="K390" s="9"/>
      <c r="L390" s="9"/>
      <c r="M390" s="9"/>
      <c r="N390" s="9"/>
      <c r="O390" s="9"/>
      <c r="T390" s="9"/>
    </row>
    <row r="391" spans="9:20" ht="14.25" customHeight="1" x14ac:dyDescent="0.35">
      <c r="I391" s="9"/>
      <c r="J391" s="9"/>
      <c r="K391" s="9"/>
      <c r="L391" s="9"/>
      <c r="M391" s="9"/>
      <c r="N391" s="9"/>
      <c r="O391" s="9"/>
      <c r="T391" s="9"/>
    </row>
    <row r="392" spans="9:20" ht="14.25" customHeight="1" x14ac:dyDescent="0.35">
      <c r="I392" s="9"/>
      <c r="J392" s="9"/>
      <c r="K392" s="9"/>
      <c r="L392" s="9"/>
      <c r="M392" s="9"/>
      <c r="N392" s="9"/>
      <c r="O392" s="9"/>
      <c r="T392" s="9"/>
    </row>
    <row r="393" spans="9:20" ht="14.25" customHeight="1" x14ac:dyDescent="0.35">
      <c r="I393" s="9"/>
      <c r="J393" s="9"/>
      <c r="K393" s="9"/>
      <c r="L393" s="9"/>
      <c r="M393" s="9"/>
      <c r="N393" s="9"/>
      <c r="O393" s="9"/>
      <c r="T393" s="9"/>
    </row>
    <row r="394" spans="9:20" ht="14.25" customHeight="1" x14ac:dyDescent="0.35">
      <c r="I394" s="9"/>
      <c r="J394" s="9"/>
      <c r="K394" s="9"/>
      <c r="L394" s="9"/>
      <c r="M394" s="9"/>
      <c r="N394" s="9"/>
      <c r="O394" s="9"/>
      <c r="T394" s="9"/>
    </row>
    <row r="395" spans="9:20" ht="14.25" customHeight="1" x14ac:dyDescent="0.35">
      <c r="I395" s="9"/>
      <c r="J395" s="9"/>
      <c r="K395" s="9"/>
      <c r="L395" s="9"/>
      <c r="M395" s="9"/>
      <c r="N395" s="9"/>
      <c r="O395" s="9"/>
      <c r="T395" s="9"/>
    </row>
    <row r="396" spans="9:20" ht="14.25" customHeight="1" x14ac:dyDescent="0.35">
      <c r="I396" s="9"/>
      <c r="J396" s="9"/>
      <c r="K396" s="9"/>
      <c r="L396" s="9"/>
      <c r="M396" s="9"/>
      <c r="N396" s="9"/>
      <c r="O396" s="9"/>
      <c r="T396" s="9"/>
    </row>
    <row r="397" spans="9:20" ht="14.25" customHeight="1" x14ac:dyDescent="0.35">
      <c r="I397" s="9"/>
      <c r="J397" s="9"/>
      <c r="K397" s="9"/>
      <c r="L397" s="9"/>
      <c r="M397" s="9"/>
      <c r="N397" s="9"/>
      <c r="O397" s="9"/>
      <c r="T397" s="9"/>
    </row>
    <row r="398" spans="9:20" ht="14.25" customHeight="1" x14ac:dyDescent="0.35">
      <c r="I398" s="9"/>
      <c r="J398" s="9"/>
      <c r="K398" s="9"/>
      <c r="L398" s="9"/>
      <c r="M398" s="9"/>
      <c r="N398" s="9"/>
      <c r="O398" s="9"/>
      <c r="T398" s="9"/>
    </row>
    <row r="399" spans="9:20" ht="14.25" customHeight="1" x14ac:dyDescent="0.35">
      <c r="I399" s="9"/>
      <c r="J399" s="9"/>
      <c r="K399" s="9"/>
      <c r="L399" s="9"/>
      <c r="M399" s="9"/>
      <c r="N399" s="9"/>
      <c r="O399" s="9"/>
      <c r="T399" s="9"/>
    </row>
    <row r="400" spans="9:20" ht="14.25" customHeight="1" x14ac:dyDescent="0.35">
      <c r="I400" s="9"/>
      <c r="J400" s="9"/>
      <c r="K400" s="9"/>
      <c r="L400" s="9"/>
      <c r="M400" s="9"/>
      <c r="N400" s="9"/>
      <c r="O400" s="9"/>
      <c r="T400" s="9"/>
    </row>
    <row r="401" spans="9:20" ht="14.25" customHeight="1" x14ac:dyDescent="0.35">
      <c r="I401" s="9"/>
      <c r="J401" s="9"/>
      <c r="K401" s="9"/>
      <c r="L401" s="9"/>
      <c r="M401" s="9"/>
      <c r="N401" s="9"/>
      <c r="O401" s="9"/>
      <c r="T401" s="9"/>
    </row>
    <row r="402" spans="9:20" ht="14.25" customHeight="1" x14ac:dyDescent="0.35">
      <c r="I402" s="9"/>
      <c r="J402" s="9"/>
      <c r="K402" s="9"/>
      <c r="L402" s="9"/>
      <c r="M402" s="9"/>
      <c r="N402" s="9"/>
      <c r="O402" s="9"/>
      <c r="T402" s="9"/>
    </row>
    <row r="403" spans="9:20" ht="14.25" customHeight="1" x14ac:dyDescent="0.35">
      <c r="I403" s="9"/>
      <c r="J403" s="9"/>
      <c r="K403" s="9"/>
      <c r="L403" s="9"/>
      <c r="M403" s="9"/>
      <c r="N403" s="9"/>
      <c r="O403" s="9"/>
      <c r="T403" s="9"/>
    </row>
    <row r="404" spans="9:20" ht="14.25" customHeight="1" x14ac:dyDescent="0.35">
      <c r="I404" s="9"/>
      <c r="J404" s="9"/>
      <c r="K404" s="9"/>
      <c r="L404" s="9"/>
      <c r="M404" s="9"/>
      <c r="N404" s="9"/>
      <c r="O404" s="9"/>
      <c r="T404" s="9"/>
    </row>
    <row r="405" spans="9:20" ht="14.25" customHeight="1" x14ac:dyDescent="0.35">
      <c r="I405" s="9"/>
      <c r="J405" s="9"/>
      <c r="K405" s="9"/>
      <c r="L405" s="9"/>
      <c r="M405" s="9"/>
      <c r="N405" s="9"/>
      <c r="O405" s="9"/>
      <c r="T405" s="9"/>
    </row>
    <row r="406" spans="9:20" ht="14.25" customHeight="1" x14ac:dyDescent="0.35">
      <c r="I406" s="9"/>
      <c r="J406" s="9"/>
      <c r="K406" s="9"/>
      <c r="L406" s="9"/>
      <c r="M406" s="9"/>
      <c r="N406" s="9"/>
      <c r="O406" s="9"/>
      <c r="T406" s="9"/>
    </row>
    <row r="407" spans="9:20" ht="14.25" customHeight="1" x14ac:dyDescent="0.35">
      <c r="I407" s="9"/>
      <c r="J407" s="9"/>
      <c r="K407" s="9"/>
      <c r="L407" s="9"/>
      <c r="M407" s="9"/>
      <c r="N407" s="9"/>
      <c r="O407" s="9"/>
      <c r="T407" s="9"/>
    </row>
    <row r="408" spans="9:20" ht="14.25" customHeight="1" x14ac:dyDescent="0.35">
      <c r="I408" s="9"/>
      <c r="J408" s="9"/>
      <c r="K408" s="9"/>
      <c r="L408" s="9"/>
      <c r="M408" s="9"/>
      <c r="N408" s="9"/>
      <c r="O408" s="9"/>
      <c r="T408" s="9"/>
    </row>
    <row r="409" spans="9:20" ht="14.25" customHeight="1" x14ac:dyDescent="0.35">
      <c r="I409" s="9"/>
      <c r="J409" s="9"/>
      <c r="K409" s="9"/>
      <c r="L409" s="9"/>
      <c r="M409" s="9"/>
      <c r="N409" s="9"/>
      <c r="O409" s="9"/>
      <c r="T409" s="9"/>
    </row>
    <row r="410" spans="9:20" ht="14.25" customHeight="1" x14ac:dyDescent="0.35">
      <c r="I410" s="9"/>
      <c r="J410" s="9"/>
      <c r="K410" s="9"/>
      <c r="L410" s="9"/>
      <c r="M410" s="9"/>
      <c r="N410" s="9"/>
      <c r="O410" s="9"/>
      <c r="T410" s="9"/>
    </row>
    <row r="411" spans="9:20" ht="14.25" customHeight="1" x14ac:dyDescent="0.35">
      <c r="I411" s="9"/>
      <c r="J411" s="9"/>
      <c r="K411" s="9"/>
      <c r="L411" s="9"/>
      <c r="M411" s="9"/>
      <c r="N411" s="9"/>
      <c r="O411" s="9"/>
      <c r="T411" s="9"/>
    </row>
    <row r="412" spans="9:20" ht="14.25" customHeight="1" x14ac:dyDescent="0.35">
      <c r="I412" s="9"/>
      <c r="J412" s="9"/>
      <c r="K412" s="9"/>
      <c r="L412" s="9"/>
      <c r="M412" s="9"/>
      <c r="N412" s="9"/>
      <c r="O412" s="9"/>
      <c r="T412" s="9"/>
    </row>
    <row r="413" spans="9:20" ht="14.25" customHeight="1" x14ac:dyDescent="0.35">
      <c r="I413" s="9"/>
      <c r="J413" s="9"/>
      <c r="K413" s="9"/>
      <c r="L413" s="9"/>
      <c r="M413" s="9"/>
      <c r="N413" s="9"/>
      <c r="O413" s="9"/>
      <c r="T413" s="9"/>
    </row>
    <row r="414" spans="9:20" ht="14.25" customHeight="1" x14ac:dyDescent="0.35">
      <c r="I414" s="9"/>
      <c r="J414" s="9"/>
      <c r="K414" s="9"/>
      <c r="L414" s="9"/>
      <c r="M414" s="9"/>
      <c r="N414" s="9"/>
      <c r="O414" s="9"/>
      <c r="T414" s="9"/>
    </row>
    <row r="415" spans="9:20" ht="14.25" customHeight="1" x14ac:dyDescent="0.35">
      <c r="I415" s="9"/>
      <c r="J415" s="9"/>
      <c r="K415" s="9"/>
      <c r="L415" s="9"/>
      <c r="M415" s="9"/>
      <c r="N415" s="9"/>
      <c r="O415" s="9"/>
      <c r="T415" s="9"/>
    </row>
    <row r="416" spans="9:20" ht="14.25" customHeight="1" x14ac:dyDescent="0.35">
      <c r="I416" s="9"/>
      <c r="J416" s="9"/>
      <c r="K416" s="9"/>
      <c r="L416" s="9"/>
      <c r="M416" s="9"/>
      <c r="N416" s="9"/>
      <c r="O416" s="9"/>
      <c r="T416" s="9"/>
    </row>
    <row r="417" spans="9:20" ht="14.25" customHeight="1" x14ac:dyDescent="0.35">
      <c r="I417" s="9"/>
      <c r="J417" s="9"/>
      <c r="K417" s="9"/>
      <c r="L417" s="9"/>
      <c r="M417" s="9"/>
      <c r="N417" s="9"/>
      <c r="O417" s="9"/>
      <c r="T417" s="9"/>
    </row>
    <row r="418" spans="9:20" ht="14.25" customHeight="1" x14ac:dyDescent="0.35">
      <c r="I418" s="9"/>
      <c r="J418" s="9"/>
      <c r="K418" s="9"/>
      <c r="L418" s="9"/>
      <c r="M418" s="9"/>
      <c r="N418" s="9"/>
      <c r="O418" s="9"/>
      <c r="T418" s="9"/>
    </row>
    <row r="419" spans="9:20" ht="14.25" customHeight="1" x14ac:dyDescent="0.35">
      <c r="I419" s="9"/>
      <c r="J419" s="9"/>
      <c r="K419" s="9"/>
      <c r="L419" s="9"/>
      <c r="M419" s="9"/>
      <c r="N419" s="9"/>
      <c r="O419" s="9"/>
      <c r="T419" s="9"/>
    </row>
    <row r="420" spans="9:20" ht="14.25" customHeight="1" x14ac:dyDescent="0.35">
      <c r="I420" s="9"/>
      <c r="J420" s="9"/>
      <c r="K420" s="9"/>
      <c r="L420" s="9"/>
      <c r="M420" s="9"/>
      <c r="N420" s="9"/>
      <c r="O420" s="9"/>
      <c r="T420" s="9"/>
    </row>
    <row r="421" spans="9:20" ht="14.25" customHeight="1" x14ac:dyDescent="0.35">
      <c r="I421" s="9"/>
      <c r="J421" s="9"/>
      <c r="K421" s="9"/>
      <c r="L421" s="9"/>
      <c r="M421" s="9"/>
      <c r="N421" s="9"/>
      <c r="O421" s="9"/>
      <c r="T421" s="9"/>
    </row>
    <row r="422" spans="9:20" ht="14.25" customHeight="1" x14ac:dyDescent="0.35">
      <c r="I422" s="9"/>
      <c r="J422" s="9"/>
      <c r="K422" s="9"/>
      <c r="L422" s="9"/>
      <c r="M422" s="9"/>
      <c r="N422" s="9"/>
      <c r="O422" s="9"/>
      <c r="T422" s="9"/>
    </row>
    <row r="423" spans="9:20" ht="14.25" customHeight="1" x14ac:dyDescent="0.35">
      <c r="I423" s="9"/>
      <c r="J423" s="9"/>
      <c r="K423" s="9"/>
      <c r="L423" s="9"/>
      <c r="M423" s="9"/>
      <c r="N423" s="9"/>
      <c r="O423" s="9"/>
      <c r="T423" s="9"/>
    </row>
    <row r="424" spans="9:20" ht="14.25" customHeight="1" x14ac:dyDescent="0.35">
      <c r="I424" s="9"/>
      <c r="J424" s="9"/>
      <c r="K424" s="9"/>
      <c r="L424" s="9"/>
      <c r="M424" s="9"/>
      <c r="N424" s="9"/>
      <c r="O424" s="9"/>
      <c r="T424" s="9"/>
    </row>
    <row r="425" spans="9:20" ht="14.25" customHeight="1" x14ac:dyDescent="0.35">
      <c r="I425" s="9"/>
      <c r="J425" s="9"/>
      <c r="K425" s="9"/>
      <c r="L425" s="9"/>
      <c r="M425" s="9"/>
      <c r="N425" s="9"/>
      <c r="O425" s="9"/>
      <c r="T425" s="9"/>
    </row>
    <row r="426" spans="9:20" ht="14.25" customHeight="1" x14ac:dyDescent="0.35">
      <c r="I426" s="9"/>
      <c r="J426" s="9"/>
      <c r="K426" s="9"/>
      <c r="L426" s="9"/>
      <c r="M426" s="9"/>
      <c r="N426" s="9"/>
      <c r="O426" s="9"/>
      <c r="T426" s="9"/>
    </row>
    <row r="427" spans="9:20" ht="14.25" customHeight="1" x14ac:dyDescent="0.35">
      <c r="I427" s="9"/>
      <c r="J427" s="9"/>
      <c r="K427" s="9"/>
      <c r="L427" s="9"/>
      <c r="M427" s="9"/>
      <c r="N427" s="9"/>
      <c r="O427" s="9"/>
      <c r="T427" s="9"/>
    </row>
    <row r="428" spans="9:20" ht="14.25" customHeight="1" x14ac:dyDescent="0.35">
      <c r="I428" s="9"/>
      <c r="J428" s="9"/>
      <c r="K428" s="9"/>
      <c r="L428" s="9"/>
      <c r="M428" s="9"/>
      <c r="N428" s="9"/>
      <c r="O428" s="9"/>
      <c r="T428" s="9"/>
    </row>
    <row r="429" spans="9:20" ht="14.25" customHeight="1" x14ac:dyDescent="0.35">
      <c r="I429" s="9"/>
      <c r="J429" s="9"/>
      <c r="K429" s="9"/>
      <c r="L429" s="9"/>
      <c r="M429" s="9"/>
      <c r="N429" s="9"/>
      <c r="O429" s="9"/>
      <c r="T429" s="9"/>
    </row>
    <row r="430" spans="9:20" ht="14.25" customHeight="1" x14ac:dyDescent="0.35">
      <c r="I430" s="9"/>
      <c r="J430" s="9"/>
      <c r="K430" s="9"/>
      <c r="L430" s="9"/>
      <c r="M430" s="9"/>
      <c r="N430" s="9"/>
      <c r="O430" s="9"/>
      <c r="T430" s="9"/>
    </row>
    <row r="431" spans="9:20" ht="14.25" customHeight="1" x14ac:dyDescent="0.35">
      <c r="I431" s="9"/>
      <c r="J431" s="9"/>
      <c r="K431" s="9"/>
      <c r="L431" s="9"/>
      <c r="M431" s="9"/>
      <c r="N431" s="9"/>
      <c r="O431" s="9"/>
      <c r="T431" s="9"/>
    </row>
    <row r="432" spans="9:20" ht="14.25" customHeight="1" x14ac:dyDescent="0.35">
      <c r="I432" s="9"/>
      <c r="J432" s="9"/>
      <c r="K432" s="9"/>
      <c r="L432" s="9"/>
      <c r="M432" s="9"/>
      <c r="N432" s="9"/>
      <c r="O432" s="9"/>
      <c r="T432" s="9"/>
    </row>
    <row r="433" spans="9:20" ht="14.25" customHeight="1" x14ac:dyDescent="0.35">
      <c r="I433" s="9"/>
      <c r="J433" s="9"/>
      <c r="K433" s="9"/>
      <c r="L433" s="9"/>
      <c r="M433" s="9"/>
      <c r="N433" s="9"/>
      <c r="O433" s="9"/>
      <c r="T433" s="9"/>
    </row>
    <row r="434" spans="9:20" ht="14.25" customHeight="1" x14ac:dyDescent="0.35">
      <c r="I434" s="9"/>
      <c r="J434" s="9"/>
      <c r="K434" s="9"/>
      <c r="L434" s="9"/>
      <c r="M434" s="9"/>
      <c r="N434" s="9"/>
      <c r="O434" s="9"/>
      <c r="T434" s="9"/>
    </row>
    <row r="435" spans="9:20" ht="14.25" customHeight="1" x14ac:dyDescent="0.35">
      <c r="I435" s="9"/>
      <c r="J435" s="9"/>
      <c r="K435" s="9"/>
      <c r="L435" s="9"/>
      <c r="M435" s="9"/>
      <c r="N435" s="9"/>
      <c r="O435" s="9"/>
      <c r="T435" s="9"/>
    </row>
    <row r="436" spans="9:20" ht="14.25" customHeight="1" x14ac:dyDescent="0.35">
      <c r="I436" s="9"/>
      <c r="J436" s="9"/>
      <c r="K436" s="9"/>
      <c r="L436" s="9"/>
      <c r="M436" s="9"/>
      <c r="N436" s="9"/>
      <c r="O436" s="9"/>
      <c r="T436" s="9"/>
    </row>
    <row r="437" spans="9:20" ht="14.25" customHeight="1" x14ac:dyDescent="0.35">
      <c r="I437" s="9"/>
      <c r="J437" s="9"/>
      <c r="K437" s="9"/>
      <c r="L437" s="9"/>
      <c r="M437" s="9"/>
      <c r="N437" s="9"/>
      <c r="O437" s="9"/>
      <c r="T437" s="9"/>
    </row>
    <row r="438" spans="9:20" ht="14.25" customHeight="1" x14ac:dyDescent="0.35">
      <c r="I438" s="9"/>
      <c r="J438" s="9"/>
      <c r="K438" s="9"/>
      <c r="L438" s="9"/>
      <c r="M438" s="9"/>
      <c r="N438" s="9"/>
      <c r="O438" s="9"/>
      <c r="T438" s="9"/>
    </row>
    <row r="439" spans="9:20" ht="14.25" customHeight="1" x14ac:dyDescent="0.35">
      <c r="I439" s="9"/>
      <c r="J439" s="9"/>
      <c r="K439" s="9"/>
      <c r="L439" s="9"/>
      <c r="M439" s="9"/>
      <c r="N439" s="9"/>
      <c r="O439" s="9"/>
      <c r="T439" s="9"/>
    </row>
    <row r="440" spans="9:20" ht="14.25" customHeight="1" x14ac:dyDescent="0.35">
      <c r="I440" s="9"/>
      <c r="J440" s="9"/>
      <c r="K440" s="9"/>
      <c r="L440" s="9"/>
      <c r="M440" s="9"/>
      <c r="N440" s="9"/>
      <c r="O440" s="9"/>
      <c r="T440" s="9"/>
    </row>
    <row r="441" spans="9:20" ht="14.25" customHeight="1" x14ac:dyDescent="0.35">
      <c r="I441" s="9"/>
      <c r="J441" s="9"/>
      <c r="K441" s="9"/>
      <c r="L441" s="9"/>
      <c r="M441" s="9"/>
      <c r="N441" s="9"/>
      <c r="O441" s="9"/>
      <c r="T441" s="9"/>
    </row>
    <row r="442" spans="9:20" ht="14.25" customHeight="1" x14ac:dyDescent="0.35">
      <c r="I442" s="9"/>
      <c r="J442" s="9"/>
      <c r="K442" s="9"/>
      <c r="L442" s="9"/>
      <c r="M442" s="9"/>
      <c r="N442" s="9"/>
      <c r="O442" s="9"/>
      <c r="T442" s="9"/>
    </row>
    <row r="443" spans="9:20" ht="14.25" customHeight="1" x14ac:dyDescent="0.35">
      <c r="I443" s="9"/>
      <c r="J443" s="9"/>
      <c r="K443" s="9"/>
      <c r="L443" s="9"/>
      <c r="M443" s="9"/>
      <c r="N443" s="9"/>
      <c r="O443" s="9"/>
      <c r="T443" s="9"/>
    </row>
    <row r="444" spans="9:20" ht="14.25" customHeight="1" x14ac:dyDescent="0.35">
      <c r="I444" s="9"/>
      <c r="J444" s="9"/>
      <c r="K444" s="9"/>
      <c r="L444" s="9"/>
      <c r="M444" s="9"/>
      <c r="N444" s="9"/>
      <c r="O444" s="9"/>
      <c r="T444" s="9"/>
    </row>
    <row r="445" spans="9:20" ht="14.25" customHeight="1" x14ac:dyDescent="0.35">
      <c r="I445" s="9"/>
      <c r="J445" s="9"/>
      <c r="K445" s="9"/>
      <c r="L445" s="9"/>
      <c r="M445" s="9"/>
      <c r="N445" s="9"/>
      <c r="O445" s="9"/>
      <c r="T445" s="9"/>
    </row>
    <row r="446" spans="9:20" ht="14.25" customHeight="1" x14ac:dyDescent="0.35">
      <c r="I446" s="9"/>
      <c r="J446" s="9"/>
      <c r="K446" s="9"/>
      <c r="L446" s="9"/>
      <c r="M446" s="9"/>
      <c r="N446" s="9"/>
      <c r="O446" s="9"/>
      <c r="T446" s="9"/>
    </row>
    <row r="447" spans="9:20" ht="14.25" customHeight="1" x14ac:dyDescent="0.35">
      <c r="I447" s="9"/>
      <c r="J447" s="9"/>
      <c r="K447" s="9"/>
      <c r="L447" s="9"/>
      <c r="M447" s="9"/>
      <c r="N447" s="9"/>
      <c r="O447" s="9"/>
      <c r="T447" s="9"/>
    </row>
    <row r="448" spans="9:20" ht="14.25" customHeight="1" x14ac:dyDescent="0.35">
      <c r="I448" s="9"/>
      <c r="J448" s="9"/>
      <c r="K448" s="9"/>
      <c r="L448" s="9"/>
      <c r="M448" s="9"/>
      <c r="N448" s="9"/>
      <c r="O448" s="9"/>
      <c r="T448" s="9"/>
    </row>
    <row r="449" spans="9:20" ht="14.25" customHeight="1" x14ac:dyDescent="0.35">
      <c r="I449" s="9"/>
      <c r="J449" s="9"/>
      <c r="K449" s="9"/>
      <c r="L449" s="9"/>
      <c r="M449" s="9"/>
      <c r="N449" s="9"/>
      <c r="O449" s="9"/>
      <c r="T449" s="9"/>
    </row>
    <row r="450" spans="9:20" ht="14.25" customHeight="1" x14ac:dyDescent="0.35">
      <c r="I450" s="9"/>
      <c r="J450" s="9"/>
      <c r="K450" s="9"/>
      <c r="L450" s="9"/>
      <c r="M450" s="9"/>
      <c r="N450" s="9"/>
      <c r="O450" s="9"/>
      <c r="T450" s="9"/>
    </row>
    <row r="451" spans="9:20" ht="14.25" customHeight="1" x14ac:dyDescent="0.35">
      <c r="I451" s="9"/>
      <c r="J451" s="9"/>
      <c r="K451" s="9"/>
      <c r="L451" s="9"/>
      <c r="M451" s="9"/>
      <c r="N451" s="9"/>
      <c r="O451" s="9"/>
      <c r="T451" s="9"/>
    </row>
    <row r="452" spans="9:20" ht="14.25" customHeight="1" x14ac:dyDescent="0.35">
      <c r="I452" s="9"/>
      <c r="J452" s="9"/>
      <c r="K452" s="9"/>
      <c r="L452" s="9"/>
      <c r="M452" s="9"/>
      <c r="N452" s="9"/>
      <c r="O452" s="9"/>
      <c r="T452" s="9"/>
    </row>
    <row r="453" spans="9:20" ht="14.25" customHeight="1" x14ac:dyDescent="0.35">
      <c r="I453" s="9"/>
      <c r="J453" s="9"/>
      <c r="K453" s="9"/>
      <c r="L453" s="9"/>
      <c r="M453" s="9"/>
      <c r="N453" s="9"/>
      <c r="O453" s="9"/>
      <c r="T453" s="9"/>
    </row>
    <row r="454" spans="9:20" ht="14.25" customHeight="1" x14ac:dyDescent="0.35">
      <c r="I454" s="9"/>
      <c r="J454" s="9"/>
      <c r="K454" s="9"/>
      <c r="L454" s="9"/>
      <c r="M454" s="9"/>
      <c r="N454" s="9"/>
      <c r="O454" s="9"/>
      <c r="T454" s="9"/>
    </row>
    <row r="455" spans="9:20" ht="14.25" customHeight="1" x14ac:dyDescent="0.35">
      <c r="I455" s="9"/>
      <c r="J455" s="9"/>
      <c r="K455" s="9"/>
      <c r="L455" s="9"/>
      <c r="M455" s="9"/>
      <c r="N455" s="9"/>
      <c r="O455" s="9"/>
      <c r="T455" s="9"/>
    </row>
    <row r="456" spans="9:20" ht="14.25" customHeight="1" x14ac:dyDescent="0.35">
      <c r="I456" s="9"/>
      <c r="J456" s="9"/>
      <c r="K456" s="9"/>
      <c r="L456" s="9"/>
      <c r="M456" s="9"/>
      <c r="N456" s="9"/>
      <c r="O456" s="9"/>
      <c r="T456" s="9"/>
    </row>
    <row r="457" spans="9:20" ht="14.25" customHeight="1" x14ac:dyDescent="0.35">
      <c r="I457" s="9"/>
      <c r="J457" s="9"/>
      <c r="K457" s="9"/>
      <c r="L457" s="9"/>
      <c r="M457" s="9"/>
      <c r="N457" s="9"/>
      <c r="O457" s="9"/>
      <c r="T457" s="9"/>
    </row>
    <row r="458" spans="9:20" ht="14.25" customHeight="1" x14ac:dyDescent="0.35">
      <c r="I458" s="9"/>
      <c r="J458" s="9"/>
      <c r="K458" s="9"/>
      <c r="L458" s="9"/>
      <c r="M458" s="9"/>
      <c r="N458" s="9"/>
      <c r="O458" s="9"/>
      <c r="T458" s="9"/>
    </row>
    <row r="459" spans="9:20" ht="14.25" customHeight="1" x14ac:dyDescent="0.35">
      <c r="I459" s="9"/>
      <c r="J459" s="9"/>
      <c r="K459" s="9"/>
      <c r="L459" s="9"/>
      <c r="M459" s="9"/>
      <c r="N459" s="9"/>
      <c r="O459" s="9"/>
      <c r="T459" s="9"/>
    </row>
    <row r="460" spans="9:20" ht="14.25" customHeight="1" x14ac:dyDescent="0.35">
      <c r="I460" s="9"/>
      <c r="J460" s="9"/>
      <c r="K460" s="9"/>
      <c r="L460" s="9"/>
      <c r="M460" s="9"/>
      <c r="N460" s="9"/>
      <c r="O460" s="9"/>
      <c r="T460" s="9"/>
    </row>
    <row r="461" spans="9:20" ht="14.25" customHeight="1" x14ac:dyDescent="0.35">
      <c r="I461" s="9"/>
      <c r="J461" s="9"/>
      <c r="K461" s="9"/>
      <c r="L461" s="9"/>
      <c r="M461" s="9"/>
      <c r="N461" s="9"/>
      <c r="O461" s="9"/>
      <c r="T461" s="9"/>
    </row>
    <row r="462" spans="9:20" ht="14.25" customHeight="1" x14ac:dyDescent="0.35">
      <c r="I462" s="9"/>
      <c r="J462" s="9"/>
      <c r="K462" s="9"/>
      <c r="L462" s="9"/>
      <c r="M462" s="9"/>
      <c r="N462" s="9"/>
      <c r="O462" s="9"/>
      <c r="T462" s="9"/>
    </row>
    <row r="463" spans="9:20" ht="14.25" customHeight="1" x14ac:dyDescent="0.35">
      <c r="I463" s="9"/>
      <c r="J463" s="9"/>
      <c r="K463" s="9"/>
      <c r="L463" s="9"/>
      <c r="M463" s="9"/>
      <c r="N463" s="9"/>
      <c r="O463" s="9"/>
      <c r="T463" s="9"/>
    </row>
    <row r="464" spans="9:20" ht="14.25" customHeight="1" x14ac:dyDescent="0.35">
      <c r="I464" s="9"/>
      <c r="J464" s="9"/>
      <c r="K464" s="9"/>
      <c r="L464" s="9"/>
      <c r="M464" s="9"/>
      <c r="N464" s="9"/>
      <c r="O464" s="9"/>
      <c r="T464" s="9"/>
    </row>
    <row r="465" spans="9:20" ht="14.25" customHeight="1" x14ac:dyDescent="0.35">
      <c r="I465" s="9"/>
      <c r="J465" s="9"/>
      <c r="K465" s="9"/>
      <c r="L465" s="9"/>
      <c r="M465" s="9"/>
      <c r="N465" s="9"/>
      <c r="O465" s="9"/>
      <c r="T465" s="9"/>
    </row>
    <row r="466" spans="9:20" ht="14.25" customHeight="1" x14ac:dyDescent="0.35">
      <c r="I466" s="9"/>
      <c r="J466" s="9"/>
      <c r="K466" s="9"/>
      <c r="L466" s="9"/>
      <c r="M466" s="9"/>
      <c r="N466" s="9"/>
      <c r="O466" s="9"/>
      <c r="T466" s="9"/>
    </row>
    <row r="467" spans="9:20" ht="14.25" customHeight="1" x14ac:dyDescent="0.35">
      <c r="I467" s="9"/>
      <c r="J467" s="9"/>
      <c r="K467" s="9"/>
      <c r="L467" s="9"/>
      <c r="M467" s="9"/>
      <c r="N467" s="9"/>
      <c r="O467" s="9"/>
      <c r="T467" s="9"/>
    </row>
    <row r="468" spans="9:20" ht="14.25" customHeight="1" x14ac:dyDescent="0.35">
      <c r="I468" s="9"/>
      <c r="J468" s="9"/>
      <c r="K468" s="9"/>
      <c r="L468" s="9"/>
      <c r="M468" s="9"/>
      <c r="N468" s="9"/>
      <c r="O468" s="9"/>
      <c r="T468" s="9"/>
    </row>
    <row r="469" spans="9:20" ht="14.25" customHeight="1" x14ac:dyDescent="0.35">
      <c r="I469" s="9"/>
      <c r="J469" s="9"/>
      <c r="K469" s="9"/>
      <c r="L469" s="9"/>
      <c r="M469" s="9"/>
      <c r="N469" s="9"/>
      <c r="O469" s="9"/>
      <c r="T469" s="9"/>
    </row>
    <row r="470" spans="9:20" ht="14.25" customHeight="1" x14ac:dyDescent="0.35">
      <c r="I470" s="9"/>
      <c r="J470" s="9"/>
      <c r="K470" s="9"/>
      <c r="L470" s="9"/>
      <c r="M470" s="9"/>
      <c r="N470" s="9"/>
      <c r="O470" s="9"/>
      <c r="T470" s="9"/>
    </row>
    <row r="471" spans="9:20" ht="14.25" customHeight="1" x14ac:dyDescent="0.35">
      <c r="I471" s="9"/>
      <c r="J471" s="9"/>
      <c r="K471" s="9"/>
      <c r="L471" s="9"/>
      <c r="M471" s="9"/>
      <c r="N471" s="9"/>
      <c r="O471" s="9"/>
      <c r="T471" s="9"/>
    </row>
    <row r="472" spans="9:20" ht="14.25" customHeight="1" x14ac:dyDescent="0.35">
      <c r="I472" s="9"/>
      <c r="J472" s="9"/>
      <c r="K472" s="9"/>
      <c r="L472" s="9"/>
      <c r="M472" s="9"/>
      <c r="N472" s="9"/>
      <c r="O472" s="9"/>
      <c r="T472" s="9"/>
    </row>
    <row r="473" spans="9:20" ht="14.25" customHeight="1" x14ac:dyDescent="0.35">
      <c r="I473" s="9"/>
      <c r="J473" s="9"/>
      <c r="K473" s="9"/>
      <c r="L473" s="9"/>
      <c r="M473" s="9"/>
      <c r="N473" s="9"/>
      <c r="O473" s="9"/>
      <c r="T473" s="9"/>
    </row>
    <row r="474" spans="9:20" ht="14.25" customHeight="1" x14ac:dyDescent="0.35">
      <c r="I474" s="9"/>
      <c r="J474" s="9"/>
      <c r="K474" s="9"/>
      <c r="L474" s="9"/>
      <c r="M474" s="9"/>
      <c r="N474" s="9"/>
      <c r="O474" s="9"/>
      <c r="T474" s="9"/>
    </row>
    <row r="475" spans="9:20" ht="14.25" customHeight="1" x14ac:dyDescent="0.35">
      <c r="I475" s="9"/>
      <c r="J475" s="9"/>
      <c r="K475" s="9"/>
      <c r="L475" s="9"/>
      <c r="M475" s="9"/>
      <c r="N475" s="9"/>
      <c r="O475" s="9"/>
      <c r="T475" s="9"/>
    </row>
    <row r="476" spans="9:20" ht="14.25" customHeight="1" x14ac:dyDescent="0.35">
      <c r="I476" s="9"/>
      <c r="J476" s="9"/>
      <c r="K476" s="9"/>
      <c r="L476" s="9"/>
      <c r="M476" s="9"/>
      <c r="N476" s="9"/>
      <c r="O476" s="9"/>
      <c r="T476" s="9"/>
    </row>
    <row r="477" spans="9:20" ht="14.25" customHeight="1" x14ac:dyDescent="0.35">
      <c r="I477" s="9"/>
      <c r="J477" s="9"/>
      <c r="K477" s="9"/>
      <c r="L477" s="9"/>
      <c r="M477" s="9"/>
      <c r="N477" s="9"/>
      <c r="O477" s="9"/>
      <c r="T477" s="9"/>
    </row>
    <row r="478" spans="9:20" ht="14.25" customHeight="1" x14ac:dyDescent="0.35">
      <c r="I478" s="9"/>
      <c r="J478" s="9"/>
      <c r="K478" s="9"/>
      <c r="L478" s="9"/>
      <c r="M478" s="9"/>
      <c r="N478" s="9"/>
      <c r="O478" s="9"/>
      <c r="T478" s="9"/>
    </row>
    <row r="479" spans="9:20" ht="14.25" customHeight="1" x14ac:dyDescent="0.35">
      <c r="I479" s="9"/>
      <c r="J479" s="9"/>
      <c r="K479" s="9"/>
      <c r="L479" s="9"/>
      <c r="M479" s="9"/>
      <c r="N479" s="9"/>
      <c r="O479" s="9"/>
      <c r="T479" s="9"/>
    </row>
    <row r="480" spans="9:20" ht="14.25" customHeight="1" x14ac:dyDescent="0.35">
      <c r="I480" s="9"/>
      <c r="J480" s="9"/>
      <c r="K480" s="9"/>
      <c r="L480" s="9"/>
      <c r="M480" s="9"/>
      <c r="N480" s="9"/>
      <c r="O480" s="9"/>
      <c r="T480" s="9"/>
    </row>
    <row r="481" spans="9:20" ht="14.25" customHeight="1" x14ac:dyDescent="0.35">
      <c r="I481" s="9"/>
      <c r="J481" s="9"/>
      <c r="K481" s="9"/>
      <c r="L481" s="9"/>
      <c r="M481" s="9"/>
      <c r="N481" s="9"/>
      <c r="O481" s="9"/>
      <c r="T481" s="9"/>
    </row>
    <row r="482" spans="9:20" ht="14.25" customHeight="1" x14ac:dyDescent="0.35">
      <c r="I482" s="9"/>
      <c r="J482" s="9"/>
      <c r="K482" s="9"/>
      <c r="L482" s="9"/>
      <c r="M482" s="9"/>
      <c r="N482" s="9"/>
      <c r="O482" s="9"/>
      <c r="T482" s="9"/>
    </row>
    <row r="483" spans="9:20" ht="14.25" customHeight="1" x14ac:dyDescent="0.35">
      <c r="I483" s="9"/>
      <c r="J483" s="9"/>
      <c r="K483" s="9"/>
      <c r="L483" s="9"/>
      <c r="M483" s="9"/>
      <c r="N483" s="9"/>
      <c r="O483" s="9"/>
      <c r="T483" s="9"/>
    </row>
    <row r="484" spans="9:20" ht="14.25" customHeight="1" x14ac:dyDescent="0.35">
      <c r="I484" s="9"/>
      <c r="J484" s="9"/>
      <c r="K484" s="9"/>
      <c r="L484" s="9"/>
      <c r="M484" s="9"/>
      <c r="N484" s="9"/>
      <c r="O484" s="9"/>
      <c r="T484" s="9"/>
    </row>
    <row r="485" spans="9:20" ht="14.25" customHeight="1" x14ac:dyDescent="0.35">
      <c r="I485" s="9"/>
      <c r="J485" s="9"/>
      <c r="K485" s="9"/>
      <c r="L485" s="9"/>
      <c r="M485" s="9"/>
      <c r="N485" s="9"/>
      <c r="O485" s="9"/>
      <c r="T485" s="9"/>
    </row>
    <row r="486" spans="9:20" ht="14.25" customHeight="1" x14ac:dyDescent="0.35">
      <c r="I486" s="9"/>
      <c r="J486" s="9"/>
      <c r="K486" s="9"/>
      <c r="L486" s="9"/>
      <c r="M486" s="9"/>
      <c r="N486" s="9"/>
      <c r="O486" s="9"/>
      <c r="T486" s="9"/>
    </row>
    <row r="487" spans="9:20" ht="14.25" customHeight="1" x14ac:dyDescent="0.35">
      <c r="I487" s="9"/>
      <c r="J487" s="9"/>
      <c r="K487" s="9"/>
      <c r="L487" s="9"/>
      <c r="M487" s="9"/>
      <c r="N487" s="9"/>
      <c r="O487" s="9"/>
      <c r="T487" s="9"/>
    </row>
    <row r="488" spans="9:20" ht="14.25" customHeight="1" x14ac:dyDescent="0.35">
      <c r="I488" s="9"/>
      <c r="J488" s="9"/>
      <c r="K488" s="9"/>
      <c r="L488" s="9"/>
      <c r="M488" s="9"/>
      <c r="N488" s="9"/>
      <c r="O488" s="9"/>
      <c r="T488" s="9"/>
    </row>
    <row r="489" spans="9:20" ht="14.25" customHeight="1" x14ac:dyDescent="0.35">
      <c r="I489" s="9"/>
      <c r="J489" s="9"/>
      <c r="K489" s="9"/>
      <c r="L489" s="9"/>
      <c r="M489" s="9"/>
      <c r="N489" s="9"/>
      <c r="O489" s="9"/>
      <c r="T489" s="9"/>
    </row>
    <row r="490" spans="9:20" ht="14.25" customHeight="1" x14ac:dyDescent="0.35">
      <c r="I490" s="9"/>
      <c r="J490" s="9"/>
      <c r="K490" s="9"/>
      <c r="L490" s="9"/>
      <c r="M490" s="9"/>
      <c r="N490" s="9"/>
      <c r="O490" s="9"/>
      <c r="T490" s="9"/>
    </row>
    <row r="491" spans="9:20" ht="14.25" customHeight="1" x14ac:dyDescent="0.35">
      <c r="I491" s="9"/>
      <c r="J491" s="9"/>
      <c r="K491" s="9"/>
      <c r="L491" s="9"/>
      <c r="M491" s="9"/>
      <c r="N491" s="9"/>
      <c r="O491" s="9"/>
      <c r="T491" s="9"/>
    </row>
    <row r="492" spans="9:20" ht="14.25" customHeight="1" x14ac:dyDescent="0.35">
      <c r="I492" s="9"/>
      <c r="J492" s="9"/>
      <c r="K492" s="9"/>
      <c r="L492" s="9"/>
      <c r="M492" s="9"/>
      <c r="N492" s="9"/>
      <c r="O492" s="9"/>
      <c r="T492" s="9"/>
    </row>
    <row r="493" spans="9:20" ht="14.25" customHeight="1" x14ac:dyDescent="0.35">
      <c r="I493" s="9"/>
      <c r="J493" s="9"/>
      <c r="K493" s="9"/>
      <c r="L493" s="9"/>
      <c r="M493" s="9"/>
      <c r="N493" s="9"/>
      <c r="O493" s="9"/>
      <c r="T493" s="9"/>
    </row>
    <row r="494" spans="9:20" ht="14.25" customHeight="1" x14ac:dyDescent="0.35">
      <c r="I494" s="9"/>
      <c r="J494" s="9"/>
      <c r="K494" s="9"/>
      <c r="L494" s="9"/>
      <c r="M494" s="9"/>
      <c r="N494" s="9"/>
      <c r="O494" s="9"/>
      <c r="T494" s="9"/>
    </row>
    <row r="495" spans="9:20" ht="14.25" customHeight="1" x14ac:dyDescent="0.35">
      <c r="I495" s="9"/>
      <c r="J495" s="9"/>
      <c r="K495" s="9"/>
      <c r="L495" s="9"/>
      <c r="M495" s="9"/>
      <c r="N495" s="9"/>
      <c r="O495" s="9"/>
      <c r="T495" s="9"/>
    </row>
    <row r="496" spans="9:20" ht="14.25" customHeight="1" x14ac:dyDescent="0.35">
      <c r="I496" s="9"/>
      <c r="J496" s="9"/>
      <c r="K496" s="9"/>
      <c r="L496" s="9"/>
      <c r="M496" s="9"/>
      <c r="N496" s="9"/>
      <c r="O496" s="9"/>
      <c r="T496" s="9"/>
    </row>
    <row r="497" spans="9:20" ht="14.25" customHeight="1" x14ac:dyDescent="0.35">
      <c r="I497" s="9"/>
      <c r="J497" s="9"/>
      <c r="K497" s="9"/>
      <c r="L497" s="9"/>
      <c r="M497" s="9"/>
      <c r="N497" s="9"/>
      <c r="O497" s="9"/>
      <c r="T497" s="9"/>
    </row>
    <row r="498" spans="9:20" ht="14.25" customHeight="1" x14ac:dyDescent="0.35">
      <c r="I498" s="9"/>
      <c r="J498" s="9"/>
      <c r="K498" s="9"/>
      <c r="L498" s="9"/>
      <c r="M498" s="9"/>
      <c r="N498" s="9"/>
      <c r="O498" s="9"/>
      <c r="T498" s="9"/>
    </row>
    <row r="499" spans="9:20" ht="14.25" customHeight="1" x14ac:dyDescent="0.35">
      <c r="I499" s="9"/>
      <c r="J499" s="9"/>
      <c r="K499" s="9"/>
      <c r="L499" s="9"/>
      <c r="M499" s="9"/>
      <c r="N499" s="9"/>
      <c r="O499" s="9"/>
      <c r="T499" s="9"/>
    </row>
    <row r="500" spans="9:20" ht="14.25" customHeight="1" x14ac:dyDescent="0.35">
      <c r="I500" s="9"/>
      <c r="J500" s="9"/>
      <c r="K500" s="9"/>
      <c r="L500" s="9"/>
      <c r="M500" s="9"/>
      <c r="N500" s="9"/>
      <c r="O500" s="9"/>
      <c r="T500" s="9"/>
    </row>
    <row r="501" spans="9:20" ht="14.25" customHeight="1" x14ac:dyDescent="0.35">
      <c r="I501" s="9"/>
      <c r="J501" s="9"/>
      <c r="K501" s="9"/>
      <c r="L501" s="9"/>
      <c r="M501" s="9"/>
      <c r="N501" s="9"/>
      <c r="O501" s="9"/>
      <c r="T501" s="9"/>
    </row>
    <row r="502" spans="9:20" ht="14.25" customHeight="1" x14ac:dyDescent="0.35">
      <c r="I502" s="9"/>
      <c r="J502" s="9"/>
      <c r="K502" s="9"/>
      <c r="L502" s="9"/>
      <c r="M502" s="9"/>
      <c r="N502" s="9"/>
      <c r="O502" s="9"/>
      <c r="T502" s="9"/>
    </row>
    <row r="503" spans="9:20" ht="14.25" customHeight="1" x14ac:dyDescent="0.35">
      <c r="I503" s="9"/>
      <c r="J503" s="9"/>
      <c r="K503" s="9"/>
      <c r="L503" s="9"/>
      <c r="M503" s="9"/>
      <c r="N503" s="9"/>
      <c r="O503" s="9"/>
      <c r="T503" s="9"/>
    </row>
    <row r="504" spans="9:20" ht="14.25" customHeight="1" x14ac:dyDescent="0.35">
      <c r="I504" s="9"/>
      <c r="J504" s="9"/>
      <c r="K504" s="9"/>
      <c r="L504" s="9"/>
      <c r="M504" s="9"/>
      <c r="N504" s="9"/>
      <c r="O504" s="9"/>
      <c r="T504" s="9"/>
    </row>
    <row r="505" spans="9:20" ht="14.25" customHeight="1" x14ac:dyDescent="0.35">
      <c r="I505" s="9"/>
      <c r="J505" s="9"/>
      <c r="K505" s="9"/>
      <c r="L505" s="9"/>
      <c r="M505" s="9"/>
      <c r="N505" s="9"/>
      <c r="O505" s="9"/>
      <c r="T505" s="9"/>
    </row>
    <row r="506" spans="9:20" ht="14.25" customHeight="1" x14ac:dyDescent="0.35">
      <c r="I506" s="9"/>
      <c r="J506" s="9"/>
      <c r="K506" s="9"/>
      <c r="L506" s="9"/>
      <c r="M506" s="9"/>
      <c r="N506" s="9"/>
      <c r="O506" s="9"/>
      <c r="T506" s="9"/>
    </row>
    <row r="507" spans="9:20" ht="14.25" customHeight="1" x14ac:dyDescent="0.35">
      <c r="I507" s="9"/>
      <c r="J507" s="9"/>
      <c r="K507" s="9"/>
      <c r="L507" s="9"/>
      <c r="M507" s="9"/>
      <c r="N507" s="9"/>
      <c r="O507" s="9"/>
      <c r="T507" s="9"/>
    </row>
    <row r="508" spans="9:20" ht="14.25" customHeight="1" x14ac:dyDescent="0.35">
      <c r="I508" s="9"/>
      <c r="J508" s="9"/>
      <c r="K508" s="9"/>
      <c r="L508" s="9"/>
      <c r="M508" s="9"/>
      <c r="N508" s="9"/>
      <c r="O508" s="9"/>
      <c r="T508" s="9"/>
    </row>
    <row r="509" spans="9:20" ht="14.25" customHeight="1" x14ac:dyDescent="0.35">
      <c r="I509" s="9"/>
      <c r="J509" s="9"/>
      <c r="K509" s="9"/>
      <c r="L509" s="9"/>
      <c r="M509" s="9"/>
      <c r="N509" s="9"/>
      <c r="O509" s="9"/>
      <c r="T509" s="9"/>
    </row>
    <row r="510" spans="9:20" ht="14.25" customHeight="1" x14ac:dyDescent="0.35">
      <c r="I510" s="9"/>
      <c r="J510" s="9"/>
      <c r="K510" s="9"/>
      <c r="L510" s="9"/>
      <c r="M510" s="9"/>
      <c r="N510" s="9"/>
      <c r="O510" s="9"/>
      <c r="T510" s="9"/>
    </row>
    <row r="511" spans="9:20" ht="14.25" customHeight="1" x14ac:dyDescent="0.35">
      <c r="I511" s="9"/>
      <c r="J511" s="9"/>
      <c r="K511" s="9"/>
      <c r="L511" s="9"/>
      <c r="M511" s="9"/>
      <c r="N511" s="9"/>
      <c r="O511" s="9"/>
      <c r="T511" s="9"/>
    </row>
    <row r="512" spans="9:20" ht="14.25" customHeight="1" x14ac:dyDescent="0.35">
      <c r="I512" s="9"/>
      <c r="J512" s="9"/>
      <c r="K512" s="9"/>
      <c r="L512" s="9"/>
      <c r="M512" s="9"/>
      <c r="N512" s="9"/>
      <c r="O512" s="9"/>
      <c r="T512" s="9"/>
    </row>
    <row r="513" spans="9:20" ht="14.25" customHeight="1" x14ac:dyDescent="0.35">
      <c r="I513" s="9"/>
      <c r="J513" s="9"/>
      <c r="K513" s="9"/>
      <c r="L513" s="9"/>
      <c r="M513" s="9"/>
      <c r="N513" s="9"/>
      <c r="O513" s="9"/>
      <c r="T513" s="9"/>
    </row>
    <row r="514" spans="9:20" ht="14.25" customHeight="1" x14ac:dyDescent="0.35">
      <c r="I514" s="9"/>
      <c r="J514" s="9"/>
      <c r="K514" s="9"/>
      <c r="L514" s="9"/>
      <c r="M514" s="9"/>
      <c r="N514" s="9"/>
      <c r="O514" s="9"/>
      <c r="T514" s="9"/>
    </row>
    <row r="515" spans="9:20" ht="14.25" customHeight="1" x14ac:dyDescent="0.35">
      <c r="I515" s="9"/>
      <c r="J515" s="9"/>
      <c r="K515" s="9"/>
      <c r="L515" s="9"/>
      <c r="M515" s="9"/>
      <c r="N515" s="9"/>
      <c r="O515" s="9"/>
      <c r="T515" s="9"/>
    </row>
    <row r="516" spans="9:20" ht="14.25" customHeight="1" x14ac:dyDescent="0.35">
      <c r="I516" s="9"/>
      <c r="J516" s="9"/>
      <c r="K516" s="9"/>
      <c r="L516" s="9"/>
      <c r="M516" s="9"/>
      <c r="N516" s="9"/>
      <c r="O516" s="9"/>
      <c r="T516" s="9"/>
    </row>
    <row r="517" spans="9:20" ht="14.25" customHeight="1" x14ac:dyDescent="0.35">
      <c r="I517" s="9"/>
      <c r="J517" s="9"/>
      <c r="K517" s="9"/>
      <c r="L517" s="9"/>
      <c r="M517" s="9"/>
      <c r="N517" s="9"/>
      <c r="O517" s="9"/>
      <c r="T517" s="9"/>
    </row>
    <row r="518" spans="9:20" ht="14.25" customHeight="1" x14ac:dyDescent="0.35">
      <c r="I518" s="9"/>
      <c r="J518" s="9"/>
      <c r="K518" s="9"/>
      <c r="L518" s="9"/>
      <c r="M518" s="9"/>
      <c r="N518" s="9"/>
      <c r="O518" s="9"/>
      <c r="T518" s="9"/>
    </row>
    <row r="519" spans="9:20" ht="14.25" customHeight="1" x14ac:dyDescent="0.35">
      <c r="I519" s="9"/>
      <c r="J519" s="9"/>
      <c r="K519" s="9"/>
      <c r="L519" s="9"/>
      <c r="M519" s="9"/>
      <c r="N519" s="9"/>
      <c r="O519" s="9"/>
      <c r="T519" s="9"/>
    </row>
    <row r="520" spans="9:20" ht="14.25" customHeight="1" x14ac:dyDescent="0.35">
      <c r="I520" s="9"/>
      <c r="J520" s="9"/>
      <c r="K520" s="9"/>
      <c r="L520" s="9"/>
      <c r="M520" s="9"/>
      <c r="N520" s="9"/>
      <c r="O520" s="9"/>
      <c r="T520" s="9"/>
    </row>
    <row r="521" spans="9:20" ht="14.25" customHeight="1" x14ac:dyDescent="0.35">
      <c r="I521" s="9"/>
      <c r="J521" s="9"/>
      <c r="K521" s="9"/>
      <c r="L521" s="9"/>
      <c r="M521" s="9"/>
      <c r="N521" s="9"/>
      <c r="O521" s="9"/>
      <c r="T521" s="9"/>
    </row>
    <row r="522" spans="9:20" ht="14.25" customHeight="1" x14ac:dyDescent="0.35">
      <c r="I522" s="9"/>
      <c r="J522" s="9"/>
      <c r="K522" s="9"/>
      <c r="L522" s="9"/>
      <c r="M522" s="9"/>
      <c r="N522" s="9"/>
      <c r="O522" s="9"/>
      <c r="T522" s="9"/>
    </row>
    <row r="523" spans="9:20" ht="14.25" customHeight="1" x14ac:dyDescent="0.35">
      <c r="I523" s="9"/>
      <c r="J523" s="9"/>
      <c r="K523" s="9"/>
      <c r="L523" s="9"/>
      <c r="M523" s="9"/>
      <c r="N523" s="9"/>
      <c r="O523" s="9"/>
      <c r="T523" s="9"/>
    </row>
    <row r="524" spans="9:20" ht="14.25" customHeight="1" x14ac:dyDescent="0.35">
      <c r="I524" s="9"/>
      <c r="J524" s="9"/>
      <c r="K524" s="9"/>
      <c r="L524" s="9"/>
      <c r="M524" s="9"/>
      <c r="N524" s="9"/>
      <c r="O524" s="9"/>
      <c r="T524" s="9"/>
    </row>
    <row r="525" spans="9:20" ht="14.25" customHeight="1" x14ac:dyDescent="0.35">
      <c r="I525" s="9"/>
      <c r="J525" s="9"/>
      <c r="K525" s="9"/>
      <c r="L525" s="9"/>
      <c r="M525" s="9"/>
      <c r="N525" s="9"/>
      <c r="O525" s="9"/>
      <c r="T525" s="9"/>
    </row>
    <row r="526" spans="9:20" ht="14.25" customHeight="1" x14ac:dyDescent="0.35">
      <c r="I526" s="9"/>
      <c r="J526" s="9"/>
      <c r="K526" s="9"/>
      <c r="L526" s="9"/>
      <c r="M526" s="9"/>
      <c r="N526" s="9"/>
      <c r="O526" s="9"/>
      <c r="T526" s="9"/>
    </row>
    <row r="527" spans="9:20" ht="14.25" customHeight="1" x14ac:dyDescent="0.35">
      <c r="I527" s="9"/>
      <c r="J527" s="9"/>
      <c r="K527" s="9"/>
      <c r="L527" s="9"/>
      <c r="M527" s="9"/>
      <c r="N527" s="9"/>
      <c r="O527" s="9"/>
      <c r="T527" s="9"/>
    </row>
    <row r="528" spans="9:20" ht="14.25" customHeight="1" x14ac:dyDescent="0.35">
      <c r="I528" s="9"/>
      <c r="J528" s="9"/>
      <c r="K528" s="9"/>
      <c r="L528" s="9"/>
      <c r="M528" s="9"/>
      <c r="N528" s="9"/>
      <c r="O528" s="9"/>
      <c r="T528" s="9"/>
    </row>
    <row r="529" spans="9:20" ht="14.25" customHeight="1" x14ac:dyDescent="0.35">
      <c r="I529" s="9"/>
      <c r="J529" s="9"/>
      <c r="K529" s="9"/>
      <c r="L529" s="9"/>
      <c r="M529" s="9"/>
      <c r="N529" s="9"/>
      <c r="O529" s="9"/>
      <c r="T529" s="9"/>
    </row>
    <row r="530" spans="9:20" ht="14.25" customHeight="1" x14ac:dyDescent="0.35">
      <c r="I530" s="9"/>
      <c r="J530" s="9"/>
      <c r="K530" s="9"/>
      <c r="L530" s="9"/>
      <c r="M530" s="9"/>
      <c r="N530" s="9"/>
      <c r="O530" s="9"/>
      <c r="T530" s="9"/>
    </row>
    <row r="531" spans="9:20" ht="14.25" customHeight="1" x14ac:dyDescent="0.35">
      <c r="I531" s="9"/>
      <c r="J531" s="9"/>
      <c r="K531" s="9"/>
      <c r="L531" s="9"/>
      <c r="M531" s="9"/>
      <c r="N531" s="9"/>
      <c r="O531" s="9"/>
      <c r="T531" s="9"/>
    </row>
    <row r="532" spans="9:20" ht="14.25" customHeight="1" x14ac:dyDescent="0.35">
      <c r="I532" s="9"/>
      <c r="J532" s="9"/>
      <c r="K532" s="9"/>
      <c r="L532" s="9"/>
      <c r="M532" s="9"/>
      <c r="N532" s="9"/>
      <c r="O532" s="9"/>
      <c r="T532" s="9"/>
    </row>
    <row r="533" spans="9:20" ht="14.25" customHeight="1" x14ac:dyDescent="0.35">
      <c r="I533" s="9"/>
      <c r="J533" s="9"/>
      <c r="K533" s="9"/>
      <c r="L533" s="9"/>
      <c r="M533" s="9"/>
      <c r="N533" s="9"/>
      <c r="O533" s="9"/>
      <c r="T533" s="9"/>
    </row>
    <row r="534" spans="9:20" ht="14.25" customHeight="1" x14ac:dyDescent="0.35">
      <c r="I534" s="9"/>
      <c r="J534" s="9"/>
      <c r="K534" s="9"/>
      <c r="L534" s="9"/>
      <c r="M534" s="9"/>
      <c r="N534" s="9"/>
      <c r="O534" s="9"/>
      <c r="T534" s="9"/>
    </row>
    <row r="535" spans="9:20" ht="14.25" customHeight="1" x14ac:dyDescent="0.35">
      <c r="I535" s="9"/>
      <c r="J535" s="9"/>
      <c r="K535" s="9"/>
      <c r="L535" s="9"/>
      <c r="M535" s="9"/>
      <c r="N535" s="9"/>
      <c r="O535" s="9"/>
      <c r="T535" s="9"/>
    </row>
    <row r="536" spans="9:20" ht="14.25" customHeight="1" x14ac:dyDescent="0.35">
      <c r="I536" s="9"/>
      <c r="J536" s="9"/>
      <c r="K536" s="9"/>
      <c r="L536" s="9"/>
      <c r="M536" s="9"/>
      <c r="N536" s="9"/>
      <c r="O536" s="9"/>
      <c r="T536" s="9"/>
    </row>
    <row r="537" spans="9:20" ht="14.25" customHeight="1" x14ac:dyDescent="0.35">
      <c r="I537" s="9"/>
      <c r="J537" s="9"/>
      <c r="K537" s="9"/>
      <c r="L537" s="9"/>
      <c r="M537" s="9"/>
      <c r="N537" s="9"/>
      <c r="O537" s="9"/>
      <c r="T537" s="9"/>
    </row>
    <row r="538" spans="9:20" ht="14.25" customHeight="1" x14ac:dyDescent="0.35">
      <c r="I538" s="9"/>
      <c r="J538" s="9"/>
      <c r="K538" s="9"/>
      <c r="L538" s="9"/>
      <c r="M538" s="9"/>
      <c r="N538" s="9"/>
      <c r="O538" s="9"/>
      <c r="T538" s="9"/>
    </row>
    <row r="539" spans="9:20" ht="14.25" customHeight="1" x14ac:dyDescent="0.35">
      <c r="I539" s="9"/>
      <c r="J539" s="9"/>
      <c r="K539" s="9"/>
      <c r="L539" s="9"/>
      <c r="M539" s="9"/>
      <c r="N539" s="9"/>
      <c r="O539" s="9"/>
      <c r="T539" s="9"/>
    </row>
    <row r="540" spans="9:20" ht="14.25" customHeight="1" x14ac:dyDescent="0.35">
      <c r="I540" s="9"/>
      <c r="J540" s="9"/>
      <c r="K540" s="9"/>
      <c r="L540" s="9"/>
      <c r="M540" s="9"/>
      <c r="N540" s="9"/>
      <c r="O540" s="9"/>
      <c r="T540" s="9"/>
    </row>
    <row r="541" spans="9:20" ht="14.25" customHeight="1" x14ac:dyDescent="0.35">
      <c r="I541" s="9"/>
      <c r="J541" s="9"/>
      <c r="K541" s="9"/>
      <c r="L541" s="9"/>
      <c r="M541" s="9"/>
      <c r="N541" s="9"/>
      <c r="O541" s="9"/>
      <c r="T541" s="9"/>
    </row>
    <row r="542" spans="9:20" ht="14.25" customHeight="1" x14ac:dyDescent="0.35">
      <c r="I542" s="9"/>
      <c r="J542" s="9"/>
      <c r="K542" s="9"/>
      <c r="L542" s="9"/>
      <c r="M542" s="9"/>
      <c r="N542" s="9"/>
      <c r="O542" s="9"/>
      <c r="T542" s="9"/>
    </row>
    <row r="543" spans="9:20" ht="14.25" customHeight="1" x14ac:dyDescent="0.35">
      <c r="I543" s="9"/>
      <c r="J543" s="9"/>
      <c r="K543" s="9"/>
      <c r="L543" s="9"/>
      <c r="M543" s="9"/>
      <c r="N543" s="9"/>
      <c r="O543" s="9"/>
      <c r="T543" s="9"/>
    </row>
    <row r="544" spans="9:20" ht="14.25" customHeight="1" x14ac:dyDescent="0.35">
      <c r="I544" s="9"/>
      <c r="J544" s="9"/>
      <c r="K544" s="9"/>
      <c r="L544" s="9"/>
      <c r="M544" s="9"/>
      <c r="N544" s="9"/>
      <c r="O544" s="9"/>
      <c r="T544" s="9"/>
    </row>
    <row r="545" spans="9:20" ht="14.25" customHeight="1" x14ac:dyDescent="0.35">
      <c r="I545" s="9"/>
      <c r="J545" s="9"/>
      <c r="K545" s="9"/>
      <c r="L545" s="9"/>
      <c r="M545" s="9"/>
      <c r="N545" s="9"/>
      <c r="O545" s="9"/>
      <c r="T545" s="9"/>
    </row>
    <row r="546" spans="9:20" ht="14.25" customHeight="1" x14ac:dyDescent="0.35">
      <c r="I546" s="9"/>
      <c r="J546" s="9"/>
      <c r="K546" s="9"/>
      <c r="L546" s="9"/>
      <c r="M546" s="9"/>
      <c r="N546" s="9"/>
      <c r="O546" s="9"/>
      <c r="T546" s="9"/>
    </row>
    <row r="547" spans="9:20" ht="14.25" customHeight="1" x14ac:dyDescent="0.35">
      <c r="I547" s="9"/>
      <c r="J547" s="9"/>
      <c r="K547" s="9"/>
      <c r="L547" s="9"/>
      <c r="M547" s="9"/>
      <c r="N547" s="9"/>
      <c r="O547" s="9"/>
      <c r="T547" s="9"/>
    </row>
    <row r="548" spans="9:20" ht="14.25" customHeight="1" x14ac:dyDescent="0.35">
      <c r="I548" s="9"/>
      <c r="J548" s="9"/>
      <c r="K548" s="9"/>
      <c r="L548" s="9"/>
      <c r="M548" s="9"/>
      <c r="N548" s="9"/>
      <c r="O548" s="9"/>
      <c r="T548" s="9"/>
    </row>
    <row r="549" spans="9:20" ht="14.25" customHeight="1" x14ac:dyDescent="0.35">
      <c r="I549" s="9"/>
      <c r="J549" s="9"/>
      <c r="K549" s="9"/>
      <c r="L549" s="9"/>
      <c r="M549" s="9"/>
      <c r="N549" s="9"/>
      <c r="O549" s="9"/>
      <c r="T549" s="9"/>
    </row>
    <row r="550" spans="9:20" ht="14.25" customHeight="1" x14ac:dyDescent="0.35">
      <c r="I550" s="9"/>
      <c r="J550" s="9"/>
      <c r="K550" s="9"/>
      <c r="L550" s="9"/>
      <c r="M550" s="9"/>
      <c r="N550" s="9"/>
      <c r="O550" s="9"/>
      <c r="T550" s="9"/>
    </row>
    <row r="551" spans="9:20" ht="14.25" customHeight="1" x14ac:dyDescent="0.35">
      <c r="I551" s="9"/>
      <c r="J551" s="9"/>
      <c r="K551" s="9"/>
      <c r="L551" s="9"/>
      <c r="M551" s="9"/>
      <c r="N551" s="9"/>
      <c r="O551" s="9"/>
      <c r="T551" s="9"/>
    </row>
    <row r="552" spans="9:20" ht="14.25" customHeight="1" x14ac:dyDescent="0.35">
      <c r="I552" s="9"/>
      <c r="J552" s="9"/>
      <c r="K552" s="9"/>
      <c r="L552" s="9"/>
      <c r="M552" s="9"/>
      <c r="N552" s="9"/>
      <c r="O552" s="9"/>
      <c r="T552" s="9"/>
    </row>
    <row r="553" spans="9:20" ht="14.25" customHeight="1" x14ac:dyDescent="0.35">
      <c r="I553" s="9"/>
      <c r="J553" s="9"/>
      <c r="K553" s="9"/>
      <c r="L553" s="9"/>
      <c r="M553" s="9"/>
      <c r="N553" s="9"/>
      <c r="O553" s="9"/>
      <c r="T553" s="9"/>
    </row>
    <row r="554" spans="9:20" ht="14.25" customHeight="1" x14ac:dyDescent="0.35">
      <c r="I554" s="9"/>
      <c r="J554" s="9"/>
      <c r="K554" s="9"/>
      <c r="L554" s="9"/>
      <c r="M554" s="9"/>
      <c r="N554" s="9"/>
      <c r="O554" s="9"/>
      <c r="T554" s="9"/>
    </row>
    <row r="555" spans="9:20" ht="14.25" customHeight="1" x14ac:dyDescent="0.35">
      <c r="I555" s="9"/>
      <c r="J555" s="9"/>
      <c r="K555" s="9"/>
      <c r="L555" s="9"/>
      <c r="M555" s="9"/>
      <c r="N555" s="9"/>
      <c r="O555" s="9"/>
      <c r="T555" s="9"/>
    </row>
    <row r="556" spans="9:20" ht="14.25" customHeight="1" x14ac:dyDescent="0.35">
      <c r="I556" s="9"/>
      <c r="J556" s="9"/>
      <c r="K556" s="9"/>
      <c r="L556" s="9"/>
      <c r="M556" s="9"/>
      <c r="N556" s="9"/>
      <c r="O556" s="9"/>
      <c r="T556" s="9"/>
    </row>
    <row r="557" spans="9:20" ht="14.25" customHeight="1" x14ac:dyDescent="0.35">
      <c r="I557" s="9"/>
      <c r="J557" s="9"/>
      <c r="K557" s="9"/>
      <c r="L557" s="9"/>
      <c r="M557" s="9"/>
      <c r="N557" s="9"/>
      <c r="O557" s="9"/>
      <c r="T557" s="9"/>
    </row>
    <row r="558" spans="9:20" ht="14.25" customHeight="1" x14ac:dyDescent="0.35">
      <c r="I558" s="9"/>
      <c r="J558" s="9"/>
      <c r="K558" s="9"/>
      <c r="L558" s="9"/>
      <c r="M558" s="9"/>
      <c r="N558" s="9"/>
      <c r="O558" s="9"/>
      <c r="T558" s="9"/>
    </row>
    <row r="559" spans="9:20" ht="14.25" customHeight="1" x14ac:dyDescent="0.35">
      <c r="I559" s="9"/>
      <c r="J559" s="9"/>
      <c r="K559" s="9"/>
      <c r="L559" s="9"/>
      <c r="M559" s="9"/>
      <c r="N559" s="9"/>
      <c r="O559" s="9"/>
      <c r="T559" s="9"/>
    </row>
    <row r="560" spans="9:20" ht="14.25" customHeight="1" x14ac:dyDescent="0.35">
      <c r="I560" s="9"/>
      <c r="J560" s="9"/>
      <c r="K560" s="9"/>
      <c r="L560" s="9"/>
      <c r="M560" s="9"/>
      <c r="N560" s="9"/>
      <c r="O560" s="9"/>
      <c r="T560" s="9"/>
    </row>
    <row r="561" spans="9:20" ht="14.25" customHeight="1" x14ac:dyDescent="0.35">
      <c r="I561" s="9"/>
      <c r="J561" s="9"/>
      <c r="K561" s="9"/>
      <c r="L561" s="9"/>
      <c r="M561" s="9"/>
      <c r="N561" s="9"/>
      <c r="O561" s="9"/>
      <c r="T561" s="9"/>
    </row>
    <row r="562" spans="9:20" ht="14.25" customHeight="1" x14ac:dyDescent="0.35">
      <c r="I562" s="9"/>
      <c r="J562" s="9"/>
      <c r="K562" s="9"/>
      <c r="L562" s="9"/>
      <c r="M562" s="9"/>
      <c r="N562" s="9"/>
      <c r="O562" s="9"/>
      <c r="T562" s="9"/>
    </row>
    <row r="563" spans="9:20" ht="14.25" customHeight="1" x14ac:dyDescent="0.35">
      <c r="I563" s="9"/>
      <c r="J563" s="9"/>
      <c r="K563" s="9"/>
      <c r="L563" s="9"/>
      <c r="M563" s="9"/>
      <c r="N563" s="9"/>
      <c r="O563" s="9"/>
      <c r="T563" s="9"/>
    </row>
    <row r="564" spans="9:20" ht="14.25" customHeight="1" x14ac:dyDescent="0.35">
      <c r="I564" s="9"/>
      <c r="J564" s="9"/>
      <c r="K564" s="9"/>
      <c r="L564" s="9"/>
      <c r="M564" s="9"/>
      <c r="N564" s="9"/>
      <c r="O564" s="9"/>
      <c r="T564" s="9"/>
    </row>
    <row r="565" spans="9:20" ht="14.25" customHeight="1" x14ac:dyDescent="0.35">
      <c r="I565" s="9"/>
      <c r="J565" s="9"/>
      <c r="K565" s="9"/>
      <c r="L565" s="9"/>
      <c r="M565" s="9"/>
      <c r="N565" s="9"/>
      <c r="O565" s="9"/>
      <c r="T565" s="9"/>
    </row>
    <row r="566" spans="9:20" ht="14.25" customHeight="1" x14ac:dyDescent="0.35">
      <c r="I566" s="9"/>
      <c r="J566" s="9"/>
      <c r="K566" s="9"/>
      <c r="L566" s="9"/>
      <c r="M566" s="9"/>
      <c r="N566" s="9"/>
      <c r="O566" s="9"/>
      <c r="T566" s="9"/>
    </row>
    <row r="567" spans="9:20" ht="14.25" customHeight="1" x14ac:dyDescent="0.35">
      <c r="I567" s="9"/>
      <c r="J567" s="9"/>
      <c r="K567" s="9"/>
      <c r="L567" s="9"/>
      <c r="M567" s="9"/>
      <c r="N567" s="9"/>
      <c r="O567" s="9"/>
      <c r="T567" s="9"/>
    </row>
    <row r="568" spans="9:20" ht="14.25" customHeight="1" x14ac:dyDescent="0.35">
      <c r="I568" s="9"/>
      <c r="J568" s="9"/>
      <c r="K568" s="9"/>
      <c r="L568" s="9"/>
      <c r="M568" s="9"/>
      <c r="N568" s="9"/>
      <c r="O568" s="9"/>
      <c r="T568" s="9"/>
    </row>
    <row r="569" spans="9:20" ht="14.25" customHeight="1" x14ac:dyDescent="0.35">
      <c r="I569" s="9"/>
      <c r="J569" s="9"/>
      <c r="K569" s="9"/>
      <c r="L569" s="9"/>
      <c r="M569" s="9"/>
      <c r="N569" s="9"/>
      <c r="O569" s="9"/>
      <c r="T569" s="9"/>
    </row>
    <row r="570" spans="9:20" ht="14.25" customHeight="1" x14ac:dyDescent="0.35">
      <c r="I570" s="9"/>
      <c r="J570" s="9"/>
      <c r="K570" s="9"/>
      <c r="L570" s="9"/>
      <c r="M570" s="9"/>
      <c r="N570" s="9"/>
      <c r="O570" s="9"/>
      <c r="T570" s="9"/>
    </row>
    <row r="571" spans="9:20" ht="14.25" customHeight="1" x14ac:dyDescent="0.35">
      <c r="I571" s="9"/>
      <c r="J571" s="9"/>
      <c r="K571" s="9"/>
      <c r="L571" s="9"/>
      <c r="M571" s="9"/>
      <c r="N571" s="9"/>
      <c r="O571" s="9"/>
      <c r="T571" s="9"/>
    </row>
    <row r="572" spans="9:20" ht="14.25" customHeight="1" x14ac:dyDescent="0.35">
      <c r="I572" s="9"/>
      <c r="J572" s="9"/>
      <c r="K572" s="9"/>
      <c r="L572" s="9"/>
      <c r="M572" s="9"/>
      <c r="N572" s="9"/>
      <c r="O572" s="9"/>
      <c r="T572" s="9"/>
    </row>
    <row r="573" spans="9:20" ht="14.25" customHeight="1" x14ac:dyDescent="0.35">
      <c r="I573" s="9"/>
      <c r="J573" s="9"/>
      <c r="K573" s="9"/>
      <c r="L573" s="9"/>
      <c r="M573" s="9"/>
      <c r="N573" s="9"/>
      <c r="O573" s="9"/>
      <c r="T573" s="9"/>
    </row>
    <row r="574" spans="9:20" ht="14.25" customHeight="1" x14ac:dyDescent="0.35">
      <c r="I574" s="9"/>
      <c r="J574" s="9"/>
      <c r="K574" s="9"/>
      <c r="L574" s="9"/>
      <c r="M574" s="9"/>
      <c r="N574" s="9"/>
      <c r="O574" s="9"/>
      <c r="T574" s="9"/>
    </row>
    <row r="575" spans="9:20" ht="14.25" customHeight="1" x14ac:dyDescent="0.35">
      <c r="I575" s="9"/>
      <c r="J575" s="9"/>
      <c r="K575" s="9"/>
      <c r="L575" s="9"/>
      <c r="M575" s="9"/>
      <c r="N575" s="9"/>
      <c r="O575" s="9"/>
      <c r="T575" s="9"/>
    </row>
    <row r="576" spans="9:20" ht="14.25" customHeight="1" x14ac:dyDescent="0.35">
      <c r="I576" s="9"/>
      <c r="J576" s="9"/>
      <c r="K576" s="9"/>
      <c r="L576" s="9"/>
      <c r="M576" s="9"/>
      <c r="N576" s="9"/>
      <c r="O576" s="9"/>
      <c r="T576" s="9"/>
    </row>
    <row r="577" spans="9:20" ht="14.25" customHeight="1" x14ac:dyDescent="0.35">
      <c r="I577" s="9"/>
      <c r="J577" s="9"/>
      <c r="K577" s="9"/>
      <c r="L577" s="9"/>
      <c r="M577" s="9"/>
      <c r="N577" s="9"/>
      <c r="O577" s="9"/>
      <c r="T577" s="9"/>
    </row>
    <row r="578" spans="9:20" ht="14.25" customHeight="1" x14ac:dyDescent="0.35">
      <c r="I578" s="9"/>
      <c r="J578" s="9"/>
      <c r="K578" s="9"/>
      <c r="L578" s="9"/>
      <c r="M578" s="9"/>
      <c r="N578" s="9"/>
      <c r="O578" s="9"/>
      <c r="T578" s="9"/>
    </row>
    <row r="579" spans="9:20" ht="14.25" customHeight="1" x14ac:dyDescent="0.35">
      <c r="I579" s="9"/>
      <c r="J579" s="9"/>
      <c r="K579" s="9"/>
      <c r="L579" s="9"/>
      <c r="M579" s="9"/>
      <c r="N579" s="9"/>
      <c r="O579" s="9"/>
      <c r="T579" s="9"/>
    </row>
    <row r="580" spans="9:20" ht="14.25" customHeight="1" x14ac:dyDescent="0.35">
      <c r="I580" s="9"/>
      <c r="J580" s="9"/>
      <c r="K580" s="9"/>
      <c r="L580" s="9"/>
      <c r="M580" s="9"/>
      <c r="N580" s="9"/>
      <c r="O580" s="9"/>
      <c r="T580" s="9"/>
    </row>
    <row r="581" spans="9:20" ht="14.25" customHeight="1" x14ac:dyDescent="0.35">
      <c r="I581" s="9"/>
      <c r="J581" s="9"/>
      <c r="K581" s="9"/>
      <c r="L581" s="9"/>
      <c r="M581" s="9"/>
      <c r="N581" s="9"/>
      <c r="O581" s="9"/>
      <c r="T581" s="9"/>
    </row>
    <row r="582" spans="9:20" ht="14.25" customHeight="1" x14ac:dyDescent="0.35">
      <c r="I582" s="9"/>
      <c r="J582" s="9"/>
      <c r="K582" s="9"/>
      <c r="L582" s="9"/>
      <c r="M582" s="9"/>
      <c r="N582" s="9"/>
      <c r="O582" s="9"/>
      <c r="T582" s="9"/>
    </row>
    <row r="583" spans="9:20" ht="14.25" customHeight="1" x14ac:dyDescent="0.35">
      <c r="I583" s="9"/>
      <c r="J583" s="9"/>
      <c r="K583" s="9"/>
      <c r="L583" s="9"/>
      <c r="M583" s="9"/>
      <c r="N583" s="9"/>
      <c r="O583" s="9"/>
      <c r="T583" s="9"/>
    </row>
    <row r="584" spans="9:20" ht="14.25" customHeight="1" x14ac:dyDescent="0.35">
      <c r="I584" s="9"/>
      <c r="J584" s="9"/>
      <c r="K584" s="9"/>
      <c r="L584" s="9"/>
      <c r="M584" s="9"/>
      <c r="N584" s="9"/>
      <c r="O584" s="9"/>
      <c r="T584" s="9"/>
    </row>
    <row r="585" spans="9:20" ht="14.25" customHeight="1" x14ac:dyDescent="0.35">
      <c r="I585" s="9"/>
      <c r="J585" s="9"/>
      <c r="K585" s="9"/>
      <c r="L585" s="9"/>
      <c r="M585" s="9"/>
      <c r="N585" s="9"/>
      <c r="O585" s="9"/>
      <c r="T585" s="9"/>
    </row>
    <row r="586" spans="9:20" ht="14.25" customHeight="1" x14ac:dyDescent="0.35">
      <c r="I586" s="9"/>
      <c r="J586" s="9"/>
      <c r="K586" s="9"/>
      <c r="L586" s="9"/>
      <c r="M586" s="9"/>
      <c r="N586" s="9"/>
      <c r="O586" s="9"/>
      <c r="T586" s="9"/>
    </row>
    <row r="587" spans="9:20" ht="14.25" customHeight="1" x14ac:dyDescent="0.35">
      <c r="I587" s="9"/>
      <c r="J587" s="9"/>
      <c r="K587" s="9"/>
      <c r="L587" s="9"/>
      <c r="M587" s="9"/>
      <c r="N587" s="9"/>
      <c r="O587" s="9"/>
      <c r="T587" s="9"/>
    </row>
    <row r="588" spans="9:20" ht="14.25" customHeight="1" x14ac:dyDescent="0.35">
      <c r="I588" s="9"/>
      <c r="J588" s="9"/>
      <c r="K588" s="9"/>
      <c r="L588" s="9"/>
      <c r="M588" s="9"/>
      <c r="N588" s="9"/>
      <c r="O588" s="9"/>
      <c r="T588" s="9"/>
    </row>
    <row r="589" spans="9:20" ht="14.25" customHeight="1" x14ac:dyDescent="0.35">
      <c r="I589" s="9"/>
      <c r="J589" s="9"/>
      <c r="K589" s="9"/>
      <c r="L589" s="9"/>
      <c r="M589" s="9"/>
      <c r="N589" s="9"/>
      <c r="O589" s="9"/>
      <c r="T589" s="9"/>
    </row>
    <row r="590" spans="9:20" ht="14.25" customHeight="1" x14ac:dyDescent="0.35">
      <c r="I590" s="9"/>
      <c r="J590" s="9"/>
      <c r="K590" s="9"/>
      <c r="L590" s="9"/>
      <c r="M590" s="9"/>
      <c r="N590" s="9"/>
      <c r="O590" s="9"/>
      <c r="T590" s="9"/>
    </row>
    <row r="591" spans="9:20" ht="14.25" customHeight="1" x14ac:dyDescent="0.35">
      <c r="I591" s="9"/>
      <c r="J591" s="9"/>
      <c r="K591" s="9"/>
      <c r="L591" s="9"/>
      <c r="M591" s="9"/>
      <c r="N591" s="9"/>
      <c r="O591" s="9"/>
      <c r="T591" s="9"/>
    </row>
    <row r="592" spans="9:20" ht="14.25" customHeight="1" x14ac:dyDescent="0.35">
      <c r="I592" s="9"/>
      <c r="J592" s="9"/>
      <c r="K592" s="9"/>
      <c r="L592" s="9"/>
      <c r="M592" s="9"/>
      <c r="N592" s="9"/>
      <c r="O592" s="9"/>
      <c r="T592" s="9"/>
    </row>
    <row r="593" spans="9:20" ht="14.25" customHeight="1" x14ac:dyDescent="0.35">
      <c r="I593" s="9"/>
      <c r="J593" s="9"/>
      <c r="K593" s="9"/>
      <c r="L593" s="9"/>
      <c r="M593" s="9"/>
      <c r="N593" s="9"/>
      <c r="O593" s="9"/>
      <c r="T593" s="9"/>
    </row>
    <row r="594" spans="9:20" ht="14.25" customHeight="1" x14ac:dyDescent="0.35">
      <c r="I594" s="9"/>
      <c r="J594" s="9"/>
      <c r="K594" s="9"/>
      <c r="L594" s="9"/>
      <c r="M594" s="9"/>
      <c r="N594" s="9"/>
      <c r="O594" s="9"/>
      <c r="T594" s="9"/>
    </row>
    <row r="595" spans="9:20" ht="14.25" customHeight="1" x14ac:dyDescent="0.35">
      <c r="I595" s="9"/>
      <c r="J595" s="9"/>
      <c r="K595" s="9"/>
      <c r="L595" s="9"/>
      <c r="M595" s="9"/>
      <c r="N595" s="9"/>
      <c r="O595" s="9"/>
      <c r="T595" s="9"/>
    </row>
    <row r="596" spans="9:20" ht="14.25" customHeight="1" x14ac:dyDescent="0.35">
      <c r="I596" s="9"/>
      <c r="J596" s="9"/>
      <c r="K596" s="9"/>
      <c r="L596" s="9"/>
      <c r="M596" s="9"/>
      <c r="N596" s="9"/>
      <c r="O596" s="9"/>
      <c r="T596" s="9"/>
    </row>
    <row r="597" spans="9:20" ht="14.25" customHeight="1" x14ac:dyDescent="0.35">
      <c r="I597" s="9"/>
      <c r="J597" s="9"/>
      <c r="K597" s="9"/>
      <c r="L597" s="9"/>
      <c r="M597" s="9"/>
      <c r="N597" s="9"/>
      <c r="O597" s="9"/>
      <c r="T597" s="9"/>
    </row>
    <row r="598" spans="9:20" ht="14.25" customHeight="1" x14ac:dyDescent="0.35">
      <c r="I598" s="9"/>
      <c r="J598" s="9"/>
      <c r="K598" s="9"/>
      <c r="L598" s="9"/>
      <c r="M598" s="9"/>
      <c r="N598" s="9"/>
      <c r="O598" s="9"/>
      <c r="T598" s="9"/>
    </row>
    <row r="599" spans="9:20" ht="14.25" customHeight="1" x14ac:dyDescent="0.35">
      <c r="I599" s="9"/>
      <c r="J599" s="9"/>
      <c r="K599" s="9"/>
      <c r="L599" s="9"/>
      <c r="M599" s="9"/>
      <c r="N599" s="9"/>
      <c r="O599" s="9"/>
      <c r="T599" s="9"/>
    </row>
    <row r="600" spans="9:20" ht="14.25" customHeight="1" x14ac:dyDescent="0.35">
      <c r="I600" s="9"/>
      <c r="J600" s="9"/>
      <c r="K600" s="9"/>
      <c r="L600" s="9"/>
      <c r="M600" s="9"/>
      <c r="N600" s="9"/>
      <c r="O600" s="9"/>
      <c r="T600" s="9"/>
    </row>
    <row r="601" spans="9:20" ht="14.25" customHeight="1" x14ac:dyDescent="0.35">
      <c r="I601" s="9"/>
      <c r="J601" s="9"/>
      <c r="K601" s="9"/>
      <c r="L601" s="9"/>
      <c r="M601" s="9"/>
      <c r="N601" s="9"/>
      <c r="O601" s="9"/>
      <c r="T601" s="9"/>
    </row>
    <row r="602" spans="9:20" ht="14.25" customHeight="1" x14ac:dyDescent="0.35">
      <c r="I602" s="9"/>
      <c r="J602" s="9"/>
      <c r="K602" s="9"/>
      <c r="L602" s="9"/>
      <c r="M602" s="9"/>
      <c r="N602" s="9"/>
      <c r="O602" s="9"/>
      <c r="T602" s="9"/>
    </row>
    <row r="603" spans="9:20" ht="14.25" customHeight="1" x14ac:dyDescent="0.35">
      <c r="I603" s="9"/>
      <c r="J603" s="9"/>
      <c r="K603" s="9"/>
      <c r="L603" s="9"/>
      <c r="M603" s="9"/>
      <c r="N603" s="9"/>
      <c r="O603" s="9"/>
      <c r="T603" s="9"/>
    </row>
    <row r="604" spans="9:20" ht="14.25" customHeight="1" x14ac:dyDescent="0.35">
      <c r="I604" s="9"/>
      <c r="J604" s="9"/>
      <c r="K604" s="9"/>
      <c r="L604" s="9"/>
      <c r="M604" s="9"/>
      <c r="N604" s="9"/>
      <c r="O604" s="9"/>
      <c r="T604" s="9"/>
    </row>
    <row r="605" spans="9:20" ht="14.25" customHeight="1" x14ac:dyDescent="0.35">
      <c r="I605" s="9"/>
      <c r="J605" s="9"/>
      <c r="K605" s="9"/>
      <c r="L605" s="9"/>
      <c r="M605" s="9"/>
      <c r="N605" s="9"/>
      <c r="O605" s="9"/>
      <c r="T605" s="9"/>
    </row>
    <row r="606" spans="9:20" ht="14.25" customHeight="1" x14ac:dyDescent="0.35">
      <c r="I606" s="9"/>
      <c r="J606" s="9"/>
      <c r="K606" s="9"/>
      <c r="L606" s="9"/>
      <c r="M606" s="9"/>
      <c r="N606" s="9"/>
      <c r="O606" s="9"/>
      <c r="T606" s="9"/>
    </row>
    <row r="607" spans="9:20" ht="14.25" customHeight="1" x14ac:dyDescent="0.35">
      <c r="I607" s="9"/>
      <c r="J607" s="9"/>
      <c r="K607" s="9"/>
      <c r="L607" s="9"/>
      <c r="M607" s="9"/>
      <c r="N607" s="9"/>
      <c r="O607" s="9"/>
      <c r="T607" s="9"/>
    </row>
    <row r="608" spans="9:20" ht="14.25" customHeight="1" x14ac:dyDescent="0.35">
      <c r="I608" s="9"/>
      <c r="J608" s="9"/>
      <c r="K608" s="9"/>
      <c r="L608" s="9"/>
      <c r="M608" s="9"/>
      <c r="N608" s="9"/>
      <c r="O608" s="9"/>
      <c r="T608" s="9"/>
    </row>
    <row r="609" spans="9:20" ht="14.25" customHeight="1" x14ac:dyDescent="0.35">
      <c r="I609" s="9"/>
      <c r="J609" s="9"/>
      <c r="K609" s="9"/>
      <c r="L609" s="9"/>
      <c r="M609" s="9"/>
      <c r="N609" s="9"/>
      <c r="O609" s="9"/>
      <c r="T609" s="9"/>
    </row>
    <row r="610" spans="9:20" ht="14.25" customHeight="1" x14ac:dyDescent="0.35">
      <c r="I610" s="9"/>
      <c r="J610" s="9"/>
      <c r="K610" s="9"/>
      <c r="L610" s="9"/>
      <c r="M610" s="9"/>
      <c r="N610" s="9"/>
      <c r="O610" s="9"/>
      <c r="T610" s="9"/>
    </row>
    <row r="611" spans="9:20" ht="14.25" customHeight="1" x14ac:dyDescent="0.35">
      <c r="I611" s="9"/>
      <c r="J611" s="9"/>
      <c r="K611" s="9"/>
      <c r="L611" s="9"/>
      <c r="M611" s="9"/>
      <c r="N611" s="9"/>
      <c r="O611" s="9"/>
      <c r="T611" s="9"/>
    </row>
    <row r="612" spans="9:20" ht="14.25" customHeight="1" x14ac:dyDescent="0.35">
      <c r="I612" s="9"/>
      <c r="J612" s="9"/>
      <c r="K612" s="9"/>
      <c r="L612" s="9"/>
      <c r="M612" s="9"/>
      <c r="N612" s="9"/>
      <c r="O612" s="9"/>
      <c r="T612" s="9"/>
    </row>
    <row r="613" spans="9:20" ht="14.25" customHeight="1" x14ac:dyDescent="0.35">
      <c r="I613" s="9"/>
      <c r="J613" s="9"/>
      <c r="K613" s="9"/>
      <c r="L613" s="9"/>
      <c r="M613" s="9"/>
      <c r="N613" s="9"/>
      <c r="O613" s="9"/>
      <c r="T613" s="9"/>
    </row>
    <row r="614" spans="9:20" ht="14.25" customHeight="1" x14ac:dyDescent="0.35">
      <c r="I614" s="9"/>
      <c r="J614" s="9"/>
      <c r="K614" s="9"/>
      <c r="L614" s="9"/>
      <c r="M614" s="9"/>
      <c r="N614" s="9"/>
      <c r="O614" s="9"/>
      <c r="T614" s="9"/>
    </row>
    <row r="615" spans="9:20" ht="14.25" customHeight="1" x14ac:dyDescent="0.35">
      <c r="I615" s="9"/>
      <c r="J615" s="9"/>
      <c r="K615" s="9"/>
      <c r="L615" s="9"/>
      <c r="M615" s="9"/>
      <c r="N615" s="9"/>
      <c r="O615" s="9"/>
      <c r="T615" s="9"/>
    </row>
    <row r="616" spans="9:20" ht="14.25" customHeight="1" x14ac:dyDescent="0.35">
      <c r="I616" s="9"/>
      <c r="J616" s="9"/>
      <c r="K616" s="9"/>
      <c r="L616" s="9"/>
      <c r="M616" s="9"/>
      <c r="N616" s="9"/>
      <c r="O616" s="9"/>
      <c r="T616" s="9"/>
    </row>
    <row r="617" spans="9:20" ht="14.25" customHeight="1" x14ac:dyDescent="0.35">
      <c r="I617" s="9"/>
      <c r="J617" s="9"/>
      <c r="K617" s="9"/>
      <c r="L617" s="9"/>
      <c r="M617" s="9"/>
      <c r="N617" s="9"/>
      <c r="O617" s="9"/>
      <c r="T617" s="9"/>
    </row>
    <row r="618" spans="9:20" ht="14.25" customHeight="1" x14ac:dyDescent="0.35">
      <c r="I618" s="9"/>
      <c r="J618" s="9"/>
      <c r="K618" s="9"/>
      <c r="L618" s="9"/>
      <c r="M618" s="9"/>
      <c r="N618" s="9"/>
      <c r="O618" s="9"/>
      <c r="T618" s="9"/>
    </row>
    <row r="619" spans="9:20" ht="14.25" customHeight="1" x14ac:dyDescent="0.35">
      <c r="I619" s="9"/>
      <c r="J619" s="9"/>
      <c r="K619" s="9"/>
      <c r="L619" s="9"/>
      <c r="M619" s="9"/>
      <c r="N619" s="9"/>
      <c r="O619" s="9"/>
      <c r="T619" s="9"/>
    </row>
    <row r="620" spans="9:20" ht="14.25" customHeight="1" x14ac:dyDescent="0.35">
      <c r="I620" s="9"/>
      <c r="J620" s="9"/>
      <c r="K620" s="9"/>
      <c r="L620" s="9"/>
      <c r="M620" s="9"/>
      <c r="N620" s="9"/>
      <c r="O620" s="9"/>
      <c r="T620" s="9"/>
    </row>
    <row r="621" spans="9:20" ht="14.25" customHeight="1" x14ac:dyDescent="0.35">
      <c r="I621" s="9"/>
      <c r="J621" s="9"/>
      <c r="K621" s="9"/>
      <c r="L621" s="9"/>
      <c r="M621" s="9"/>
      <c r="N621" s="9"/>
      <c r="O621" s="9"/>
      <c r="T621" s="9"/>
    </row>
    <row r="622" spans="9:20" ht="14.25" customHeight="1" x14ac:dyDescent="0.35">
      <c r="I622" s="9"/>
      <c r="J622" s="9"/>
      <c r="K622" s="9"/>
      <c r="L622" s="9"/>
      <c r="M622" s="9"/>
      <c r="N622" s="9"/>
      <c r="O622" s="9"/>
      <c r="T622" s="9"/>
    </row>
    <row r="623" spans="9:20" ht="14.25" customHeight="1" x14ac:dyDescent="0.35">
      <c r="I623" s="9"/>
      <c r="J623" s="9"/>
      <c r="K623" s="9"/>
      <c r="L623" s="9"/>
      <c r="M623" s="9"/>
      <c r="N623" s="9"/>
      <c r="O623" s="9"/>
      <c r="T623" s="9"/>
    </row>
    <row r="624" spans="9:20" ht="14.25" customHeight="1" x14ac:dyDescent="0.35">
      <c r="I624" s="9"/>
      <c r="J624" s="9"/>
      <c r="K624" s="9"/>
      <c r="L624" s="9"/>
      <c r="M624" s="9"/>
      <c r="N624" s="9"/>
      <c r="O624" s="9"/>
      <c r="T624" s="9"/>
    </row>
    <row r="625" spans="9:20" ht="14.25" customHeight="1" x14ac:dyDescent="0.35">
      <c r="I625" s="9"/>
      <c r="J625" s="9"/>
      <c r="K625" s="9"/>
      <c r="L625" s="9"/>
      <c r="M625" s="9"/>
      <c r="N625" s="9"/>
      <c r="O625" s="9"/>
      <c r="T625" s="9"/>
    </row>
    <row r="626" spans="9:20" ht="14.25" customHeight="1" x14ac:dyDescent="0.35">
      <c r="I626" s="9"/>
      <c r="J626" s="9"/>
      <c r="K626" s="9"/>
      <c r="L626" s="9"/>
      <c r="M626" s="9"/>
      <c r="N626" s="9"/>
      <c r="O626" s="9"/>
      <c r="T626" s="9"/>
    </row>
    <row r="627" spans="9:20" ht="14.25" customHeight="1" x14ac:dyDescent="0.35">
      <c r="I627" s="9"/>
      <c r="J627" s="9"/>
      <c r="K627" s="9"/>
      <c r="L627" s="9"/>
      <c r="M627" s="9"/>
      <c r="N627" s="9"/>
      <c r="O627" s="9"/>
      <c r="T627" s="9"/>
    </row>
    <row r="628" spans="9:20" ht="14.25" customHeight="1" x14ac:dyDescent="0.35">
      <c r="I628" s="9"/>
      <c r="J628" s="9"/>
      <c r="K628" s="9"/>
      <c r="L628" s="9"/>
      <c r="M628" s="9"/>
      <c r="N628" s="9"/>
      <c r="O628" s="9"/>
      <c r="T628" s="9"/>
    </row>
    <row r="629" spans="9:20" ht="14.25" customHeight="1" x14ac:dyDescent="0.35">
      <c r="I629" s="9"/>
      <c r="J629" s="9"/>
      <c r="K629" s="9"/>
      <c r="L629" s="9"/>
      <c r="M629" s="9"/>
      <c r="N629" s="9"/>
      <c r="O629" s="9"/>
      <c r="T629" s="9"/>
    </row>
    <row r="630" spans="9:20" ht="14.25" customHeight="1" x14ac:dyDescent="0.35">
      <c r="I630" s="9"/>
      <c r="J630" s="9"/>
      <c r="K630" s="9"/>
      <c r="L630" s="9"/>
      <c r="M630" s="9"/>
      <c r="N630" s="9"/>
      <c r="O630" s="9"/>
      <c r="T630" s="9"/>
    </row>
    <row r="631" spans="9:20" ht="14.25" customHeight="1" x14ac:dyDescent="0.35">
      <c r="I631" s="9"/>
      <c r="J631" s="9"/>
      <c r="K631" s="9"/>
      <c r="L631" s="9"/>
      <c r="M631" s="9"/>
      <c r="N631" s="9"/>
      <c r="O631" s="9"/>
      <c r="T631" s="9"/>
    </row>
    <row r="632" spans="9:20" ht="14.25" customHeight="1" x14ac:dyDescent="0.35">
      <c r="I632" s="9"/>
      <c r="J632" s="9"/>
      <c r="K632" s="9"/>
      <c r="L632" s="9"/>
      <c r="M632" s="9"/>
      <c r="N632" s="9"/>
      <c r="O632" s="9"/>
      <c r="T632" s="9"/>
    </row>
    <row r="633" spans="9:20" ht="14.25" customHeight="1" x14ac:dyDescent="0.35">
      <c r="I633" s="9"/>
      <c r="J633" s="9"/>
      <c r="K633" s="9"/>
      <c r="L633" s="9"/>
      <c r="M633" s="9"/>
      <c r="N633" s="9"/>
      <c r="O633" s="9"/>
      <c r="T633" s="9"/>
    </row>
    <row r="634" spans="9:20" ht="14.25" customHeight="1" x14ac:dyDescent="0.35">
      <c r="I634" s="9"/>
      <c r="J634" s="9"/>
      <c r="K634" s="9"/>
      <c r="L634" s="9"/>
      <c r="M634" s="9"/>
      <c r="N634" s="9"/>
      <c r="O634" s="9"/>
      <c r="T634" s="9"/>
    </row>
    <row r="635" spans="9:20" ht="14.25" customHeight="1" x14ac:dyDescent="0.35">
      <c r="I635" s="9"/>
      <c r="J635" s="9"/>
      <c r="K635" s="9"/>
      <c r="L635" s="9"/>
      <c r="M635" s="9"/>
      <c r="N635" s="9"/>
      <c r="O635" s="9"/>
      <c r="T635" s="9"/>
    </row>
    <row r="636" spans="9:20" ht="14.25" customHeight="1" x14ac:dyDescent="0.35">
      <c r="I636" s="9"/>
      <c r="J636" s="9"/>
      <c r="K636" s="9"/>
      <c r="L636" s="9"/>
      <c r="M636" s="9"/>
      <c r="N636" s="9"/>
      <c r="O636" s="9"/>
      <c r="T636" s="9"/>
    </row>
    <row r="637" spans="9:20" ht="14.25" customHeight="1" x14ac:dyDescent="0.35">
      <c r="I637" s="9"/>
      <c r="J637" s="9"/>
      <c r="K637" s="9"/>
      <c r="L637" s="9"/>
      <c r="M637" s="9"/>
      <c r="N637" s="9"/>
      <c r="O637" s="9"/>
      <c r="T637" s="9"/>
    </row>
    <row r="638" spans="9:20" ht="14.25" customHeight="1" x14ac:dyDescent="0.35">
      <c r="I638" s="9"/>
      <c r="J638" s="9"/>
      <c r="K638" s="9"/>
      <c r="L638" s="9"/>
      <c r="M638" s="9"/>
      <c r="N638" s="9"/>
      <c r="O638" s="9"/>
      <c r="T638" s="9"/>
    </row>
    <row r="639" spans="9:20" ht="14.25" customHeight="1" x14ac:dyDescent="0.35">
      <c r="I639" s="9"/>
      <c r="J639" s="9"/>
      <c r="K639" s="9"/>
      <c r="L639" s="9"/>
      <c r="M639" s="9"/>
      <c r="N639" s="9"/>
      <c r="O639" s="9"/>
      <c r="T639" s="9"/>
    </row>
    <row r="640" spans="9:20" ht="14.25" customHeight="1" x14ac:dyDescent="0.35">
      <c r="I640" s="9"/>
      <c r="J640" s="9"/>
      <c r="K640" s="9"/>
      <c r="L640" s="9"/>
      <c r="M640" s="9"/>
      <c r="N640" s="9"/>
      <c r="O640" s="9"/>
      <c r="T640" s="9"/>
    </row>
    <row r="641" spans="9:20" ht="14.25" customHeight="1" x14ac:dyDescent="0.35">
      <c r="I641" s="9"/>
      <c r="J641" s="9"/>
      <c r="K641" s="9"/>
      <c r="L641" s="9"/>
      <c r="M641" s="9"/>
      <c r="N641" s="9"/>
      <c r="O641" s="9"/>
      <c r="T641" s="9"/>
    </row>
    <row r="642" spans="9:20" ht="14.25" customHeight="1" x14ac:dyDescent="0.35">
      <c r="I642" s="9"/>
      <c r="J642" s="9"/>
      <c r="K642" s="9"/>
      <c r="L642" s="9"/>
      <c r="M642" s="9"/>
      <c r="N642" s="9"/>
      <c r="O642" s="9"/>
      <c r="T642" s="9"/>
    </row>
    <row r="643" spans="9:20" ht="14.25" customHeight="1" x14ac:dyDescent="0.35">
      <c r="I643" s="9"/>
      <c r="J643" s="9"/>
      <c r="K643" s="9"/>
      <c r="L643" s="9"/>
      <c r="M643" s="9"/>
      <c r="N643" s="9"/>
      <c r="O643" s="9"/>
      <c r="T643" s="9"/>
    </row>
    <row r="644" spans="9:20" ht="14.25" customHeight="1" x14ac:dyDescent="0.35">
      <c r="I644" s="9"/>
      <c r="J644" s="9"/>
      <c r="K644" s="9"/>
      <c r="L644" s="9"/>
      <c r="M644" s="9"/>
      <c r="N644" s="9"/>
      <c r="O644" s="9"/>
      <c r="T644" s="9"/>
    </row>
    <row r="645" spans="9:20" ht="14.25" customHeight="1" x14ac:dyDescent="0.35">
      <c r="I645" s="9"/>
      <c r="J645" s="9"/>
      <c r="K645" s="9"/>
      <c r="L645" s="9"/>
      <c r="M645" s="9"/>
      <c r="N645" s="9"/>
      <c r="O645" s="9"/>
      <c r="T645" s="9"/>
    </row>
    <row r="646" spans="9:20" ht="14.25" customHeight="1" x14ac:dyDescent="0.35">
      <c r="I646" s="9"/>
      <c r="J646" s="9"/>
      <c r="K646" s="9"/>
      <c r="L646" s="9"/>
      <c r="M646" s="9"/>
      <c r="N646" s="9"/>
      <c r="O646" s="9"/>
      <c r="T646" s="9"/>
    </row>
    <row r="647" spans="9:20" ht="14.25" customHeight="1" x14ac:dyDescent="0.35">
      <c r="I647" s="9"/>
      <c r="J647" s="9"/>
      <c r="K647" s="9"/>
      <c r="L647" s="9"/>
      <c r="M647" s="9"/>
      <c r="N647" s="9"/>
      <c r="O647" s="9"/>
      <c r="T647" s="9"/>
    </row>
    <row r="648" spans="9:20" ht="14.25" customHeight="1" x14ac:dyDescent="0.35">
      <c r="I648" s="9"/>
      <c r="J648" s="9"/>
      <c r="K648" s="9"/>
      <c r="L648" s="9"/>
      <c r="M648" s="9"/>
      <c r="N648" s="9"/>
      <c r="O648" s="9"/>
      <c r="T648" s="9"/>
    </row>
    <row r="649" spans="9:20" ht="14.25" customHeight="1" x14ac:dyDescent="0.35">
      <c r="I649" s="9"/>
      <c r="J649" s="9"/>
      <c r="K649" s="9"/>
      <c r="L649" s="9"/>
      <c r="M649" s="9"/>
      <c r="N649" s="9"/>
      <c r="O649" s="9"/>
      <c r="T649" s="9"/>
    </row>
    <row r="650" spans="9:20" ht="14.25" customHeight="1" x14ac:dyDescent="0.35">
      <c r="I650" s="9"/>
      <c r="J650" s="9"/>
      <c r="K650" s="9"/>
      <c r="L650" s="9"/>
      <c r="M650" s="9"/>
      <c r="N650" s="9"/>
      <c r="O650" s="9"/>
      <c r="T650" s="9"/>
    </row>
    <row r="651" spans="9:20" ht="14.25" customHeight="1" x14ac:dyDescent="0.35">
      <c r="I651" s="9"/>
      <c r="J651" s="9"/>
      <c r="K651" s="9"/>
      <c r="L651" s="9"/>
      <c r="M651" s="9"/>
      <c r="N651" s="9"/>
      <c r="O651" s="9"/>
      <c r="T651" s="9"/>
    </row>
    <row r="652" spans="9:20" ht="14.25" customHeight="1" x14ac:dyDescent="0.35">
      <c r="I652" s="9"/>
      <c r="J652" s="9"/>
      <c r="K652" s="9"/>
      <c r="L652" s="9"/>
      <c r="M652" s="9"/>
      <c r="N652" s="9"/>
      <c r="O652" s="9"/>
      <c r="T652" s="9"/>
    </row>
    <row r="653" spans="9:20" ht="14.25" customHeight="1" x14ac:dyDescent="0.35">
      <c r="I653" s="9"/>
      <c r="J653" s="9"/>
      <c r="K653" s="9"/>
      <c r="L653" s="9"/>
      <c r="M653" s="9"/>
      <c r="N653" s="9"/>
      <c r="O653" s="9"/>
      <c r="T653" s="9"/>
    </row>
    <row r="654" spans="9:20" ht="14.25" customHeight="1" x14ac:dyDescent="0.35">
      <c r="I654" s="9"/>
      <c r="J654" s="9"/>
      <c r="K654" s="9"/>
      <c r="L654" s="9"/>
      <c r="M654" s="9"/>
      <c r="N654" s="9"/>
      <c r="O654" s="9"/>
      <c r="T654" s="9"/>
    </row>
    <row r="655" spans="9:20" ht="14.25" customHeight="1" x14ac:dyDescent="0.35">
      <c r="I655" s="9"/>
      <c r="J655" s="9"/>
      <c r="K655" s="9"/>
      <c r="L655" s="9"/>
      <c r="M655" s="9"/>
      <c r="N655" s="9"/>
      <c r="O655" s="9"/>
      <c r="T655" s="9"/>
    </row>
    <row r="656" spans="9:20" ht="14.25" customHeight="1" x14ac:dyDescent="0.35">
      <c r="I656" s="9"/>
      <c r="J656" s="9"/>
      <c r="K656" s="9"/>
      <c r="L656" s="9"/>
      <c r="M656" s="9"/>
      <c r="N656" s="9"/>
      <c r="O656" s="9"/>
      <c r="T656" s="9"/>
    </row>
    <row r="657" spans="9:20" ht="14.25" customHeight="1" x14ac:dyDescent="0.35">
      <c r="I657" s="9"/>
      <c r="J657" s="9"/>
      <c r="K657" s="9"/>
      <c r="L657" s="9"/>
      <c r="M657" s="9"/>
      <c r="N657" s="9"/>
      <c r="O657" s="9"/>
      <c r="T657" s="9"/>
    </row>
    <row r="658" spans="9:20" ht="14.25" customHeight="1" x14ac:dyDescent="0.35">
      <c r="I658" s="9"/>
      <c r="J658" s="9"/>
      <c r="K658" s="9"/>
      <c r="L658" s="9"/>
      <c r="M658" s="9"/>
      <c r="N658" s="9"/>
      <c r="O658" s="9"/>
      <c r="T658" s="9"/>
    </row>
    <row r="659" spans="9:20" ht="14.25" customHeight="1" x14ac:dyDescent="0.35">
      <c r="I659" s="9"/>
      <c r="J659" s="9"/>
      <c r="K659" s="9"/>
      <c r="L659" s="9"/>
      <c r="M659" s="9"/>
      <c r="N659" s="9"/>
      <c r="O659" s="9"/>
      <c r="T659" s="9"/>
    </row>
    <row r="660" spans="9:20" ht="14.25" customHeight="1" x14ac:dyDescent="0.35">
      <c r="I660" s="9"/>
      <c r="J660" s="9"/>
      <c r="K660" s="9"/>
      <c r="L660" s="9"/>
      <c r="M660" s="9"/>
      <c r="N660" s="9"/>
      <c r="O660" s="9"/>
      <c r="T660" s="9"/>
    </row>
    <row r="661" spans="9:20" ht="14.25" customHeight="1" x14ac:dyDescent="0.35">
      <c r="I661" s="9"/>
      <c r="J661" s="9"/>
      <c r="K661" s="9"/>
      <c r="L661" s="9"/>
      <c r="M661" s="9"/>
      <c r="N661" s="9"/>
      <c r="O661" s="9"/>
      <c r="T661" s="9"/>
    </row>
    <row r="662" spans="9:20" ht="14.25" customHeight="1" x14ac:dyDescent="0.35">
      <c r="I662" s="9"/>
      <c r="J662" s="9"/>
      <c r="K662" s="9"/>
      <c r="L662" s="9"/>
      <c r="M662" s="9"/>
      <c r="N662" s="9"/>
      <c r="O662" s="9"/>
      <c r="T662" s="9"/>
    </row>
    <row r="663" spans="9:20" ht="14.25" customHeight="1" x14ac:dyDescent="0.35">
      <c r="I663" s="9"/>
      <c r="J663" s="9"/>
      <c r="K663" s="9"/>
      <c r="L663" s="9"/>
      <c r="M663" s="9"/>
      <c r="N663" s="9"/>
      <c r="O663" s="9"/>
      <c r="T663" s="9"/>
    </row>
    <row r="664" spans="9:20" ht="14.25" customHeight="1" x14ac:dyDescent="0.35">
      <c r="I664" s="9"/>
      <c r="J664" s="9"/>
      <c r="K664" s="9"/>
      <c r="L664" s="9"/>
      <c r="M664" s="9"/>
      <c r="N664" s="9"/>
      <c r="O664" s="9"/>
      <c r="T664" s="9"/>
    </row>
    <row r="665" spans="9:20" ht="14.25" customHeight="1" x14ac:dyDescent="0.35">
      <c r="I665" s="9"/>
      <c r="J665" s="9"/>
      <c r="K665" s="9"/>
      <c r="L665" s="9"/>
      <c r="M665" s="9"/>
      <c r="N665" s="9"/>
      <c r="O665" s="9"/>
      <c r="T665" s="9"/>
    </row>
    <row r="666" spans="9:20" ht="14.25" customHeight="1" x14ac:dyDescent="0.35">
      <c r="I666" s="9"/>
      <c r="J666" s="9"/>
      <c r="K666" s="9"/>
      <c r="L666" s="9"/>
      <c r="M666" s="9"/>
      <c r="N666" s="9"/>
      <c r="O666" s="9"/>
      <c r="T666" s="9"/>
    </row>
    <row r="667" spans="9:20" ht="14.25" customHeight="1" x14ac:dyDescent="0.35">
      <c r="I667" s="9"/>
      <c r="J667" s="9"/>
      <c r="K667" s="9"/>
      <c r="L667" s="9"/>
      <c r="M667" s="9"/>
      <c r="N667" s="9"/>
      <c r="O667" s="9"/>
      <c r="T667" s="9"/>
    </row>
    <row r="668" spans="9:20" ht="14.25" customHeight="1" x14ac:dyDescent="0.35">
      <c r="I668" s="9"/>
      <c r="J668" s="9"/>
      <c r="K668" s="9"/>
      <c r="L668" s="9"/>
      <c r="M668" s="9"/>
      <c r="N668" s="9"/>
      <c r="O668" s="9"/>
      <c r="T668" s="9"/>
    </row>
    <row r="669" spans="9:20" ht="14.25" customHeight="1" x14ac:dyDescent="0.35">
      <c r="I669" s="9"/>
      <c r="J669" s="9"/>
      <c r="K669" s="9"/>
      <c r="L669" s="9"/>
      <c r="M669" s="9"/>
      <c r="N669" s="9"/>
      <c r="O669" s="9"/>
      <c r="T669" s="9"/>
    </row>
    <row r="670" spans="9:20" ht="14.25" customHeight="1" x14ac:dyDescent="0.35">
      <c r="I670" s="9"/>
      <c r="J670" s="9"/>
      <c r="K670" s="9"/>
      <c r="L670" s="9"/>
      <c r="M670" s="9"/>
      <c r="N670" s="9"/>
      <c r="O670" s="9"/>
      <c r="T670" s="9"/>
    </row>
    <row r="671" spans="9:20" ht="14.25" customHeight="1" x14ac:dyDescent="0.35">
      <c r="I671" s="9"/>
      <c r="J671" s="9"/>
      <c r="K671" s="9"/>
      <c r="L671" s="9"/>
      <c r="M671" s="9"/>
      <c r="N671" s="9"/>
      <c r="O671" s="9"/>
      <c r="T671" s="9"/>
    </row>
    <row r="672" spans="9:20" ht="14.25" customHeight="1" x14ac:dyDescent="0.35">
      <c r="I672" s="9"/>
      <c r="J672" s="9"/>
      <c r="K672" s="9"/>
      <c r="L672" s="9"/>
      <c r="M672" s="9"/>
      <c r="N672" s="9"/>
      <c r="O672" s="9"/>
      <c r="T672" s="9"/>
    </row>
    <row r="673" spans="9:20" ht="14.25" customHeight="1" x14ac:dyDescent="0.35">
      <c r="I673" s="9"/>
      <c r="J673" s="9"/>
      <c r="K673" s="9"/>
      <c r="L673" s="9"/>
      <c r="M673" s="9"/>
      <c r="N673" s="9"/>
      <c r="O673" s="9"/>
      <c r="T673" s="9"/>
    </row>
    <row r="674" spans="9:20" ht="14.25" customHeight="1" x14ac:dyDescent="0.35">
      <c r="I674" s="9"/>
      <c r="J674" s="9"/>
      <c r="K674" s="9"/>
      <c r="L674" s="9"/>
      <c r="M674" s="9"/>
      <c r="N674" s="9"/>
      <c r="O674" s="9"/>
      <c r="T674" s="9"/>
    </row>
    <row r="675" spans="9:20" ht="14.25" customHeight="1" x14ac:dyDescent="0.35">
      <c r="I675" s="9"/>
      <c r="J675" s="9"/>
      <c r="K675" s="9"/>
      <c r="L675" s="9"/>
      <c r="M675" s="9"/>
      <c r="N675" s="9"/>
      <c r="O675" s="9"/>
      <c r="T675" s="9"/>
    </row>
    <row r="676" spans="9:20" ht="14.25" customHeight="1" x14ac:dyDescent="0.35">
      <c r="I676" s="9"/>
      <c r="J676" s="9"/>
      <c r="K676" s="9"/>
      <c r="L676" s="9"/>
      <c r="M676" s="9"/>
      <c r="N676" s="9"/>
      <c r="O676" s="9"/>
      <c r="T676" s="9"/>
    </row>
    <row r="677" spans="9:20" ht="14.25" customHeight="1" x14ac:dyDescent="0.35">
      <c r="I677" s="9"/>
      <c r="J677" s="9"/>
      <c r="K677" s="9"/>
      <c r="L677" s="9"/>
      <c r="M677" s="9"/>
      <c r="N677" s="9"/>
      <c r="O677" s="9"/>
      <c r="T677" s="9"/>
    </row>
    <row r="678" spans="9:20" ht="14.25" customHeight="1" x14ac:dyDescent="0.35">
      <c r="I678" s="9"/>
      <c r="J678" s="9"/>
      <c r="K678" s="9"/>
      <c r="L678" s="9"/>
      <c r="M678" s="9"/>
      <c r="N678" s="9"/>
      <c r="O678" s="9"/>
      <c r="T678" s="9"/>
    </row>
    <row r="679" spans="9:20" ht="14.25" customHeight="1" x14ac:dyDescent="0.35">
      <c r="I679" s="9"/>
      <c r="J679" s="9"/>
      <c r="K679" s="9"/>
      <c r="L679" s="9"/>
      <c r="M679" s="9"/>
      <c r="N679" s="9"/>
      <c r="O679" s="9"/>
      <c r="T679" s="9"/>
    </row>
    <row r="680" spans="9:20" ht="14.25" customHeight="1" x14ac:dyDescent="0.35">
      <c r="I680" s="9"/>
      <c r="J680" s="9"/>
      <c r="K680" s="9"/>
      <c r="L680" s="9"/>
      <c r="M680" s="9"/>
      <c r="N680" s="9"/>
      <c r="O680" s="9"/>
      <c r="T680" s="9"/>
    </row>
    <row r="681" spans="9:20" ht="14.25" customHeight="1" x14ac:dyDescent="0.35">
      <c r="I681" s="9"/>
      <c r="J681" s="9"/>
      <c r="K681" s="9"/>
      <c r="L681" s="9"/>
      <c r="M681" s="9"/>
      <c r="N681" s="9"/>
      <c r="O681" s="9"/>
      <c r="T681" s="9"/>
    </row>
    <row r="682" spans="9:20" ht="14.25" customHeight="1" x14ac:dyDescent="0.35">
      <c r="I682" s="9"/>
      <c r="J682" s="9"/>
      <c r="K682" s="9"/>
      <c r="L682" s="9"/>
      <c r="M682" s="9"/>
      <c r="N682" s="9"/>
      <c r="O682" s="9"/>
      <c r="T682" s="9"/>
    </row>
    <row r="683" spans="9:20" ht="14.25" customHeight="1" x14ac:dyDescent="0.35">
      <c r="I683" s="9"/>
      <c r="J683" s="9"/>
      <c r="K683" s="9"/>
      <c r="L683" s="9"/>
      <c r="M683" s="9"/>
      <c r="N683" s="9"/>
      <c r="O683" s="9"/>
      <c r="T683" s="9"/>
    </row>
    <row r="684" spans="9:20" ht="14.25" customHeight="1" x14ac:dyDescent="0.35">
      <c r="I684" s="9"/>
      <c r="J684" s="9"/>
      <c r="K684" s="9"/>
      <c r="L684" s="9"/>
      <c r="M684" s="9"/>
      <c r="N684" s="9"/>
      <c r="O684" s="9"/>
      <c r="T684" s="9"/>
    </row>
    <row r="685" spans="9:20" ht="14.25" customHeight="1" x14ac:dyDescent="0.35">
      <c r="I685" s="9"/>
      <c r="J685" s="9"/>
      <c r="K685" s="9"/>
      <c r="L685" s="9"/>
      <c r="M685" s="9"/>
      <c r="N685" s="9"/>
      <c r="O685" s="9"/>
      <c r="T685" s="9"/>
    </row>
    <row r="686" spans="9:20" ht="14.25" customHeight="1" x14ac:dyDescent="0.35">
      <c r="I686" s="9"/>
      <c r="J686" s="9"/>
      <c r="K686" s="9"/>
      <c r="L686" s="9"/>
      <c r="M686" s="9"/>
      <c r="N686" s="9"/>
      <c r="O686" s="9"/>
      <c r="T686" s="9"/>
    </row>
    <row r="687" spans="9:20" ht="14.25" customHeight="1" x14ac:dyDescent="0.35">
      <c r="I687" s="9"/>
      <c r="J687" s="9"/>
      <c r="K687" s="9"/>
      <c r="L687" s="9"/>
      <c r="M687" s="9"/>
      <c r="N687" s="9"/>
      <c r="O687" s="9"/>
      <c r="T687" s="9"/>
    </row>
    <row r="688" spans="9:20" ht="14.25" customHeight="1" x14ac:dyDescent="0.35">
      <c r="I688" s="9"/>
      <c r="J688" s="9"/>
      <c r="K688" s="9"/>
      <c r="L688" s="9"/>
      <c r="M688" s="9"/>
      <c r="N688" s="9"/>
      <c r="O688" s="9"/>
      <c r="T688" s="9"/>
    </row>
    <row r="689" spans="9:20" ht="14.25" customHeight="1" x14ac:dyDescent="0.35">
      <c r="I689" s="9"/>
      <c r="J689" s="9"/>
      <c r="K689" s="9"/>
      <c r="L689" s="9"/>
      <c r="M689" s="9"/>
      <c r="N689" s="9"/>
      <c r="O689" s="9"/>
      <c r="T689" s="9"/>
    </row>
    <row r="690" spans="9:20" ht="14.25" customHeight="1" x14ac:dyDescent="0.35">
      <c r="I690" s="9"/>
      <c r="J690" s="9"/>
      <c r="K690" s="9"/>
      <c r="L690" s="9"/>
      <c r="M690" s="9"/>
      <c r="N690" s="9"/>
      <c r="O690" s="9"/>
      <c r="T690" s="9"/>
    </row>
    <row r="691" spans="9:20" ht="14.25" customHeight="1" x14ac:dyDescent="0.35">
      <c r="I691" s="9"/>
      <c r="J691" s="9"/>
      <c r="K691" s="9"/>
      <c r="L691" s="9"/>
      <c r="M691" s="9"/>
      <c r="N691" s="9"/>
      <c r="O691" s="9"/>
      <c r="T691" s="9"/>
    </row>
    <row r="692" spans="9:20" ht="14.25" customHeight="1" x14ac:dyDescent="0.35">
      <c r="I692" s="9"/>
      <c r="J692" s="9"/>
      <c r="K692" s="9"/>
      <c r="L692" s="9"/>
      <c r="M692" s="9"/>
      <c r="N692" s="9"/>
      <c r="O692" s="9"/>
      <c r="T692" s="9"/>
    </row>
    <row r="693" spans="9:20" ht="14.25" customHeight="1" x14ac:dyDescent="0.35">
      <c r="I693" s="9"/>
      <c r="J693" s="9"/>
      <c r="K693" s="9"/>
      <c r="L693" s="9"/>
      <c r="M693" s="9"/>
      <c r="N693" s="9"/>
      <c r="O693" s="9"/>
      <c r="T693" s="9"/>
    </row>
    <row r="694" spans="9:20" ht="14.25" customHeight="1" x14ac:dyDescent="0.35">
      <c r="I694" s="9"/>
      <c r="J694" s="9"/>
      <c r="K694" s="9"/>
      <c r="L694" s="9"/>
      <c r="M694" s="9"/>
      <c r="N694" s="9"/>
      <c r="O694" s="9"/>
      <c r="T694" s="9"/>
    </row>
    <row r="695" spans="9:20" ht="14.25" customHeight="1" x14ac:dyDescent="0.35">
      <c r="I695" s="9"/>
      <c r="J695" s="9"/>
      <c r="K695" s="9"/>
      <c r="L695" s="9"/>
      <c r="M695" s="9"/>
      <c r="N695" s="9"/>
      <c r="O695" s="9"/>
      <c r="T695" s="9"/>
    </row>
    <row r="696" spans="9:20" ht="14.25" customHeight="1" x14ac:dyDescent="0.35">
      <c r="I696" s="9"/>
      <c r="J696" s="9"/>
      <c r="K696" s="9"/>
      <c r="L696" s="9"/>
      <c r="M696" s="9"/>
      <c r="N696" s="9"/>
      <c r="O696" s="9"/>
      <c r="T696" s="9"/>
    </row>
    <row r="697" spans="9:20" ht="14.25" customHeight="1" x14ac:dyDescent="0.35">
      <c r="I697" s="9"/>
      <c r="J697" s="9"/>
      <c r="K697" s="9"/>
      <c r="L697" s="9"/>
      <c r="M697" s="9"/>
      <c r="N697" s="9"/>
      <c r="O697" s="9"/>
      <c r="T697" s="9"/>
    </row>
    <row r="698" spans="9:20" ht="14.25" customHeight="1" x14ac:dyDescent="0.35">
      <c r="I698" s="9"/>
      <c r="J698" s="9"/>
      <c r="K698" s="9"/>
      <c r="L698" s="9"/>
      <c r="M698" s="9"/>
      <c r="N698" s="9"/>
      <c r="O698" s="9"/>
      <c r="T698" s="9"/>
    </row>
    <row r="699" spans="9:20" ht="14.25" customHeight="1" x14ac:dyDescent="0.35">
      <c r="I699" s="9"/>
      <c r="J699" s="9"/>
      <c r="K699" s="9"/>
      <c r="L699" s="9"/>
      <c r="M699" s="9"/>
      <c r="N699" s="9"/>
      <c r="O699" s="9"/>
      <c r="T699" s="9"/>
    </row>
    <row r="700" spans="9:20" ht="14.25" customHeight="1" x14ac:dyDescent="0.35">
      <c r="I700" s="9"/>
      <c r="J700" s="9"/>
      <c r="K700" s="9"/>
      <c r="L700" s="9"/>
      <c r="M700" s="9"/>
      <c r="N700" s="9"/>
      <c r="O700" s="9"/>
      <c r="T700" s="9"/>
    </row>
    <row r="701" spans="9:20" ht="14.25" customHeight="1" x14ac:dyDescent="0.35">
      <c r="I701" s="9"/>
      <c r="J701" s="9"/>
      <c r="K701" s="9"/>
      <c r="L701" s="9"/>
      <c r="M701" s="9"/>
      <c r="N701" s="9"/>
      <c r="O701" s="9"/>
      <c r="T701" s="9"/>
    </row>
    <row r="702" spans="9:20" ht="14.25" customHeight="1" x14ac:dyDescent="0.35">
      <c r="I702" s="9"/>
      <c r="J702" s="9"/>
      <c r="K702" s="9"/>
      <c r="L702" s="9"/>
      <c r="M702" s="9"/>
      <c r="N702" s="9"/>
      <c r="O702" s="9"/>
      <c r="T702" s="9"/>
    </row>
    <row r="703" spans="9:20" ht="14.25" customHeight="1" x14ac:dyDescent="0.35">
      <c r="I703" s="9"/>
      <c r="J703" s="9"/>
      <c r="K703" s="9"/>
      <c r="L703" s="9"/>
      <c r="M703" s="9"/>
      <c r="N703" s="9"/>
      <c r="O703" s="9"/>
      <c r="T703" s="9"/>
    </row>
    <row r="704" spans="9:20" ht="14.25" customHeight="1" x14ac:dyDescent="0.35">
      <c r="I704" s="9"/>
      <c r="J704" s="9"/>
      <c r="K704" s="9"/>
      <c r="L704" s="9"/>
      <c r="M704" s="9"/>
      <c r="N704" s="9"/>
      <c r="O704" s="9"/>
      <c r="T704" s="9"/>
    </row>
    <row r="705" spans="9:20" ht="14.25" customHeight="1" x14ac:dyDescent="0.35">
      <c r="I705" s="9"/>
      <c r="J705" s="9"/>
      <c r="K705" s="9"/>
      <c r="L705" s="9"/>
      <c r="M705" s="9"/>
      <c r="N705" s="9"/>
      <c r="O705" s="9"/>
      <c r="T705" s="9"/>
    </row>
    <row r="706" spans="9:20" ht="14.25" customHeight="1" x14ac:dyDescent="0.35">
      <c r="I706" s="9"/>
      <c r="J706" s="9"/>
      <c r="K706" s="9"/>
      <c r="L706" s="9"/>
      <c r="M706" s="9"/>
      <c r="N706" s="9"/>
      <c r="O706" s="9"/>
      <c r="T706" s="9"/>
    </row>
    <row r="707" spans="9:20" ht="14.25" customHeight="1" x14ac:dyDescent="0.35">
      <c r="I707" s="9"/>
      <c r="J707" s="9"/>
      <c r="K707" s="9"/>
      <c r="L707" s="9"/>
      <c r="M707" s="9"/>
      <c r="N707" s="9"/>
      <c r="O707" s="9"/>
      <c r="T707" s="9"/>
    </row>
    <row r="708" spans="9:20" ht="14.25" customHeight="1" x14ac:dyDescent="0.35">
      <c r="I708" s="9"/>
      <c r="J708" s="9"/>
      <c r="K708" s="9"/>
      <c r="L708" s="9"/>
      <c r="M708" s="9"/>
      <c r="N708" s="9"/>
      <c r="O708" s="9"/>
      <c r="T708" s="9"/>
    </row>
    <row r="709" spans="9:20" ht="14.25" customHeight="1" x14ac:dyDescent="0.35">
      <c r="I709" s="9"/>
      <c r="J709" s="9"/>
      <c r="K709" s="9"/>
      <c r="L709" s="9"/>
      <c r="M709" s="9"/>
      <c r="N709" s="9"/>
      <c r="O709" s="9"/>
      <c r="T709" s="9"/>
    </row>
    <row r="710" spans="9:20" ht="14.25" customHeight="1" x14ac:dyDescent="0.35">
      <c r="I710" s="9"/>
      <c r="J710" s="9"/>
      <c r="K710" s="9"/>
      <c r="L710" s="9"/>
      <c r="M710" s="9"/>
      <c r="N710" s="9"/>
      <c r="O710" s="9"/>
      <c r="T710" s="9"/>
    </row>
    <row r="711" spans="9:20" ht="14.25" customHeight="1" x14ac:dyDescent="0.35">
      <c r="I711" s="9"/>
      <c r="J711" s="9"/>
      <c r="K711" s="9"/>
      <c r="L711" s="9"/>
      <c r="M711" s="9"/>
      <c r="N711" s="9"/>
      <c r="O711" s="9"/>
      <c r="T711" s="9"/>
    </row>
    <row r="712" spans="9:20" ht="14.25" customHeight="1" x14ac:dyDescent="0.35">
      <c r="I712" s="9"/>
      <c r="J712" s="9"/>
      <c r="K712" s="9"/>
      <c r="L712" s="9"/>
      <c r="M712" s="9"/>
      <c r="N712" s="9"/>
      <c r="O712" s="9"/>
      <c r="T712" s="9"/>
    </row>
    <row r="713" spans="9:20" ht="14.25" customHeight="1" x14ac:dyDescent="0.35">
      <c r="I713" s="9"/>
      <c r="J713" s="9"/>
      <c r="K713" s="9"/>
      <c r="L713" s="9"/>
      <c r="M713" s="9"/>
      <c r="N713" s="9"/>
      <c r="O713" s="9"/>
      <c r="T713" s="9"/>
    </row>
    <row r="714" spans="9:20" ht="14.25" customHeight="1" x14ac:dyDescent="0.35">
      <c r="I714" s="9"/>
      <c r="J714" s="9"/>
      <c r="K714" s="9"/>
      <c r="L714" s="9"/>
      <c r="M714" s="9"/>
      <c r="N714" s="9"/>
      <c r="O714" s="9"/>
      <c r="T714" s="9"/>
    </row>
    <row r="715" spans="9:20" ht="14.25" customHeight="1" x14ac:dyDescent="0.35">
      <c r="I715" s="9"/>
      <c r="J715" s="9"/>
      <c r="K715" s="9"/>
      <c r="L715" s="9"/>
      <c r="M715" s="9"/>
      <c r="N715" s="9"/>
      <c r="O715" s="9"/>
      <c r="T715" s="9"/>
    </row>
    <row r="716" spans="9:20" ht="14.25" customHeight="1" x14ac:dyDescent="0.35">
      <c r="I716" s="9"/>
      <c r="J716" s="9"/>
      <c r="K716" s="9"/>
      <c r="L716" s="9"/>
      <c r="M716" s="9"/>
      <c r="N716" s="9"/>
      <c r="O716" s="9"/>
      <c r="T716" s="9"/>
    </row>
    <row r="717" spans="9:20" ht="14.25" customHeight="1" x14ac:dyDescent="0.35">
      <c r="I717" s="9"/>
      <c r="J717" s="9"/>
      <c r="K717" s="9"/>
      <c r="L717" s="9"/>
      <c r="M717" s="9"/>
      <c r="N717" s="9"/>
      <c r="O717" s="9"/>
      <c r="T717" s="9"/>
    </row>
    <row r="718" spans="9:20" ht="14.25" customHeight="1" x14ac:dyDescent="0.35">
      <c r="I718" s="9"/>
      <c r="J718" s="9"/>
      <c r="K718" s="9"/>
      <c r="L718" s="9"/>
      <c r="M718" s="9"/>
      <c r="N718" s="9"/>
      <c r="O718" s="9"/>
      <c r="T718" s="9"/>
    </row>
    <row r="719" spans="9:20" ht="14.25" customHeight="1" x14ac:dyDescent="0.35">
      <c r="I719" s="9"/>
      <c r="J719" s="9"/>
      <c r="K719" s="9"/>
      <c r="L719" s="9"/>
      <c r="M719" s="9"/>
      <c r="N719" s="9"/>
      <c r="O719" s="9"/>
      <c r="T719" s="9"/>
    </row>
    <row r="720" spans="9:20" ht="14.25" customHeight="1" x14ac:dyDescent="0.35">
      <c r="I720" s="9"/>
      <c r="J720" s="9"/>
      <c r="K720" s="9"/>
      <c r="L720" s="9"/>
      <c r="M720" s="9"/>
      <c r="N720" s="9"/>
      <c r="O720" s="9"/>
      <c r="T720" s="9"/>
    </row>
    <row r="721" spans="9:20" ht="14.25" customHeight="1" x14ac:dyDescent="0.35">
      <c r="I721" s="9"/>
      <c r="J721" s="9"/>
      <c r="K721" s="9"/>
      <c r="L721" s="9"/>
      <c r="M721" s="9"/>
      <c r="N721" s="9"/>
      <c r="O721" s="9"/>
      <c r="T721" s="9"/>
    </row>
    <row r="722" spans="9:20" ht="14.25" customHeight="1" x14ac:dyDescent="0.35">
      <c r="I722" s="9"/>
      <c r="J722" s="9"/>
      <c r="K722" s="9"/>
      <c r="L722" s="9"/>
      <c r="M722" s="9"/>
      <c r="N722" s="9"/>
      <c r="O722" s="9"/>
      <c r="T722" s="9"/>
    </row>
    <row r="723" spans="9:20" ht="14.25" customHeight="1" x14ac:dyDescent="0.35">
      <c r="I723" s="9"/>
      <c r="J723" s="9"/>
      <c r="K723" s="9"/>
      <c r="L723" s="9"/>
      <c r="M723" s="9"/>
      <c r="N723" s="9"/>
      <c r="O723" s="9"/>
      <c r="T723" s="9"/>
    </row>
    <row r="724" spans="9:20" ht="14.25" customHeight="1" x14ac:dyDescent="0.35">
      <c r="I724" s="9"/>
      <c r="J724" s="9"/>
      <c r="K724" s="9"/>
      <c r="L724" s="9"/>
      <c r="M724" s="9"/>
      <c r="N724" s="9"/>
      <c r="O724" s="9"/>
      <c r="T724" s="9"/>
    </row>
    <row r="725" spans="9:20" ht="14.25" customHeight="1" x14ac:dyDescent="0.35">
      <c r="I725" s="9"/>
      <c r="J725" s="9"/>
      <c r="K725" s="9"/>
      <c r="L725" s="9"/>
      <c r="M725" s="9"/>
      <c r="N725" s="9"/>
      <c r="O725" s="9"/>
      <c r="T725" s="9"/>
    </row>
    <row r="726" spans="9:20" ht="14.25" customHeight="1" x14ac:dyDescent="0.35">
      <c r="I726" s="9"/>
      <c r="J726" s="9"/>
      <c r="K726" s="9"/>
      <c r="L726" s="9"/>
      <c r="M726" s="9"/>
      <c r="N726" s="9"/>
      <c r="O726" s="9"/>
      <c r="T726" s="9"/>
    </row>
    <row r="727" spans="9:20" ht="14.25" customHeight="1" x14ac:dyDescent="0.35">
      <c r="I727" s="9"/>
      <c r="J727" s="9"/>
      <c r="K727" s="9"/>
      <c r="L727" s="9"/>
      <c r="M727" s="9"/>
      <c r="N727" s="9"/>
      <c r="O727" s="9"/>
      <c r="T727" s="9"/>
    </row>
    <row r="728" spans="9:20" ht="14.25" customHeight="1" x14ac:dyDescent="0.35">
      <c r="I728" s="9"/>
      <c r="J728" s="9"/>
      <c r="K728" s="9"/>
      <c r="L728" s="9"/>
      <c r="M728" s="9"/>
      <c r="N728" s="9"/>
      <c r="O728" s="9"/>
      <c r="T728" s="9"/>
    </row>
    <row r="729" spans="9:20" ht="14.25" customHeight="1" x14ac:dyDescent="0.35">
      <c r="I729" s="9"/>
      <c r="J729" s="9"/>
      <c r="K729" s="9"/>
      <c r="L729" s="9"/>
      <c r="M729" s="9"/>
      <c r="N729" s="9"/>
      <c r="O729" s="9"/>
      <c r="T729" s="9"/>
    </row>
    <row r="730" spans="9:20" ht="14.25" customHeight="1" x14ac:dyDescent="0.35">
      <c r="I730" s="9"/>
      <c r="J730" s="9"/>
      <c r="K730" s="9"/>
      <c r="L730" s="9"/>
      <c r="M730" s="9"/>
      <c r="N730" s="9"/>
      <c r="O730" s="9"/>
      <c r="T730" s="9"/>
    </row>
    <row r="731" spans="9:20" ht="14.25" customHeight="1" x14ac:dyDescent="0.35">
      <c r="I731" s="9"/>
      <c r="J731" s="9"/>
      <c r="K731" s="9"/>
      <c r="L731" s="9"/>
      <c r="M731" s="9"/>
      <c r="N731" s="9"/>
      <c r="O731" s="9"/>
      <c r="T731" s="9"/>
    </row>
    <row r="732" spans="9:20" ht="14.25" customHeight="1" x14ac:dyDescent="0.35">
      <c r="I732" s="9"/>
      <c r="J732" s="9"/>
      <c r="K732" s="9"/>
      <c r="L732" s="9"/>
      <c r="M732" s="9"/>
      <c r="N732" s="9"/>
      <c r="O732" s="9"/>
      <c r="T732" s="9"/>
    </row>
    <row r="733" spans="9:20" ht="14.25" customHeight="1" x14ac:dyDescent="0.35">
      <c r="I733" s="9"/>
      <c r="J733" s="9"/>
      <c r="K733" s="9"/>
      <c r="L733" s="9"/>
      <c r="M733" s="9"/>
      <c r="N733" s="9"/>
      <c r="O733" s="9"/>
      <c r="T733" s="9"/>
    </row>
    <row r="734" spans="9:20" ht="14.25" customHeight="1" x14ac:dyDescent="0.35">
      <c r="I734" s="9"/>
      <c r="J734" s="9"/>
      <c r="K734" s="9"/>
      <c r="L734" s="9"/>
      <c r="M734" s="9"/>
      <c r="N734" s="9"/>
      <c r="O734" s="9"/>
      <c r="T734" s="9"/>
    </row>
    <row r="735" spans="9:20" ht="14.25" customHeight="1" x14ac:dyDescent="0.35">
      <c r="I735" s="9"/>
      <c r="J735" s="9"/>
      <c r="K735" s="9"/>
      <c r="L735" s="9"/>
      <c r="M735" s="9"/>
      <c r="N735" s="9"/>
      <c r="O735" s="9"/>
      <c r="T735" s="9"/>
    </row>
    <row r="736" spans="9:20" ht="14.25" customHeight="1" x14ac:dyDescent="0.35">
      <c r="I736" s="9"/>
      <c r="J736" s="9"/>
      <c r="K736" s="9"/>
      <c r="L736" s="9"/>
      <c r="M736" s="9"/>
      <c r="N736" s="9"/>
      <c r="O736" s="9"/>
      <c r="T736" s="9"/>
    </row>
    <row r="737" spans="9:20" ht="14.25" customHeight="1" x14ac:dyDescent="0.35">
      <c r="I737" s="9"/>
      <c r="J737" s="9"/>
      <c r="K737" s="9"/>
      <c r="L737" s="9"/>
      <c r="M737" s="9"/>
      <c r="N737" s="9"/>
      <c r="O737" s="9"/>
      <c r="T737" s="9"/>
    </row>
    <row r="738" spans="9:20" ht="14.25" customHeight="1" x14ac:dyDescent="0.35">
      <c r="I738" s="9"/>
      <c r="J738" s="9"/>
      <c r="K738" s="9"/>
      <c r="L738" s="9"/>
      <c r="M738" s="9"/>
      <c r="N738" s="9"/>
      <c r="O738" s="9"/>
      <c r="T738" s="9"/>
    </row>
    <row r="739" spans="9:20" ht="14.25" customHeight="1" x14ac:dyDescent="0.35">
      <c r="I739" s="9"/>
      <c r="J739" s="9"/>
      <c r="K739" s="9"/>
      <c r="L739" s="9"/>
      <c r="M739" s="9"/>
      <c r="N739" s="9"/>
      <c r="O739" s="9"/>
      <c r="T739" s="9"/>
    </row>
    <row r="740" spans="9:20" ht="14.25" customHeight="1" x14ac:dyDescent="0.35">
      <c r="I740" s="9"/>
      <c r="J740" s="9"/>
      <c r="K740" s="9"/>
      <c r="L740" s="9"/>
      <c r="M740" s="9"/>
      <c r="N740" s="9"/>
      <c r="O740" s="9"/>
      <c r="T740" s="9"/>
    </row>
    <row r="741" spans="9:20" ht="14.25" customHeight="1" x14ac:dyDescent="0.35">
      <c r="I741" s="9"/>
      <c r="J741" s="9"/>
      <c r="K741" s="9"/>
      <c r="L741" s="9"/>
      <c r="M741" s="9"/>
      <c r="N741" s="9"/>
      <c r="O741" s="9"/>
      <c r="T741" s="9"/>
    </row>
    <row r="742" spans="9:20" ht="14.25" customHeight="1" x14ac:dyDescent="0.35">
      <c r="I742" s="9"/>
      <c r="J742" s="9"/>
      <c r="K742" s="9"/>
      <c r="L742" s="9"/>
      <c r="M742" s="9"/>
      <c r="N742" s="9"/>
      <c r="O742" s="9"/>
      <c r="T742" s="9"/>
    </row>
    <row r="743" spans="9:20" ht="14.25" customHeight="1" x14ac:dyDescent="0.35">
      <c r="I743" s="9"/>
      <c r="J743" s="9"/>
      <c r="K743" s="9"/>
      <c r="L743" s="9"/>
      <c r="M743" s="9"/>
      <c r="N743" s="9"/>
      <c r="O743" s="9"/>
      <c r="T743" s="9"/>
    </row>
    <row r="744" spans="9:20" ht="14.25" customHeight="1" x14ac:dyDescent="0.35">
      <c r="I744" s="9"/>
      <c r="J744" s="9"/>
      <c r="K744" s="9"/>
      <c r="L744" s="9"/>
      <c r="M744" s="9"/>
      <c r="N744" s="9"/>
      <c r="O744" s="9"/>
      <c r="T744" s="9"/>
    </row>
    <row r="745" spans="9:20" ht="14.25" customHeight="1" x14ac:dyDescent="0.35">
      <c r="I745" s="9"/>
      <c r="J745" s="9"/>
      <c r="K745" s="9"/>
      <c r="L745" s="9"/>
      <c r="M745" s="9"/>
      <c r="N745" s="9"/>
      <c r="O745" s="9"/>
      <c r="T745" s="9"/>
    </row>
    <row r="746" spans="9:20" ht="14.25" customHeight="1" x14ac:dyDescent="0.35">
      <c r="I746" s="9"/>
      <c r="J746" s="9"/>
      <c r="K746" s="9"/>
      <c r="L746" s="9"/>
      <c r="M746" s="9"/>
      <c r="N746" s="9"/>
      <c r="O746" s="9"/>
      <c r="T746" s="9"/>
    </row>
    <row r="747" spans="9:20" ht="14.25" customHeight="1" x14ac:dyDescent="0.35">
      <c r="I747" s="9"/>
      <c r="J747" s="9"/>
      <c r="K747" s="9"/>
      <c r="L747" s="9"/>
      <c r="M747" s="9"/>
      <c r="N747" s="9"/>
      <c r="O747" s="9"/>
      <c r="T747" s="9"/>
    </row>
    <row r="748" spans="9:20" ht="14.25" customHeight="1" x14ac:dyDescent="0.35">
      <c r="I748" s="9"/>
      <c r="J748" s="9"/>
      <c r="K748" s="9"/>
      <c r="L748" s="9"/>
      <c r="M748" s="9"/>
      <c r="N748" s="9"/>
      <c r="O748" s="9"/>
      <c r="T748" s="9"/>
    </row>
    <row r="749" spans="9:20" ht="14.25" customHeight="1" x14ac:dyDescent="0.35">
      <c r="I749" s="9"/>
      <c r="J749" s="9"/>
      <c r="K749" s="9"/>
      <c r="L749" s="9"/>
      <c r="M749" s="9"/>
      <c r="N749" s="9"/>
      <c r="O749" s="9"/>
      <c r="T749" s="9"/>
    </row>
    <row r="750" spans="9:20" ht="14.25" customHeight="1" x14ac:dyDescent="0.35">
      <c r="I750" s="9"/>
      <c r="J750" s="9"/>
      <c r="K750" s="9"/>
      <c r="L750" s="9"/>
      <c r="M750" s="9"/>
      <c r="N750" s="9"/>
      <c r="O750" s="9"/>
      <c r="T750" s="9"/>
    </row>
    <row r="751" spans="9:20" ht="14.25" customHeight="1" x14ac:dyDescent="0.35">
      <c r="I751" s="9"/>
      <c r="J751" s="9"/>
      <c r="K751" s="9"/>
      <c r="L751" s="9"/>
      <c r="M751" s="9"/>
      <c r="N751" s="9"/>
      <c r="O751" s="9"/>
      <c r="T751" s="9"/>
    </row>
    <row r="752" spans="9:20" ht="14.25" customHeight="1" x14ac:dyDescent="0.35">
      <c r="I752" s="9"/>
      <c r="J752" s="9"/>
      <c r="K752" s="9"/>
      <c r="L752" s="9"/>
      <c r="M752" s="9"/>
      <c r="N752" s="9"/>
      <c r="O752" s="9"/>
      <c r="T752" s="9"/>
    </row>
    <row r="753" spans="9:20" ht="14.25" customHeight="1" x14ac:dyDescent="0.35">
      <c r="I753" s="9"/>
      <c r="J753" s="9"/>
      <c r="K753" s="9"/>
      <c r="L753" s="9"/>
      <c r="M753" s="9"/>
      <c r="N753" s="9"/>
      <c r="O753" s="9"/>
      <c r="T753" s="9"/>
    </row>
    <row r="754" spans="9:20" ht="14.25" customHeight="1" x14ac:dyDescent="0.35">
      <c r="I754" s="9"/>
      <c r="J754" s="9"/>
      <c r="K754" s="9"/>
      <c r="L754" s="9"/>
      <c r="M754" s="9"/>
      <c r="N754" s="9"/>
      <c r="O754" s="9"/>
      <c r="T754" s="9"/>
    </row>
    <row r="755" spans="9:20" ht="14.25" customHeight="1" x14ac:dyDescent="0.35">
      <c r="I755" s="9"/>
      <c r="J755" s="9"/>
      <c r="K755" s="9"/>
      <c r="L755" s="9"/>
      <c r="M755" s="9"/>
      <c r="N755" s="9"/>
      <c r="O755" s="9"/>
      <c r="T755" s="9"/>
    </row>
    <row r="756" spans="9:20" ht="14.25" customHeight="1" x14ac:dyDescent="0.35">
      <c r="I756" s="9"/>
      <c r="J756" s="9"/>
      <c r="K756" s="9"/>
      <c r="L756" s="9"/>
      <c r="M756" s="9"/>
      <c r="N756" s="9"/>
      <c r="O756" s="9"/>
      <c r="T756" s="9"/>
    </row>
    <row r="757" spans="9:20" ht="14.25" customHeight="1" x14ac:dyDescent="0.35">
      <c r="I757" s="9"/>
      <c r="J757" s="9"/>
      <c r="K757" s="9"/>
      <c r="L757" s="9"/>
      <c r="M757" s="9"/>
      <c r="N757" s="9"/>
      <c r="O757" s="9"/>
      <c r="T757" s="9"/>
    </row>
    <row r="758" spans="9:20" ht="14.25" customHeight="1" x14ac:dyDescent="0.35">
      <c r="I758" s="9"/>
      <c r="J758" s="9"/>
      <c r="K758" s="9"/>
      <c r="L758" s="9"/>
      <c r="M758" s="9"/>
      <c r="N758" s="9"/>
      <c r="O758" s="9"/>
      <c r="T758" s="9"/>
    </row>
    <row r="759" spans="9:20" ht="14.25" customHeight="1" x14ac:dyDescent="0.35">
      <c r="I759" s="9"/>
      <c r="J759" s="9"/>
      <c r="K759" s="9"/>
      <c r="L759" s="9"/>
      <c r="M759" s="9"/>
      <c r="N759" s="9"/>
      <c r="O759" s="9"/>
      <c r="T759" s="9"/>
    </row>
    <row r="760" spans="9:20" ht="14.25" customHeight="1" x14ac:dyDescent="0.35">
      <c r="I760" s="9"/>
      <c r="J760" s="9"/>
      <c r="K760" s="9"/>
      <c r="L760" s="9"/>
      <c r="M760" s="9"/>
      <c r="N760" s="9"/>
      <c r="O760" s="9"/>
      <c r="T760" s="9"/>
    </row>
    <row r="761" spans="9:20" ht="14.25" customHeight="1" x14ac:dyDescent="0.35">
      <c r="I761" s="9"/>
      <c r="J761" s="9"/>
      <c r="K761" s="9"/>
      <c r="L761" s="9"/>
      <c r="M761" s="9"/>
      <c r="N761" s="9"/>
      <c r="O761" s="9"/>
      <c r="T761" s="9"/>
    </row>
    <row r="762" spans="9:20" ht="14.25" customHeight="1" x14ac:dyDescent="0.35">
      <c r="I762" s="9"/>
      <c r="J762" s="9"/>
      <c r="K762" s="9"/>
      <c r="L762" s="9"/>
      <c r="M762" s="9"/>
      <c r="N762" s="9"/>
      <c r="O762" s="9"/>
      <c r="T762" s="9"/>
    </row>
    <row r="763" spans="9:20" ht="14.25" customHeight="1" x14ac:dyDescent="0.35">
      <c r="I763" s="9"/>
      <c r="J763" s="9"/>
      <c r="K763" s="9"/>
      <c r="L763" s="9"/>
      <c r="M763" s="9"/>
      <c r="N763" s="9"/>
      <c r="O763" s="9"/>
      <c r="T763" s="9"/>
    </row>
    <row r="764" spans="9:20" ht="14.25" customHeight="1" x14ac:dyDescent="0.35">
      <c r="I764" s="9"/>
      <c r="J764" s="9"/>
      <c r="K764" s="9"/>
      <c r="L764" s="9"/>
      <c r="M764" s="9"/>
      <c r="N764" s="9"/>
      <c r="O764" s="9"/>
      <c r="T764" s="9"/>
    </row>
    <row r="765" spans="9:20" ht="14.25" customHeight="1" x14ac:dyDescent="0.35">
      <c r="I765" s="9"/>
      <c r="J765" s="9"/>
      <c r="K765" s="9"/>
      <c r="L765" s="9"/>
      <c r="M765" s="9"/>
      <c r="N765" s="9"/>
      <c r="O765" s="9"/>
      <c r="T765" s="9"/>
    </row>
    <row r="766" spans="9:20" ht="14.25" customHeight="1" x14ac:dyDescent="0.35">
      <c r="I766" s="9"/>
      <c r="J766" s="9"/>
      <c r="K766" s="9"/>
      <c r="L766" s="9"/>
      <c r="M766" s="9"/>
      <c r="N766" s="9"/>
      <c r="O766" s="9"/>
      <c r="T766" s="9"/>
    </row>
    <row r="767" spans="9:20" ht="14.25" customHeight="1" x14ac:dyDescent="0.35">
      <c r="I767" s="9"/>
      <c r="J767" s="9"/>
      <c r="K767" s="9"/>
      <c r="L767" s="9"/>
      <c r="M767" s="9"/>
      <c r="N767" s="9"/>
      <c r="O767" s="9"/>
      <c r="T767" s="9"/>
    </row>
    <row r="768" spans="9:20" ht="14.25" customHeight="1" x14ac:dyDescent="0.35">
      <c r="I768" s="9"/>
      <c r="J768" s="9"/>
      <c r="K768" s="9"/>
      <c r="L768" s="9"/>
      <c r="M768" s="9"/>
      <c r="N768" s="9"/>
      <c r="O768" s="9"/>
      <c r="T768" s="9"/>
    </row>
    <row r="769" spans="9:20" ht="14.25" customHeight="1" x14ac:dyDescent="0.35">
      <c r="I769" s="9"/>
      <c r="J769" s="9"/>
      <c r="K769" s="9"/>
      <c r="L769" s="9"/>
      <c r="M769" s="9"/>
      <c r="N769" s="9"/>
      <c r="O769" s="9"/>
      <c r="T769" s="9"/>
    </row>
    <row r="770" spans="9:20" ht="14.25" customHeight="1" x14ac:dyDescent="0.35">
      <c r="I770" s="9"/>
      <c r="J770" s="9"/>
      <c r="K770" s="9"/>
      <c r="L770" s="9"/>
      <c r="M770" s="9"/>
      <c r="N770" s="9"/>
      <c r="O770" s="9"/>
      <c r="T770" s="9"/>
    </row>
    <row r="771" spans="9:20" ht="14.25" customHeight="1" x14ac:dyDescent="0.35">
      <c r="I771" s="9"/>
      <c r="J771" s="9"/>
      <c r="K771" s="9"/>
      <c r="L771" s="9"/>
      <c r="M771" s="9"/>
      <c r="N771" s="9"/>
      <c r="O771" s="9"/>
      <c r="T771" s="9"/>
    </row>
    <row r="772" spans="9:20" ht="14.25" customHeight="1" x14ac:dyDescent="0.35">
      <c r="I772" s="9"/>
      <c r="J772" s="9"/>
      <c r="K772" s="9"/>
      <c r="L772" s="9"/>
      <c r="M772" s="9"/>
      <c r="N772" s="9"/>
      <c r="O772" s="9"/>
      <c r="T772" s="9"/>
    </row>
    <row r="773" spans="9:20" ht="14.25" customHeight="1" x14ac:dyDescent="0.35">
      <c r="I773" s="9"/>
      <c r="J773" s="9"/>
      <c r="K773" s="9"/>
      <c r="L773" s="9"/>
      <c r="M773" s="9"/>
      <c r="N773" s="9"/>
      <c r="O773" s="9"/>
      <c r="T773" s="9"/>
    </row>
    <row r="774" spans="9:20" ht="14.25" customHeight="1" x14ac:dyDescent="0.35">
      <c r="I774" s="9"/>
      <c r="J774" s="9"/>
      <c r="K774" s="9"/>
      <c r="L774" s="9"/>
      <c r="M774" s="9"/>
      <c r="N774" s="9"/>
      <c r="O774" s="9"/>
      <c r="T774" s="9"/>
    </row>
    <row r="775" spans="9:20" ht="14.25" customHeight="1" x14ac:dyDescent="0.35">
      <c r="I775" s="9"/>
      <c r="J775" s="9"/>
      <c r="K775" s="9"/>
      <c r="L775" s="9"/>
      <c r="M775" s="9"/>
      <c r="N775" s="9"/>
      <c r="O775" s="9"/>
      <c r="T775" s="9"/>
    </row>
    <row r="776" spans="9:20" ht="14.25" customHeight="1" x14ac:dyDescent="0.35">
      <c r="I776" s="9"/>
      <c r="J776" s="9"/>
      <c r="K776" s="9"/>
      <c r="L776" s="9"/>
      <c r="M776" s="9"/>
      <c r="N776" s="9"/>
      <c r="O776" s="9"/>
      <c r="T776" s="9"/>
    </row>
    <row r="777" spans="9:20" ht="14.25" customHeight="1" x14ac:dyDescent="0.35">
      <c r="I777" s="9"/>
      <c r="J777" s="9"/>
      <c r="K777" s="9"/>
      <c r="L777" s="9"/>
      <c r="M777" s="9"/>
      <c r="N777" s="9"/>
      <c r="O777" s="9"/>
      <c r="T777" s="9"/>
    </row>
    <row r="778" spans="9:20" ht="14.25" customHeight="1" x14ac:dyDescent="0.35">
      <c r="I778" s="9"/>
      <c r="J778" s="9"/>
      <c r="K778" s="9"/>
      <c r="L778" s="9"/>
      <c r="M778" s="9"/>
      <c r="N778" s="9"/>
      <c r="O778" s="9"/>
      <c r="T778" s="9"/>
    </row>
    <row r="779" spans="9:20" ht="14.25" customHeight="1" x14ac:dyDescent="0.35">
      <c r="I779" s="9"/>
      <c r="J779" s="9"/>
      <c r="K779" s="9"/>
      <c r="L779" s="9"/>
      <c r="M779" s="9"/>
      <c r="N779" s="9"/>
      <c r="O779" s="9"/>
      <c r="T779" s="9"/>
    </row>
    <row r="780" spans="9:20" ht="14.25" customHeight="1" x14ac:dyDescent="0.35">
      <c r="I780" s="9"/>
      <c r="J780" s="9"/>
      <c r="K780" s="9"/>
      <c r="L780" s="9"/>
      <c r="M780" s="9"/>
      <c r="N780" s="9"/>
      <c r="O780" s="9"/>
      <c r="T780" s="9"/>
    </row>
    <row r="781" spans="9:20" ht="14.25" customHeight="1" x14ac:dyDescent="0.35">
      <c r="I781" s="9"/>
      <c r="J781" s="9"/>
      <c r="K781" s="9"/>
      <c r="L781" s="9"/>
      <c r="M781" s="9"/>
      <c r="N781" s="9"/>
      <c r="O781" s="9"/>
      <c r="T781" s="9"/>
    </row>
    <row r="782" spans="9:20" ht="14.25" customHeight="1" x14ac:dyDescent="0.35">
      <c r="I782" s="9"/>
      <c r="J782" s="9"/>
      <c r="K782" s="9"/>
      <c r="L782" s="9"/>
      <c r="M782" s="9"/>
      <c r="N782" s="9"/>
      <c r="O782" s="9"/>
      <c r="T782" s="9"/>
    </row>
    <row r="783" spans="9:20" ht="14.25" customHeight="1" x14ac:dyDescent="0.35">
      <c r="I783" s="9"/>
      <c r="J783" s="9"/>
      <c r="K783" s="9"/>
      <c r="L783" s="9"/>
      <c r="M783" s="9"/>
      <c r="N783" s="9"/>
      <c r="O783" s="9"/>
      <c r="T783" s="9"/>
    </row>
    <row r="784" spans="9:20" ht="14.25" customHeight="1" x14ac:dyDescent="0.35">
      <c r="I784" s="9"/>
      <c r="J784" s="9"/>
      <c r="K784" s="9"/>
      <c r="L784" s="9"/>
      <c r="M784" s="9"/>
      <c r="N784" s="9"/>
      <c r="O784" s="9"/>
      <c r="T784" s="9"/>
    </row>
    <row r="785" spans="9:20" ht="14.25" customHeight="1" x14ac:dyDescent="0.35">
      <c r="I785" s="9"/>
      <c r="J785" s="9"/>
      <c r="K785" s="9"/>
      <c r="L785" s="9"/>
      <c r="M785" s="9"/>
      <c r="N785" s="9"/>
      <c r="O785" s="9"/>
      <c r="T785" s="9"/>
    </row>
    <row r="786" spans="9:20" ht="14.25" customHeight="1" x14ac:dyDescent="0.35">
      <c r="I786" s="9"/>
      <c r="J786" s="9"/>
      <c r="K786" s="9"/>
      <c r="L786" s="9"/>
      <c r="M786" s="9"/>
      <c r="N786" s="9"/>
      <c r="O786" s="9"/>
      <c r="T786" s="9"/>
    </row>
    <row r="787" spans="9:20" ht="14.25" customHeight="1" x14ac:dyDescent="0.35">
      <c r="I787" s="9"/>
      <c r="J787" s="9"/>
      <c r="K787" s="9"/>
      <c r="L787" s="9"/>
      <c r="M787" s="9"/>
      <c r="N787" s="9"/>
      <c r="O787" s="9"/>
      <c r="T787" s="9"/>
    </row>
    <row r="788" spans="9:20" ht="14.25" customHeight="1" x14ac:dyDescent="0.35">
      <c r="I788" s="9"/>
      <c r="J788" s="9"/>
      <c r="K788" s="9"/>
      <c r="L788" s="9"/>
      <c r="M788" s="9"/>
      <c r="N788" s="9"/>
      <c r="O788" s="9"/>
      <c r="T788" s="9"/>
    </row>
    <row r="789" spans="9:20" ht="14.25" customHeight="1" x14ac:dyDescent="0.35">
      <c r="I789" s="9"/>
      <c r="J789" s="9"/>
      <c r="K789" s="9"/>
      <c r="L789" s="9"/>
      <c r="M789" s="9"/>
      <c r="N789" s="9"/>
      <c r="O789" s="9"/>
      <c r="T789" s="9"/>
    </row>
    <row r="790" spans="9:20" ht="14.25" customHeight="1" x14ac:dyDescent="0.35">
      <c r="I790" s="9"/>
      <c r="J790" s="9"/>
      <c r="K790" s="9"/>
      <c r="L790" s="9"/>
      <c r="M790" s="9"/>
      <c r="N790" s="9"/>
      <c r="O790" s="9"/>
      <c r="T790" s="9"/>
    </row>
    <row r="791" spans="9:20" ht="14.25" customHeight="1" x14ac:dyDescent="0.35">
      <c r="I791" s="9"/>
      <c r="J791" s="9"/>
      <c r="K791" s="9"/>
      <c r="L791" s="9"/>
      <c r="M791" s="9"/>
      <c r="N791" s="9"/>
      <c r="O791" s="9"/>
      <c r="T791" s="9"/>
    </row>
    <row r="792" spans="9:20" ht="14.25" customHeight="1" x14ac:dyDescent="0.35">
      <c r="I792" s="9"/>
      <c r="J792" s="9"/>
      <c r="K792" s="9"/>
      <c r="L792" s="9"/>
      <c r="M792" s="9"/>
      <c r="N792" s="9"/>
      <c r="O792" s="9"/>
      <c r="T792" s="9"/>
    </row>
    <row r="793" spans="9:20" ht="14.25" customHeight="1" x14ac:dyDescent="0.35">
      <c r="I793" s="9"/>
      <c r="J793" s="9"/>
      <c r="K793" s="9"/>
      <c r="L793" s="9"/>
      <c r="M793" s="9"/>
      <c r="N793" s="9"/>
      <c r="O793" s="9"/>
      <c r="T793" s="9"/>
    </row>
    <row r="794" spans="9:20" ht="14.25" customHeight="1" x14ac:dyDescent="0.35">
      <c r="I794" s="9"/>
      <c r="J794" s="9"/>
      <c r="K794" s="9"/>
      <c r="L794" s="9"/>
      <c r="M794" s="9"/>
      <c r="N794" s="9"/>
      <c r="O794" s="9"/>
      <c r="T794" s="9"/>
    </row>
    <row r="795" spans="9:20" ht="14.25" customHeight="1" x14ac:dyDescent="0.35">
      <c r="I795" s="9"/>
      <c r="J795" s="9"/>
      <c r="K795" s="9"/>
      <c r="L795" s="9"/>
      <c r="M795" s="9"/>
      <c r="N795" s="9"/>
      <c r="O795" s="9"/>
      <c r="T795" s="9"/>
    </row>
    <row r="796" spans="9:20" ht="14.25" customHeight="1" x14ac:dyDescent="0.35">
      <c r="I796" s="9"/>
      <c r="J796" s="9"/>
      <c r="K796" s="9"/>
      <c r="L796" s="9"/>
      <c r="M796" s="9"/>
      <c r="N796" s="9"/>
      <c r="O796" s="9"/>
      <c r="T796" s="9"/>
    </row>
    <row r="797" spans="9:20" ht="14.25" customHeight="1" x14ac:dyDescent="0.35">
      <c r="I797" s="9"/>
      <c r="J797" s="9"/>
      <c r="K797" s="9"/>
      <c r="L797" s="9"/>
      <c r="M797" s="9"/>
      <c r="N797" s="9"/>
      <c r="O797" s="9"/>
      <c r="T797" s="9"/>
    </row>
    <row r="798" spans="9:20" ht="14.25" customHeight="1" x14ac:dyDescent="0.35">
      <c r="I798" s="9"/>
      <c r="J798" s="9"/>
      <c r="K798" s="9"/>
      <c r="L798" s="9"/>
      <c r="M798" s="9"/>
      <c r="N798" s="9"/>
      <c r="O798" s="9"/>
      <c r="T798" s="9"/>
    </row>
    <row r="799" spans="9:20" ht="14.25" customHeight="1" x14ac:dyDescent="0.35">
      <c r="I799" s="9"/>
      <c r="J799" s="9"/>
      <c r="K799" s="9"/>
      <c r="L799" s="9"/>
      <c r="M799" s="9"/>
      <c r="N799" s="9"/>
      <c r="O799" s="9"/>
      <c r="T799" s="9"/>
    </row>
    <row r="800" spans="9:20" ht="14.25" customHeight="1" x14ac:dyDescent="0.35">
      <c r="I800" s="9"/>
      <c r="J800" s="9"/>
      <c r="K800" s="9"/>
      <c r="L800" s="9"/>
      <c r="M800" s="9"/>
      <c r="N800" s="9"/>
      <c r="O800" s="9"/>
      <c r="T800" s="9"/>
    </row>
    <row r="801" spans="9:20" ht="14.25" customHeight="1" x14ac:dyDescent="0.35">
      <c r="I801" s="9"/>
      <c r="J801" s="9"/>
      <c r="K801" s="9"/>
      <c r="L801" s="9"/>
      <c r="M801" s="9"/>
      <c r="N801" s="9"/>
      <c r="O801" s="9"/>
      <c r="T801" s="9"/>
    </row>
    <row r="802" spans="9:20" ht="14.25" customHeight="1" x14ac:dyDescent="0.35">
      <c r="I802" s="9"/>
      <c r="J802" s="9"/>
      <c r="K802" s="9"/>
      <c r="L802" s="9"/>
      <c r="M802" s="9"/>
      <c r="N802" s="9"/>
      <c r="O802" s="9"/>
      <c r="T802" s="9"/>
    </row>
    <row r="803" spans="9:20" ht="14.25" customHeight="1" x14ac:dyDescent="0.35">
      <c r="I803" s="9"/>
      <c r="J803" s="9"/>
      <c r="K803" s="9"/>
      <c r="L803" s="9"/>
      <c r="M803" s="9"/>
      <c r="N803" s="9"/>
      <c r="O803" s="9"/>
      <c r="T803" s="9"/>
    </row>
    <row r="804" spans="9:20" ht="14.25" customHeight="1" x14ac:dyDescent="0.35">
      <c r="I804" s="9"/>
      <c r="J804" s="9"/>
      <c r="K804" s="9"/>
      <c r="L804" s="9"/>
      <c r="M804" s="9"/>
      <c r="N804" s="9"/>
      <c r="O804" s="9"/>
      <c r="T804" s="9"/>
    </row>
    <row r="805" spans="9:20" ht="14.25" customHeight="1" x14ac:dyDescent="0.35">
      <c r="I805" s="9"/>
      <c r="J805" s="9"/>
      <c r="K805" s="9"/>
      <c r="L805" s="9"/>
      <c r="M805" s="9"/>
      <c r="N805" s="9"/>
      <c r="O805" s="9"/>
      <c r="T805" s="9"/>
    </row>
    <row r="806" spans="9:20" ht="14.25" customHeight="1" x14ac:dyDescent="0.35">
      <c r="I806" s="9"/>
      <c r="J806" s="9"/>
      <c r="K806" s="9"/>
      <c r="L806" s="9"/>
      <c r="M806" s="9"/>
      <c r="N806" s="9"/>
      <c r="O806" s="9"/>
      <c r="T806" s="9"/>
    </row>
    <row r="807" spans="9:20" ht="14.25" customHeight="1" x14ac:dyDescent="0.35">
      <c r="I807" s="9"/>
      <c r="J807" s="9"/>
      <c r="K807" s="9"/>
      <c r="L807" s="9"/>
      <c r="M807" s="9"/>
      <c r="N807" s="9"/>
      <c r="O807" s="9"/>
      <c r="T807" s="9"/>
    </row>
    <row r="808" spans="9:20" ht="14.25" customHeight="1" x14ac:dyDescent="0.35">
      <c r="I808" s="9"/>
      <c r="J808" s="9"/>
      <c r="K808" s="9"/>
      <c r="L808" s="9"/>
      <c r="M808" s="9"/>
      <c r="N808" s="9"/>
      <c r="O808" s="9"/>
      <c r="T808" s="9"/>
    </row>
    <row r="809" spans="9:20" ht="14.25" customHeight="1" x14ac:dyDescent="0.35">
      <c r="I809" s="9"/>
      <c r="J809" s="9"/>
      <c r="K809" s="9"/>
      <c r="L809" s="9"/>
      <c r="M809" s="9"/>
      <c r="N809" s="9"/>
      <c r="O809" s="9"/>
      <c r="T809" s="9"/>
    </row>
    <row r="810" spans="9:20" ht="14.25" customHeight="1" x14ac:dyDescent="0.35">
      <c r="I810" s="9"/>
      <c r="J810" s="9"/>
      <c r="K810" s="9"/>
      <c r="L810" s="9"/>
      <c r="M810" s="9"/>
      <c r="N810" s="9"/>
      <c r="O810" s="9"/>
      <c r="T810" s="9"/>
    </row>
    <row r="811" spans="9:20" ht="14.25" customHeight="1" x14ac:dyDescent="0.35">
      <c r="I811" s="9"/>
      <c r="J811" s="9"/>
      <c r="K811" s="9"/>
      <c r="L811" s="9"/>
      <c r="M811" s="9"/>
      <c r="N811" s="9"/>
      <c r="O811" s="9"/>
      <c r="T811" s="9"/>
    </row>
    <row r="812" spans="9:20" ht="14.25" customHeight="1" x14ac:dyDescent="0.35">
      <c r="I812" s="9"/>
      <c r="J812" s="9"/>
      <c r="K812" s="9"/>
      <c r="L812" s="9"/>
      <c r="M812" s="9"/>
      <c r="N812" s="9"/>
      <c r="O812" s="9"/>
      <c r="T812" s="9"/>
    </row>
    <row r="813" spans="9:20" ht="14.25" customHeight="1" x14ac:dyDescent="0.35">
      <c r="I813" s="9"/>
      <c r="J813" s="9"/>
      <c r="K813" s="9"/>
      <c r="L813" s="9"/>
      <c r="M813" s="9"/>
      <c r="N813" s="9"/>
      <c r="O813" s="9"/>
      <c r="T813" s="9"/>
    </row>
    <row r="814" spans="9:20" ht="14.25" customHeight="1" x14ac:dyDescent="0.35">
      <c r="I814" s="9"/>
      <c r="J814" s="9"/>
      <c r="K814" s="9"/>
      <c r="L814" s="9"/>
      <c r="M814" s="9"/>
      <c r="N814" s="9"/>
      <c r="O814" s="9"/>
      <c r="T814" s="9"/>
    </row>
    <row r="815" spans="9:20" ht="14.25" customHeight="1" x14ac:dyDescent="0.35">
      <c r="I815" s="9"/>
      <c r="J815" s="9"/>
      <c r="K815" s="9"/>
      <c r="L815" s="9"/>
      <c r="M815" s="9"/>
      <c r="N815" s="9"/>
      <c r="O815" s="9"/>
      <c r="T815" s="9"/>
    </row>
    <row r="816" spans="9:20" ht="14.25" customHeight="1" x14ac:dyDescent="0.35">
      <c r="I816" s="9"/>
      <c r="J816" s="9"/>
      <c r="K816" s="9"/>
      <c r="L816" s="9"/>
      <c r="M816" s="9"/>
      <c r="N816" s="9"/>
      <c r="O816" s="9"/>
      <c r="T816" s="9"/>
    </row>
    <row r="817" spans="9:20" ht="14.25" customHeight="1" x14ac:dyDescent="0.35">
      <c r="I817" s="9"/>
      <c r="J817" s="9"/>
      <c r="K817" s="9"/>
      <c r="L817" s="9"/>
      <c r="M817" s="9"/>
      <c r="N817" s="9"/>
      <c r="O817" s="9"/>
      <c r="T817" s="9"/>
    </row>
    <row r="818" spans="9:20" ht="14.25" customHeight="1" x14ac:dyDescent="0.35">
      <c r="I818" s="9"/>
      <c r="J818" s="9"/>
      <c r="K818" s="9"/>
      <c r="L818" s="9"/>
      <c r="M818" s="9"/>
      <c r="N818" s="9"/>
      <c r="O818" s="9"/>
      <c r="T818" s="9"/>
    </row>
    <row r="819" spans="9:20" ht="14.25" customHeight="1" x14ac:dyDescent="0.35">
      <c r="I819" s="9"/>
      <c r="J819" s="9"/>
      <c r="K819" s="9"/>
      <c r="L819" s="9"/>
      <c r="M819" s="9"/>
      <c r="N819" s="9"/>
      <c r="O819" s="9"/>
      <c r="T819" s="9"/>
    </row>
    <row r="820" spans="9:20" ht="14.25" customHeight="1" x14ac:dyDescent="0.35">
      <c r="I820" s="9"/>
      <c r="J820" s="9"/>
      <c r="K820" s="9"/>
      <c r="L820" s="9"/>
      <c r="M820" s="9"/>
      <c r="N820" s="9"/>
      <c r="O820" s="9"/>
      <c r="T820" s="9"/>
    </row>
    <row r="821" spans="9:20" ht="14.25" customHeight="1" x14ac:dyDescent="0.35">
      <c r="I821" s="9"/>
      <c r="J821" s="9"/>
      <c r="K821" s="9"/>
      <c r="L821" s="9"/>
      <c r="M821" s="9"/>
      <c r="N821" s="9"/>
      <c r="O821" s="9"/>
      <c r="T821" s="9"/>
    </row>
    <row r="822" spans="9:20" ht="14.25" customHeight="1" x14ac:dyDescent="0.35">
      <c r="I822" s="9"/>
      <c r="J822" s="9"/>
      <c r="K822" s="9"/>
      <c r="L822" s="9"/>
      <c r="M822" s="9"/>
      <c r="N822" s="9"/>
      <c r="O822" s="9"/>
      <c r="T822" s="9"/>
    </row>
    <row r="823" spans="9:20" ht="14.25" customHeight="1" x14ac:dyDescent="0.35">
      <c r="I823" s="9"/>
      <c r="J823" s="9"/>
      <c r="K823" s="9"/>
      <c r="L823" s="9"/>
      <c r="M823" s="9"/>
      <c r="N823" s="9"/>
      <c r="O823" s="9"/>
      <c r="T823" s="9"/>
    </row>
    <row r="824" spans="9:20" ht="14.25" customHeight="1" x14ac:dyDescent="0.35">
      <c r="I824" s="9"/>
      <c r="J824" s="9"/>
      <c r="K824" s="9"/>
      <c r="L824" s="9"/>
      <c r="M824" s="9"/>
      <c r="N824" s="9"/>
      <c r="O824" s="9"/>
      <c r="T824" s="9"/>
    </row>
    <row r="825" spans="9:20" ht="14.25" customHeight="1" x14ac:dyDescent="0.35">
      <c r="I825" s="9"/>
      <c r="J825" s="9"/>
      <c r="K825" s="9"/>
      <c r="L825" s="9"/>
      <c r="M825" s="9"/>
      <c r="N825" s="9"/>
      <c r="O825" s="9"/>
      <c r="T825" s="9"/>
    </row>
    <row r="826" spans="9:20" ht="14.25" customHeight="1" x14ac:dyDescent="0.35">
      <c r="I826" s="9"/>
      <c r="J826" s="9"/>
      <c r="K826" s="9"/>
      <c r="L826" s="9"/>
      <c r="M826" s="9"/>
      <c r="N826" s="9"/>
      <c r="O826" s="9"/>
      <c r="T826" s="9"/>
    </row>
    <row r="827" spans="9:20" ht="14.25" customHeight="1" x14ac:dyDescent="0.35">
      <c r="I827" s="9"/>
      <c r="J827" s="9"/>
      <c r="K827" s="9"/>
      <c r="L827" s="9"/>
      <c r="M827" s="9"/>
      <c r="N827" s="9"/>
      <c r="O827" s="9"/>
      <c r="T827" s="9"/>
    </row>
    <row r="828" spans="9:20" ht="14.25" customHeight="1" x14ac:dyDescent="0.35">
      <c r="I828" s="9"/>
      <c r="J828" s="9"/>
      <c r="K828" s="9"/>
      <c r="L828" s="9"/>
      <c r="M828" s="9"/>
      <c r="N828" s="9"/>
      <c r="O828" s="9"/>
      <c r="T828" s="9"/>
    </row>
    <row r="829" spans="9:20" ht="14.25" customHeight="1" x14ac:dyDescent="0.35">
      <c r="I829" s="9"/>
      <c r="J829" s="9"/>
      <c r="K829" s="9"/>
      <c r="L829" s="9"/>
      <c r="M829" s="9"/>
      <c r="N829" s="9"/>
      <c r="O829" s="9"/>
      <c r="T829" s="9"/>
    </row>
    <row r="830" spans="9:20" ht="14.25" customHeight="1" x14ac:dyDescent="0.35">
      <c r="I830" s="9"/>
      <c r="J830" s="9"/>
      <c r="K830" s="9"/>
      <c r="L830" s="9"/>
      <c r="M830" s="9"/>
      <c r="N830" s="9"/>
      <c r="O830" s="9"/>
      <c r="T830" s="9"/>
    </row>
    <row r="831" spans="9:20" ht="14.25" customHeight="1" x14ac:dyDescent="0.35">
      <c r="I831" s="9"/>
      <c r="J831" s="9"/>
      <c r="K831" s="9"/>
      <c r="L831" s="9"/>
      <c r="M831" s="9"/>
      <c r="N831" s="9"/>
      <c r="O831" s="9"/>
      <c r="T831" s="9"/>
    </row>
    <row r="832" spans="9:20" ht="14.25" customHeight="1" x14ac:dyDescent="0.35">
      <c r="I832" s="9"/>
      <c r="J832" s="9"/>
      <c r="K832" s="9"/>
      <c r="L832" s="9"/>
      <c r="M832" s="9"/>
      <c r="N832" s="9"/>
      <c r="O832" s="9"/>
      <c r="T832" s="9"/>
    </row>
    <row r="833" spans="9:20" ht="14.25" customHeight="1" x14ac:dyDescent="0.35">
      <c r="I833" s="9"/>
      <c r="J833" s="9"/>
      <c r="K833" s="9"/>
      <c r="L833" s="9"/>
      <c r="M833" s="9"/>
      <c r="N833" s="9"/>
      <c r="O833" s="9"/>
      <c r="T833" s="9"/>
    </row>
    <row r="834" spans="9:20" ht="14.25" customHeight="1" x14ac:dyDescent="0.35">
      <c r="I834" s="9"/>
      <c r="J834" s="9"/>
      <c r="K834" s="9"/>
      <c r="L834" s="9"/>
      <c r="M834" s="9"/>
      <c r="N834" s="9"/>
      <c r="O834" s="9"/>
      <c r="T834" s="9"/>
    </row>
    <row r="835" spans="9:20" ht="14.25" customHeight="1" x14ac:dyDescent="0.35">
      <c r="I835" s="9"/>
      <c r="J835" s="9"/>
      <c r="K835" s="9"/>
      <c r="L835" s="9"/>
      <c r="M835" s="9"/>
      <c r="N835" s="9"/>
      <c r="O835" s="9"/>
      <c r="T835" s="9"/>
    </row>
    <row r="836" spans="9:20" ht="14.25" customHeight="1" x14ac:dyDescent="0.35">
      <c r="I836" s="9"/>
      <c r="J836" s="9"/>
      <c r="K836" s="9"/>
      <c r="L836" s="9"/>
      <c r="M836" s="9"/>
      <c r="N836" s="9"/>
      <c r="O836" s="9"/>
      <c r="T836" s="9"/>
    </row>
    <row r="837" spans="9:20" ht="14.25" customHeight="1" x14ac:dyDescent="0.35">
      <c r="I837" s="9"/>
      <c r="J837" s="9"/>
      <c r="K837" s="9"/>
      <c r="L837" s="9"/>
      <c r="M837" s="9"/>
      <c r="N837" s="9"/>
      <c r="O837" s="9"/>
      <c r="T837" s="9"/>
    </row>
    <row r="838" spans="9:20" ht="14.25" customHeight="1" x14ac:dyDescent="0.35">
      <c r="I838" s="9"/>
      <c r="J838" s="9"/>
      <c r="K838" s="9"/>
      <c r="L838" s="9"/>
      <c r="M838" s="9"/>
      <c r="N838" s="9"/>
      <c r="O838" s="9"/>
      <c r="T838" s="9"/>
    </row>
    <row r="839" spans="9:20" ht="14.25" customHeight="1" x14ac:dyDescent="0.35">
      <c r="I839" s="9"/>
      <c r="J839" s="9"/>
      <c r="K839" s="9"/>
      <c r="L839" s="9"/>
      <c r="M839" s="9"/>
      <c r="N839" s="9"/>
      <c r="O839" s="9"/>
      <c r="T839" s="9"/>
    </row>
    <row r="840" spans="9:20" ht="14.25" customHeight="1" x14ac:dyDescent="0.35">
      <c r="I840" s="9"/>
      <c r="J840" s="9"/>
      <c r="K840" s="9"/>
      <c r="L840" s="9"/>
      <c r="M840" s="9"/>
      <c r="N840" s="9"/>
      <c r="O840" s="9"/>
      <c r="T840" s="9"/>
    </row>
    <row r="841" spans="9:20" ht="14.25" customHeight="1" x14ac:dyDescent="0.35">
      <c r="I841" s="9"/>
      <c r="J841" s="9"/>
      <c r="K841" s="9"/>
      <c r="L841" s="9"/>
      <c r="M841" s="9"/>
      <c r="N841" s="9"/>
      <c r="O841" s="9"/>
      <c r="T841" s="9"/>
    </row>
    <row r="842" spans="9:20" ht="14.25" customHeight="1" x14ac:dyDescent="0.35">
      <c r="I842" s="9"/>
      <c r="J842" s="9"/>
      <c r="K842" s="9"/>
      <c r="L842" s="9"/>
      <c r="M842" s="9"/>
      <c r="N842" s="9"/>
      <c r="O842" s="9"/>
      <c r="T842" s="9"/>
    </row>
    <row r="843" spans="9:20" ht="14.25" customHeight="1" x14ac:dyDescent="0.35">
      <c r="I843" s="9"/>
      <c r="J843" s="9"/>
      <c r="K843" s="9"/>
      <c r="L843" s="9"/>
      <c r="M843" s="9"/>
      <c r="N843" s="9"/>
      <c r="O843" s="9"/>
      <c r="T843" s="9"/>
    </row>
    <row r="844" spans="9:20" ht="14.25" customHeight="1" x14ac:dyDescent="0.35">
      <c r="I844" s="9"/>
      <c r="J844" s="9"/>
      <c r="K844" s="9"/>
      <c r="L844" s="9"/>
      <c r="M844" s="9"/>
      <c r="N844" s="9"/>
      <c r="O844" s="9"/>
      <c r="T844" s="9"/>
    </row>
    <row r="845" spans="9:20" ht="14.25" customHeight="1" x14ac:dyDescent="0.35">
      <c r="I845" s="9"/>
      <c r="J845" s="9"/>
      <c r="K845" s="9"/>
      <c r="L845" s="9"/>
      <c r="M845" s="9"/>
      <c r="N845" s="9"/>
      <c r="O845" s="9"/>
      <c r="T845" s="9"/>
    </row>
    <row r="846" spans="9:20" ht="14.25" customHeight="1" x14ac:dyDescent="0.35">
      <c r="I846" s="9"/>
      <c r="J846" s="9"/>
      <c r="K846" s="9"/>
      <c r="L846" s="9"/>
      <c r="M846" s="9"/>
      <c r="N846" s="9"/>
      <c r="O846" s="9"/>
      <c r="T846" s="9"/>
    </row>
    <row r="847" spans="9:20" ht="14.25" customHeight="1" x14ac:dyDescent="0.35">
      <c r="I847" s="9"/>
      <c r="J847" s="9"/>
      <c r="K847" s="9"/>
      <c r="L847" s="9"/>
      <c r="M847" s="9"/>
      <c r="N847" s="9"/>
      <c r="O847" s="9"/>
      <c r="T847" s="9"/>
    </row>
    <row r="848" spans="9:20" ht="14.25" customHeight="1" x14ac:dyDescent="0.35">
      <c r="I848" s="9"/>
      <c r="J848" s="9"/>
      <c r="K848" s="9"/>
      <c r="L848" s="9"/>
      <c r="M848" s="9"/>
      <c r="N848" s="9"/>
      <c r="O848" s="9"/>
      <c r="T848" s="9"/>
    </row>
    <row r="849" spans="9:20" ht="14.25" customHeight="1" x14ac:dyDescent="0.35">
      <c r="I849" s="9"/>
      <c r="J849" s="9"/>
      <c r="K849" s="9"/>
      <c r="L849" s="9"/>
      <c r="M849" s="9"/>
      <c r="N849" s="9"/>
      <c r="O849" s="9"/>
      <c r="T849" s="9"/>
    </row>
    <row r="850" spans="9:20" ht="14.25" customHeight="1" x14ac:dyDescent="0.35">
      <c r="I850" s="9"/>
      <c r="J850" s="9"/>
      <c r="K850" s="9"/>
      <c r="L850" s="9"/>
      <c r="M850" s="9"/>
      <c r="N850" s="9"/>
      <c r="O850" s="9"/>
      <c r="T850" s="9"/>
    </row>
    <row r="851" spans="9:20" ht="14.25" customHeight="1" x14ac:dyDescent="0.35">
      <c r="I851" s="9"/>
      <c r="J851" s="9"/>
      <c r="K851" s="9"/>
      <c r="L851" s="9"/>
      <c r="M851" s="9"/>
      <c r="N851" s="9"/>
      <c r="O851" s="9"/>
      <c r="T851" s="9"/>
    </row>
    <row r="852" spans="9:20" ht="14.25" customHeight="1" x14ac:dyDescent="0.35">
      <c r="I852" s="9"/>
      <c r="J852" s="9"/>
      <c r="K852" s="9"/>
      <c r="L852" s="9"/>
      <c r="M852" s="9"/>
      <c r="N852" s="9"/>
      <c r="O852" s="9"/>
      <c r="T852" s="9"/>
    </row>
    <row r="853" spans="9:20" ht="14.25" customHeight="1" x14ac:dyDescent="0.35">
      <c r="I853" s="9"/>
      <c r="J853" s="9"/>
      <c r="K853" s="9"/>
      <c r="L853" s="9"/>
      <c r="M853" s="9"/>
      <c r="N853" s="9"/>
      <c r="O853" s="9"/>
      <c r="T853" s="9"/>
    </row>
    <row r="854" spans="9:20" ht="14.25" customHeight="1" x14ac:dyDescent="0.35">
      <c r="I854" s="9"/>
      <c r="J854" s="9"/>
      <c r="K854" s="9"/>
      <c r="L854" s="9"/>
      <c r="M854" s="9"/>
      <c r="N854" s="9"/>
      <c r="O854" s="9"/>
      <c r="T854" s="9"/>
    </row>
    <row r="855" spans="9:20" ht="14.25" customHeight="1" x14ac:dyDescent="0.35">
      <c r="I855" s="9"/>
      <c r="J855" s="9"/>
      <c r="K855" s="9"/>
      <c r="L855" s="9"/>
      <c r="M855" s="9"/>
      <c r="N855" s="9"/>
      <c r="O855" s="9"/>
      <c r="T855" s="9"/>
    </row>
    <row r="856" spans="9:20" ht="14.25" customHeight="1" x14ac:dyDescent="0.35">
      <c r="I856" s="9"/>
      <c r="J856" s="9"/>
      <c r="K856" s="9"/>
      <c r="L856" s="9"/>
      <c r="M856" s="9"/>
      <c r="N856" s="9"/>
      <c r="O856" s="9"/>
      <c r="T856" s="9"/>
    </row>
    <row r="857" spans="9:20" ht="14.25" customHeight="1" x14ac:dyDescent="0.35">
      <c r="I857" s="9"/>
      <c r="J857" s="9"/>
      <c r="K857" s="9"/>
      <c r="L857" s="9"/>
      <c r="M857" s="9"/>
      <c r="N857" s="9"/>
      <c r="O857" s="9"/>
      <c r="T857" s="9"/>
    </row>
    <row r="858" spans="9:20" ht="14.25" customHeight="1" x14ac:dyDescent="0.35">
      <c r="I858" s="9"/>
      <c r="J858" s="9"/>
      <c r="K858" s="9"/>
      <c r="L858" s="9"/>
      <c r="M858" s="9"/>
      <c r="N858" s="9"/>
      <c r="O858" s="9"/>
      <c r="T858" s="9"/>
    </row>
    <row r="859" spans="9:20" ht="14.25" customHeight="1" x14ac:dyDescent="0.35">
      <c r="I859" s="9"/>
      <c r="J859" s="9"/>
      <c r="K859" s="9"/>
      <c r="L859" s="9"/>
      <c r="M859" s="9"/>
      <c r="N859" s="9"/>
      <c r="O859" s="9"/>
      <c r="T859" s="9"/>
    </row>
    <row r="860" spans="9:20" ht="14.25" customHeight="1" x14ac:dyDescent="0.35">
      <c r="I860" s="9"/>
      <c r="J860" s="9"/>
      <c r="K860" s="9"/>
      <c r="L860" s="9"/>
      <c r="M860" s="9"/>
      <c r="N860" s="9"/>
      <c r="O860" s="9"/>
      <c r="T860" s="9"/>
    </row>
    <row r="861" spans="9:20" ht="14.25" customHeight="1" x14ac:dyDescent="0.35">
      <c r="I861" s="9"/>
      <c r="J861" s="9"/>
      <c r="K861" s="9"/>
      <c r="L861" s="9"/>
      <c r="M861" s="9"/>
      <c r="N861" s="9"/>
      <c r="O861" s="9"/>
      <c r="T861" s="9"/>
    </row>
    <row r="862" spans="9:20" ht="14.25" customHeight="1" x14ac:dyDescent="0.35">
      <c r="I862" s="9"/>
      <c r="J862" s="9"/>
      <c r="K862" s="9"/>
      <c r="L862" s="9"/>
      <c r="M862" s="9"/>
      <c r="N862" s="9"/>
      <c r="O862" s="9"/>
      <c r="T862" s="9"/>
    </row>
    <row r="863" spans="9:20" ht="14.25" customHeight="1" x14ac:dyDescent="0.35">
      <c r="I863" s="9"/>
      <c r="J863" s="9"/>
      <c r="K863" s="9"/>
      <c r="L863" s="9"/>
      <c r="M863" s="9"/>
      <c r="N863" s="9"/>
      <c r="O863" s="9"/>
      <c r="T863" s="9"/>
    </row>
    <row r="864" spans="9:20" ht="14.25" customHeight="1" x14ac:dyDescent="0.35">
      <c r="I864" s="9"/>
      <c r="J864" s="9"/>
      <c r="K864" s="9"/>
      <c r="L864" s="9"/>
      <c r="M864" s="9"/>
      <c r="N864" s="9"/>
      <c r="O864" s="9"/>
      <c r="T864" s="9"/>
    </row>
    <row r="865" spans="9:20" ht="14.25" customHeight="1" x14ac:dyDescent="0.35">
      <c r="I865" s="9"/>
      <c r="J865" s="9"/>
      <c r="K865" s="9"/>
      <c r="L865" s="9"/>
      <c r="M865" s="9"/>
      <c r="N865" s="9"/>
      <c r="O865" s="9"/>
      <c r="T865" s="9"/>
    </row>
    <row r="866" spans="9:20" ht="14.25" customHeight="1" x14ac:dyDescent="0.35">
      <c r="I866" s="9"/>
      <c r="J866" s="9"/>
      <c r="K866" s="9"/>
      <c r="L866" s="9"/>
      <c r="M866" s="9"/>
      <c r="N866" s="9"/>
      <c r="O866" s="9"/>
      <c r="T866" s="9"/>
    </row>
    <row r="867" spans="9:20" ht="14.25" customHeight="1" x14ac:dyDescent="0.35">
      <c r="I867" s="9"/>
      <c r="J867" s="9"/>
      <c r="K867" s="9"/>
      <c r="L867" s="9"/>
      <c r="M867" s="9"/>
      <c r="N867" s="9"/>
      <c r="O867" s="9"/>
      <c r="T867" s="9"/>
    </row>
    <row r="868" spans="9:20" ht="14.25" customHeight="1" x14ac:dyDescent="0.35">
      <c r="I868" s="9"/>
      <c r="J868" s="9"/>
      <c r="K868" s="9"/>
      <c r="L868" s="9"/>
      <c r="M868" s="9"/>
      <c r="N868" s="9"/>
      <c r="O868" s="9"/>
      <c r="T868" s="9"/>
    </row>
    <row r="869" spans="9:20" ht="14.25" customHeight="1" x14ac:dyDescent="0.35">
      <c r="I869" s="9"/>
      <c r="J869" s="9"/>
      <c r="K869" s="9"/>
      <c r="L869" s="9"/>
      <c r="M869" s="9"/>
      <c r="N869" s="9"/>
      <c r="O869" s="9"/>
      <c r="T869" s="9"/>
    </row>
    <row r="870" spans="9:20" ht="14.25" customHeight="1" x14ac:dyDescent="0.35">
      <c r="I870" s="9"/>
      <c r="J870" s="9"/>
      <c r="K870" s="9"/>
      <c r="L870" s="9"/>
      <c r="M870" s="9"/>
      <c r="N870" s="9"/>
      <c r="O870" s="9"/>
      <c r="T870" s="9"/>
    </row>
    <row r="871" spans="9:20" ht="14.25" customHeight="1" x14ac:dyDescent="0.35">
      <c r="I871" s="9"/>
      <c r="J871" s="9"/>
      <c r="K871" s="9"/>
      <c r="L871" s="9"/>
      <c r="M871" s="9"/>
      <c r="N871" s="9"/>
      <c r="O871" s="9"/>
      <c r="T871" s="9"/>
    </row>
    <row r="872" spans="9:20" ht="14.25" customHeight="1" x14ac:dyDescent="0.35">
      <c r="I872" s="9"/>
      <c r="J872" s="9"/>
      <c r="K872" s="9"/>
      <c r="L872" s="9"/>
      <c r="M872" s="9"/>
      <c r="N872" s="9"/>
      <c r="O872" s="9"/>
      <c r="T872" s="9"/>
    </row>
    <row r="873" spans="9:20" ht="14.25" customHeight="1" x14ac:dyDescent="0.35">
      <c r="I873" s="9"/>
      <c r="J873" s="9"/>
      <c r="K873" s="9"/>
      <c r="L873" s="9"/>
      <c r="M873" s="9"/>
      <c r="N873" s="9"/>
      <c r="O873" s="9"/>
      <c r="T873" s="9"/>
    </row>
    <row r="874" spans="9:20" ht="14.25" customHeight="1" x14ac:dyDescent="0.35">
      <c r="I874" s="9"/>
      <c r="J874" s="9"/>
      <c r="K874" s="9"/>
      <c r="L874" s="9"/>
      <c r="M874" s="9"/>
      <c r="N874" s="9"/>
      <c r="O874" s="9"/>
      <c r="T874" s="9"/>
    </row>
    <row r="875" spans="9:20" ht="14.25" customHeight="1" x14ac:dyDescent="0.35">
      <c r="I875" s="9"/>
      <c r="J875" s="9"/>
      <c r="K875" s="9"/>
      <c r="L875" s="9"/>
      <c r="M875" s="9"/>
      <c r="N875" s="9"/>
      <c r="O875" s="9"/>
      <c r="T875" s="9"/>
    </row>
    <row r="876" spans="9:20" ht="14.25" customHeight="1" x14ac:dyDescent="0.35">
      <c r="I876" s="9"/>
      <c r="J876" s="9"/>
      <c r="K876" s="9"/>
      <c r="L876" s="9"/>
      <c r="M876" s="9"/>
      <c r="N876" s="9"/>
      <c r="O876" s="9"/>
      <c r="T876" s="9"/>
    </row>
    <row r="877" spans="9:20" ht="14.25" customHeight="1" x14ac:dyDescent="0.35">
      <c r="I877" s="9"/>
      <c r="J877" s="9"/>
      <c r="K877" s="9"/>
      <c r="L877" s="9"/>
      <c r="M877" s="9"/>
      <c r="N877" s="9"/>
      <c r="O877" s="9"/>
      <c r="T877" s="9"/>
    </row>
    <row r="878" spans="9:20" ht="14.25" customHeight="1" x14ac:dyDescent="0.35">
      <c r="I878" s="9"/>
      <c r="J878" s="9"/>
      <c r="K878" s="9"/>
      <c r="L878" s="9"/>
      <c r="M878" s="9"/>
      <c r="N878" s="9"/>
      <c r="O878" s="9"/>
      <c r="T878" s="9"/>
    </row>
    <row r="879" spans="9:20" ht="14.25" customHeight="1" x14ac:dyDescent="0.35">
      <c r="I879" s="9"/>
      <c r="J879" s="9"/>
      <c r="K879" s="9"/>
      <c r="L879" s="9"/>
      <c r="M879" s="9"/>
      <c r="N879" s="9"/>
      <c r="O879" s="9"/>
      <c r="T879" s="9"/>
    </row>
    <row r="880" spans="9:20" ht="14.25" customHeight="1" x14ac:dyDescent="0.35">
      <c r="I880" s="9"/>
      <c r="J880" s="9"/>
      <c r="K880" s="9"/>
      <c r="L880" s="9"/>
      <c r="M880" s="9"/>
      <c r="N880" s="9"/>
      <c r="O880" s="9"/>
      <c r="T880" s="9"/>
    </row>
    <row r="881" spans="9:20" ht="14.25" customHeight="1" x14ac:dyDescent="0.35">
      <c r="I881" s="9"/>
      <c r="J881" s="9"/>
      <c r="K881" s="9"/>
      <c r="L881" s="9"/>
      <c r="M881" s="9"/>
      <c r="N881" s="9"/>
      <c r="O881" s="9"/>
      <c r="T881" s="9"/>
    </row>
    <row r="882" spans="9:20" ht="14.25" customHeight="1" x14ac:dyDescent="0.35">
      <c r="I882" s="9"/>
      <c r="J882" s="9"/>
      <c r="K882" s="9"/>
      <c r="L882" s="9"/>
      <c r="M882" s="9"/>
      <c r="N882" s="9"/>
      <c r="O882" s="9"/>
      <c r="T882" s="9"/>
    </row>
    <row r="883" spans="9:20" ht="14.25" customHeight="1" x14ac:dyDescent="0.35">
      <c r="I883" s="9"/>
      <c r="J883" s="9"/>
      <c r="K883" s="9"/>
      <c r="L883" s="9"/>
      <c r="M883" s="9"/>
      <c r="N883" s="9"/>
      <c r="O883" s="9"/>
      <c r="T883" s="9"/>
    </row>
    <row r="884" spans="9:20" ht="14.25" customHeight="1" x14ac:dyDescent="0.35">
      <c r="I884" s="9"/>
      <c r="J884" s="9"/>
      <c r="K884" s="9"/>
      <c r="L884" s="9"/>
      <c r="M884" s="9"/>
      <c r="N884" s="9"/>
      <c r="O884" s="9"/>
      <c r="T884" s="9"/>
    </row>
    <row r="885" spans="9:20" ht="14.25" customHeight="1" x14ac:dyDescent="0.35">
      <c r="I885" s="9"/>
      <c r="J885" s="9"/>
      <c r="K885" s="9"/>
      <c r="L885" s="9"/>
      <c r="M885" s="9"/>
      <c r="N885" s="9"/>
      <c r="O885" s="9"/>
      <c r="T885" s="9"/>
    </row>
    <row r="886" spans="9:20" ht="14.25" customHeight="1" x14ac:dyDescent="0.35">
      <c r="I886" s="9"/>
      <c r="J886" s="9"/>
      <c r="K886" s="9"/>
      <c r="L886" s="9"/>
      <c r="M886" s="9"/>
      <c r="N886" s="9"/>
      <c r="O886" s="9"/>
      <c r="T886" s="9"/>
    </row>
    <row r="887" spans="9:20" ht="14.25" customHeight="1" x14ac:dyDescent="0.35">
      <c r="I887" s="9"/>
      <c r="J887" s="9"/>
      <c r="K887" s="9"/>
      <c r="L887" s="9"/>
      <c r="M887" s="9"/>
      <c r="N887" s="9"/>
      <c r="O887" s="9"/>
      <c r="T887" s="9"/>
    </row>
    <row r="888" spans="9:20" ht="14.25" customHeight="1" x14ac:dyDescent="0.35">
      <c r="I888" s="9"/>
      <c r="J888" s="9"/>
      <c r="K888" s="9"/>
      <c r="L888" s="9"/>
      <c r="M888" s="9"/>
      <c r="N888" s="9"/>
      <c r="O888" s="9"/>
      <c r="T888" s="9"/>
    </row>
    <row r="889" spans="9:20" ht="14.25" customHeight="1" x14ac:dyDescent="0.35">
      <c r="I889" s="9"/>
      <c r="J889" s="9"/>
      <c r="K889" s="9"/>
      <c r="L889" s="9"/>
      <c r="M889" s="9"/>
      <c r="N889" s="9"/>
      <c r="O889" s="9"/>
      <c r="T889" s="9"/>
    </row>
    <row r="890" spans="9:20" ht="14.25" customHeight="1" x14ac:dyDescent="0.35">
      <c r="I890" s="9"/>
      <c r="J890" s="9"/>
      <c r="K890" s="9"/>
      <c r="L890" s="9"/>
      <c r="M890" s="9"/>
      <c r="N890" s="9"/>
      <c r="O890" s="9"/>
      <c r="T890" s="9"/>
    </row>
    <row r="891" spans="9:20" ht="14.25" customHeight="1" x14ac:dyDescent="0.35">
      <c r="I891" s="9"/>
      <c r="J891" s="9"/>
      <c r="K891" s="9"/>
      <c r="L891" s="9"/>
      <c r="M891" s="9"/>
      <c r="N891" s="9"/>
      <c r="O891" s="9"/>
      <c r="T891" s="9"/>
    </row>
    <row r="892" spans="9:20" ht="14.25" customHeight="1" x14ac:dyDescent="0.35">
      <c r="I892" s="9"/>
      <c r="J892" s="9"/>
      <c r="K892" s="9"/>
      <c r="L892" s="9"/>
      <c r="M892" s="9"/>
      <c r="N892" s="9"/>
      <c r="O892" s="9"/>
      <c r="T892" s="9"/>
    </row>
    <row r="893" spans="9:20" ht="14.25" customHeight="1" x14ac:dyDescent="0.35">
      <c r="I893" s="9"/>
      <c r="J893" s="9"/>
      <c r="K893" s="9"/>
      <c r="L893" s="9"/>
      <c r="M893" s="9"/>
      <c r="N893" s="9"/>
      <c r="O893" s="9"/>
      <c r="T893" s="9"/>
    </row>
    <row r="894" spans="9:20" ht="14.25" customHeight="1" x14ac:dyDescent="0.35">
      <c r="I894" s="9"/>
      <c r="J894" s="9"/>
      <c r="K894" s="9"/>
      <c r="L894" s="9"/>
      <c r="M894" s="9"/>
      <c r="N894" s="9"/>
      <c r="O894" s="9"/>
      <c r="T894" s="9"/>
    </row>
    <row r="895" spans="9:20" ht="14.25" customHeight="1" x14ac:dyDescent="0.35">
      <c r="I895" s="9"/>
      <c r="J895" s="9"/>
      <c r="K895" s="9"/>
      <c r="L895" s="9"/>
      <c r="M895" s="9"/>
      <c r="N895" s="9"/>
      <c r="O895" s="9"/>
      <c r="T895" s="9"/>
    </row>
    <row r="896" spans="9:20" ht="14.25" customHeight="1" x14ac:dyDescent="0.35">
      <c r="I896" s="9"/>
      <c r="J896" s="9"/>
      <c r="K896" s="9"/>
      <c r="L896" s="9"/>
      <c r="M896" s="9"/>
      <c r="N896" s="9"/>
      <c r="O896" s="9"/>
      <c r="T896" s="9"/>
    </row>
    <row r="897" spans="9:20" ht="14.25" customHeight="1" x14ac:dyDescent="0.35">
      <c r="I897" s="9"/>
      <c r="J897" s="9"/>
      <c r="K897" s="9"/>
      <c r="L897" s="9"/>
      <c r="M897" s="9"/>
      <c r="N897" s="9"/>
      <c r="O897" s="9"/>
      <c r="T897" s="9"/>
    </row>
    <row r="898" spans="9:20" ht="14.25" customHeight="1" x14ac:dyDescent="0.35">
      <c r="I898" s="9"/>
      <c r="J898" s="9"/>
      <c r="K898" s="9"/>
      <c r="L898" s="9"/>
      <c r="M898" s="9"/>
      <c r="N898" s="9"/>
      <c r="O898" s="9"/>
      <c r="T898" s="9"/>
    </row>
    <row r="899" spans="9:20" ht="14.25" customHeight="1" x14ac:dyDescent="0.35">
      <c r="I899" s="9"/>
      <c r="J899" s="9"/>
      <c r="K899" s="9"/>
      <c r="L899" s="9"/>
      <c r="M899" s="9"/>
      <c r="N899" s="9"/>
      <c r="O899" s="9"/>
      <c r="T899" s="9"/>
    </row>
    <row r="900" spans="9:20" ht="14.25" customHeight="1" x14ac:dyDescent="0.35">
      <c r="I900" s="9"/>
      <c r="J900" s="9"/>
      <c r="K900" s="9"/>
      <c r="L900" s="9"/>
      <c r="M900" s="9"/>
      <c r="N900" s="9"/>
      <c r="O900" s="9"/>
      <c r="T900" s="9"/>
    </row>
    <row r="901" spans="9:20" ht="14.25" customHeight="1" x14ac:dyDescent="0.35">
      <c r="I901" s="9"/>
      <c r="J901" s="9"/>
      <c r="K901" s="9"/>
      <c r="L901" s="9"/>
      <c r="M901" s="9"/>
      <c r="N901" s="9"/>
      <c r="O901" s="9"/>
      <c r="T901" s="9"/>
    </row>
    <row r="902" spans="9:20" ht="14.25" customHeight="1" x14ac:dyDescent="0.35">
      <c r="I902" s="9"/>
      <c r="J902" s="9"/>
      <c r="K902" s="9"/>
      <c r="L902" s="9"/>
      <c r="M902" s="9"/>
      <c r="N902" s="9"/>
      <c r="O902" s="9"/>
      <c r="T902" s="9"/>
    </row>
    <row r="903" spans="9:20" ht="14.25" customHeight="1" x14ac:dyDescent="0.35">
      <c r="I903" s="9"/>
      <c r="J903" s="9"/>
      <c r="K903" s="9"/>
      <c r="L903" s="9"/>
      <c r="M903" s="9"/>
      <c r="N903" s="9"/>
      <c r="O903" s="9"/>
      <c r="T903" s="9"/>
    </row>
    <row r="904" spans="9:20" ht="14.25" customHeight="1" x14ac:dyDescent="0.35">
      <c r="I904" s="9"/>
      <c r="J904" s="9"/>
      <c r="K904" s="9"/>
      <c r="L904" s="9"/>
      <c r="M904" s="9"/>
      <c r="N904" s="9"/>
      <c r="O904" s="9"/>
      <c r="T904" s="9"/>
    </row>
    <row r="905" spans="9:20" ht="14.25" customHeight="1" x14ac:dyDescent="0.35">
      <c r="I905" s="9"/>
      <c r="J905" s="9"/>
      <c r="K905" s="9"/>
      <c r="L905" s="9"/>
      <c r="M905" s="9"/>
      <c r="N905" s="9"/>
      <c r="O905" s="9"/>
      <c r="T905" s="9"/>
    </row>
    <row r="906" spans="9:20" ht="14.25" customHeight="1" x14ac:dyDescent="0.35">
      <c r="I906" s="9"/>
      <c r="J906" s="9"/>
      <c r="K906" s="9"/>
      <c r="L906" s="9"/>
      <c r="M906" s="9"/>
      <c r="N906" s="9"/>
      <c r="O906" s="9"/>
      <c r="T906" s="9"/>
    </row>
    <row r="907" spans="9:20" ht="14.25" customHeight="1" x14ac:dyDescent="0.35">
      <c r="I907" s="9"/>
      <c r="J907" s="9"/>
      <c r="K907" s="9"/>
      <c r="L907" s="9"/>
      <c r="M907" s="9"/>
      <c r="N907" s="9"/>
      <c r="O907" s="9"/>
      <c r="T907" s="9"/>
    </row>
    <row r="908" spans="9:20" ht="14.25" customHeight="1" x14ac:dyDescent="0.35">
      <c r="I908" s="9"/>
      <c r="J908" s="9"/>
      <c r="K908" s="9"/>
      <c r="L908" s="9"/>
      <c r="M908" s="9"/>
      <c r="N908" s="9"/>
      <c r="O908" s="9"/>
      <c r="T908" s="9"/>
    </row>
    <row r="909" spans="9:20" ht="14.25" customHeight="1" x14ac:dyDescent="0.35">
      <c r="I909" s="9"/>
      <c r="J909" s="9"/>
      <c r="K909" s="9"/>
      <c r="L909" s="9"/>
      <c r="M909" s="9"/>
      <c r="N909" s="9"/>
      <c r="O909" s="9"/>
      <c r="T909" s="9"/>
    </row>
    <row r="910" spans="9:20" ht="14.25" customHeight="1" x14ac:dyDescent="0.35">
      <c r="I910" s="9"/>
      <c r="J910" s="9"/>
      <c r="K910" s="9"/>
      <c r="L910" s="9"/>
      <c r="M910" s="9"/>
      <c r="N910" s="9"/>
      <c r="O910" s="9"/>
      <c r="T910" s="9"/>
    </row>
    <row r="911" spans="9:20" ht="14.25" customHeight="1" x14ac:dyDescent="0.35">
      <c r="I911" s="9"/>
      <c r="J911" s="9"/>
      <c r="K911" s="9"/>
      <c r="L911" s="9"/>
      <c r="M911" s="9"/>
      <c r="N911" s="9"/>
      <c r="O911" s="9"/>
      <c r="T911" s="9"/>
    </row>
    <row r="912" spans="9:20" ht="14.25" customHeight="1" x14ac:dyDescent="0.35">
      <c r="I912" s="9"/>
      <c r="J912" s="9"/>
      <c r="K912" s="9"/>
      <c r="L912" s="9"/>
      <c r="M912" s="9"/>
      <c r="N912" s="9"/>
      <c r="O912" s="9"/>
      <c r="T912" s="9"/>
    </row>
    <row r="913" spans="9:20" ht="14.25" customHeight="1" x14ac:dyDescent="0.35">
      <c r="I913" s="9"/>
      <c r="J913" s="9"/>
      <c r="K913" s="9"/>
      <c r="L913" s="9"/>
      <c r="M913" s="9"/>
      <c r="N913" s="9"/>
      <c r="O913" s="9"/>
      <c r="T913" s="9"/>
    </row>
    <row r="914" spans="9:20" ht="14.25" customHeight="1" x14ac:dyDescent="0.35">
      <c r="I914" s="9"/>
      <c r="J914" s="9"/>
      <c r="K914" s="9"/>
      <c r="L914" s="9"/>
      <c r="M914" s="9"/>
      <c r="N914" s="9"/>
      <c r="O914" s="9"/>
      <c r="T914" s="9"/>
    </row>
    <row r="915" spans="9:20" ht="14.25" customHeight="1" x14ac:dyDescent="0.35">
      <c r="I915" s="9"/>
      <c r="J915" s="9"/>
      <c r="K915" s="9"/>
      <c r="L915" s="9"/>
      <c r="M915" s="9"/>
      <c r="N915" s="9"/>
      <c r="O915" s="9"/>
      <c r="T915" s="9"/>
    </row>
    <row r="916" spans="9:20" ht="14.25" customHeight="1" x14ac:dyDescent="0.35">
      <c r="I916" s="9"/>
      <c r="J916" s="9"/>
      <c r="K916" s="9"/>
      <c r="L916" s="9"/>
      <c r="M916" s="9"/>
      <c r="N916" s="9"/>
      <c r="O916" s="9"/>
      <c r="T916" s="9"/>
    </row>
    <row r="917" spans="9:20" ht="14.25" customHeight="1" x14ac:dyDescent="0.35">
      <c r="I917" s="9"/>
      <c r="J917" s="9"/>
      <c r="K917" s="9"/>
      <c r="L917" s="9"/>
      <c r="M917" s="9"/>
      <c r="N917" s="9"/>
      <c r="O917" s="9"/>
      <c r="T917" s="9"/>
    </row>
    <row r="918" spans="9:20" ht="14.25" customHeight="1" x14ac:dyDescent="0.35">
      <c r="I918" s="9"/>
      <c r="J918" s="9"/>
      <c r="K918" s="9"/>
      <c r="L918" s="9"/>
      <c r="M918" s="9"/>
      <c r="N918" s="9"/>
      <c r="O918" s="9"/>
      <c r="T918" s="9"/>
    </row>
    <row r="919" spans="9:20" ht="14.25" customHeight="1" x14ac:dyDescent="0.35">
      <c r="I919" s="9"/>
      <c r="J919" s="9"/>
      <c r="K919" s="9"/>
      <c r="L919" s="9"/>
      <c r="M919" s="9"/>
      <c r="N919" s="9"/>
      <c r="O919" s="9"/>
      <c r="T919" s="9"/>
    </row>
    <row r="920" spans="9:20" ht="14.25" customHeight="1" x14ac:dyDescent="0.35">
      <c r="I920" s="9"/>
      <c r="J920" s="9"/>
      <c r="K920" s="9"/>
      <c r="L920" s="9"/>
      <c r="M920" s="9"/>
      <c r="N920" s="9"/>
      <c r="O920" s="9"/>
      <c r="T920" s="9"/>
    </row>
    <row r="921" spans="9:20" ht="14.25" customHeight="1" x14ac:dyDescent="0.35">
      <c r="I921" s="9"/>
      <c r="J921" s="9"/>
      <c r="K921" s="9"/>
      <c r="L921" s="9"/>
      <c r="M921" s="9"/>
      <c r="N921" s="9"/>
      <c r="O921" s="9"/>
      <c r="T921" s="9"/>
    </row>
    <row r="922" spans="9:20" ht="14.25" customHeight="1" x14ac:dyDescent="0.35">
      <c r="I922" s="9"/>
      <c r="J922" s="9"/>
      <c r="K922" s="9"/>
      <c r="L922" s="9"/>
      <c r="M922" s="9"/>
      <c r="N922" s="9"/>
      <c r="O922" s="9"/>
      <c r="T922" s="9"/>
    </row>
    <row r="923" spans="9:20" ht="14.25" customHeight="1" x14ac:dyDescent="0.35">
      <c r="I923" s="9"/>
      <c r="J923" s="9"/>
      <c r="K923" s="9"/>
      <c r="L923" s="9"/>
      <c r="M923" s="9"/>
      <c r="N923" s="9"/>
      <c r="O923" s="9"/>
      <c r="T923" s="9"/>
    </row>
    <row r="924" spans="9:20" ht="14.25" customHeight="1" x14ac:dyDescent="0.35">
      <c r="I924" s="9"/>
      <c r="J924" s="9"/>
      <c r="K924" s="9"/>
      <c r="L924" s="9"/>
      <c r="M924" s="9"/>
      <c r="N924" s="9"/>
      <c r="O924" s="9"/>
      <c r="T924" s="9"/>
    </row>
    <row r="925" spans="9:20" ht="14.25" customHeight="1" x14ac:dyDescent="0.35">
      <c r="I925" s="9"/>
      <c r="J925" s="9"/>
      <c r="K925" s="9"/>
      <c r="L925" s="9"/>
      <c r="M925" s="9"/>
      <c r="N925" s="9"/>
      <c r="O925" s="9"/>
      <c r="T925" s="9"/>
    </row>
    <row r="926" spans="9:20" ht="14.25" customHeight="1" x14ac:dyDescent="0.35">
      <c r="I926" s="9"/>
      <c r="J926" s="9"/>
      <c r="K926" s="9"/>
      <c r="L926" s="9"/>
      <c r="M926" s="9"/>
      <c r="N926" s="9"/>
      <c r="O926" s="9"/>
      <c r="T926" s="9"/>
    </row>
    <row r="927" spans="9:20" ht="14.25" customHeight="1" x14ac:dyDescent="0.35">
      <c r="I927" s="9"/>
      <c r="J927" s="9"/>
      <c r="K927" s="9"/>
      <c r="L927" s="9"/>
      <c r="M927" s="9"/>
      <c r="N927" s="9"/>
      <c r="O927" s="9"/>
      <c r="T927" s="9"/>
    </row>
    <row r="928" spans="9:20" ht="14.25" customHeight="1" x14ac:dyDescent="0.35">
      <c r="I928" s="9"/>
      <c r="J928" s="9"/>
      <c r="K928" s="9"/>
      <c r="L928" s="9"/>
      <c r="M928" s="9"/>
      <c r="N928" s="9"/>
      <c r="O928" s="9"/>
      <c r="T928" s="9"/>
    </row>
    <row r="929" spans="9:20" ht="14.25" customHeight="1" x14ac:dyDescent="0.35">
      <c r="I929" s="9"/>
      <c r="J929" s="9"/>
      <c r="K929" s="9"/>
      <c r="L929" s="9"/>
      <c r="M929" s="9"/>
      <c r="N929" s="9"/>
      <c r="O929" s="9"/>
      <c r="T929" s="9"/>
    </row>
    <row r="930" spans="9:20" ht="14.25" customHeight="1" x14ac:dyDescent="0.35">
      <c r="I930" s="9"/>
      <c r="J930" s="9"/>
      <c r="K930" s="9"/>
      <c r="L930" s="9"/>
      <c r="M930" s="9"/>
      <c r="N930" s="9"/>
      <c r="O930" s="9"/>
      <c r="T930" s="9"/>
    </row>
    <row r="931" spans="9:20" ht="14.25" customHeight="1" x14ac:dyDescent="0.35">
      <c r="I931" s="9"/>
      <c r="J931" s="9"/>
      <c r="K931" s="9"/>
      <c r="L931" s="9"/>
      <c r="M931" s="9"/>
      <c r="N931" s="9"/>
      <c r="O931" s="9"/>
      <c r="T931" s="9"/>
    </row>
    <row r="932" spans="9:20" ht="14.25" customHeight="1" x14ac:dyDescent="0.35">
      <c r="I932" s="9"/>
      <c r="J932" s="9"/>
      <c r="K932" s="9"/>
      <c r="L932" s="9"/>
      <c r="M932" s="9"/>
      <c r="N932" s="9"/>
      <c r="O932" s="9"/>
      <c r="T932" s="9"/>
    </row>
    <row r="933" spans="9:20" ht="14.25" customHeight="1" x14ac:dyDescent="0.35">
      <c r="I933" s="9"/>
      <c r="J933" s="9"/>
      <c r="K933" s="9"/>
      <c r="L933" s="9"/>
      <c r="M933" s="9"/>
      <c r="N933" s="9"/>
      <c r="O933" s="9"/>
      <c r="T933" s="9"/>
    </row>
    <row r="934" spans="9:20" ht="14.25" customHeight="1" x14ac:dyDescent="0.35">
      <c r="I934" s="9"/>
      <c r="J934" s="9"/>
      <c r="K934" s="9"/>
      <c r="L934" s="9"/>
      <c r="M934" s="9"/>
      <c r="N934" s="9"/>
      <c r="O934" s="9"/>
      <c r="T934" s="9"/>
    </row>
    <row r="935" spans="9:20" ht="14.25" customHeight="1" x14ac:dyDescent="0.35">
      <c r="I935" s="9"/>
      <c r="J935" s="9"/>
      <c r="K935" s="9"/>
      <c r="L935" s="9"/>
      <c r="M935" s="9"/>
      <c r="N935" s="9"/>
      <c r="O935" s="9"/>
      <c r="T935" s="9"/>
    </row>
    <row r="936" spans="9:20" ht="14.25" customHeight="1" x14ac:dyDescent="0.35">
      <c r="I936" s="9"/>
      <c r="J936" s="9"/>
      <c r="K936" s="9"/>
      <c r="L936" s="9"/>
      <c r="M936" s="9"/>
      <c r="N936" s="9"/>
      <c r="O936" s="9"/>
      <c r="T936" s="9"/>
    </row>
    <row r="937" spans="9:20" ht="14.25" customHeight="1" x14ac:dyDescent="0.35">
      <c r="I937" s="9"/>
      <c r="J937" s="9"/>
      <c r="K937" s="9"/>
      <c r="L937" s="9"/>
      <c r="M937" s="9"/>
      <c r="N937" s="9"/>
      <c r="O937" s="9"/>
      <c r="T937" s="9"/>
    </row>
    <row r="938" spans="9:20" ht="14.25" customHeight="1" x14ac:dyDescent="0.35">
      <c r="I938" s="9"/>
      <c r="J938" s="9"/>
      <c r="K938" s="9"/>
      <c r="L938" s="9"/>
      <c r="M938" s="9"/>
      <c r="N938" s="9"/>
      <c r="O938" s="9"/>
      <c r="T938" s="9"/>
    </row>
    <row r="939" spans="9:20" ht="14.25" customHeight="1" x14ac:dyDescent="0.35">
      <c r="I939" s="9"/>
      <c r="J939" s="9"/>
      <c r="K939" s="9"/>
      <c r="L939" s="9"/>
      <c r="M939" s="9"/>
      <c r="N939" s="9"/>
      <c r="O939" s="9"/>
      <c r="T939" s="9"/>
    </row>
    <row r="940" spans="9:20" ht="14.25" customHeight="1" x14ac:dyDescent="0.35">
      <c r="I940" s="9"/>
      <c r="J940" s="9"/>
      <c r="K940" s="9"/>
      <c r="L940" s="9"/>
      <c r="M940" s="9"/>
      <c r="N940" s="9"/>
      <c r="O940" s="9"/>
      <c r="T940" s="9"/>
    </row>
    <row r="941" spans="9:20" ht="14.25" customHeight="1" x14ac:dyDescent="0.35">
      <c r="I941" s="9"/>
      <c r="J941" s="9"/>
      <c r="K941" s="9"/>
      <c r="L941" s="9"/>
      <c r="M941" s="9"/>
      <c r="N941" s="9"/>
      <c r="O941" s="9"/>
      <c r="T941" s="9"/>
    </row>
    <row r="942" spans="9:20" ht="14.25" customHeight="1" x14ac:dyDescent="0.35">
      <c r="I942" s="9"/>
      <c r="J942" s="9"/>
      <c r="K942" s="9"/>
      <c r="L942" s="9"/>
      <c r="M942" s="9"/>
      <c r="N942" s="9"/>
      <c r="O942" s="9"/>
      <c r="T942" s="9"/>
    </row>
    <row r="943" spans="9:20" ht="14.25" customHeight="1" x14ac:dyDescent="0.35">
      <c r="I943" s="9"/>
      <c r="J943" s="9"/>
      <c r="K943" s="9"/>
      <c r="L943" s="9"/>
      <c r="M943" s="9"/>
      <c r="N943" s="9"/>
      <c r="O943" s="9"/>
      <c r="T943" s="9"/>
    </row>
    <row r="944" spans="9:20" ht="14.25" customHeight="1" x14ac:dyDescent="0.35">
      <c r="I944" s="9"/>
      <c r="J944" s="9"/>
      <c r="K944" s="9"/>
      <c r="L944" s="9"/>
      <c r="M944" s="9"/>
      <c r="N944" s="9"/>
      <c r="O944" s="9"/>
      <c r="T944" s="9"/>
    </row>
    <row r="945" spans="9:20" ht="14.25" customHeight="1" x14ac:dyDescent="0.35">
      <c r="I945" s="9"/>
      <c r="J945" s="9"/>
      <c r="K945" s="9"/>
      <c r="L945" s="9"/>
      <c r="M945" s="9"/>
      <c r="N945" s="9"/>
      <c r="O945" s="9"/>
      <c r="T945" s="9"/>
    </row>
    <row r="946" spans="9:20" ht="14.25" customHeight="1" x14ac:dyDescent="0.35">
      <c r="I946" s="9"/>
      <c r="J946" s="9"/>
      <c r="K946" s="9"/>
      <c r="L946" s="9"/>
      <c r="M946" s="9"/>
      <c r="N946" s="9"/>
      <c r="O946" s="9"/>
      <c r="T946" s="9"/>
    </row>
    <row r="947" spans="9:20" ht="14.25" customHeight="1" x14ac:dyDescent="0.35">
      <c r="I947" s="9"/>
      <c r="J947" s="9"/>
      <c r="K947" s="9"/>
      <c r="L947" s="9"/>
      <c r="M947" s="9"/>
      <c r="N947" s="9"/>
      <c r="O947" s="9"/>
      <c r="T947" s="9"/>
    </row>
    <row r="948" spans="9:20" ht="14.25" customHeight="1" x14ac:dyDescent="0.35">
      <c r="I948" s="9"/>
      <c r="J948" s="9"/>
      <c r="K948" s="9"/>
      <c r="L948" s="9"/>
      <c r="M948" s="9"/>
      <c r="N948" s="9"/>
      <c r="O948" s="9"/>
      <c r="T948" s="9"/>
    </row>
    <row r="949" spans="9:20" ht="14.25" customHeight="1" x14ac:dyDescent="0.35">
      <c r="I949" s="9"/>
      <c r="J949" s="9"/>
      <c r="K949" s="9"/>
      <c r="L949" s="9"/>
      <c r="M949" s="9"/>
      <c r="N949" s="9"/>
      <c r="O949" s="9"/>
      <c r="T949" s="9"/>
    </row>
    <row r="950" spans="9:20" ht="14.25" customHeight="1" x14ac:dyDescent="0.35">
      <c r="I950" s="9"/>
      <c r="J950" s="9"/>
      <c r="K950" s="9"/>
      <c r="L950" s="9"/>
      <c r="M950" s="9"/>
      <c r="N950" s="9"/>
      <c r="O950" s="9"/>
      <c r="T950" s="9"/>
    </row>
    <row r="951" spans="9:20" ht="14.25" customHeight="1" x14ac:dyDescent="0.35">
      <c r="I951" s="9"/>
      <c r="J951" s="9"/>
      <c r="K951" s="9"/>
      <c r="L951" s="9"/>
      <c r="M951" s="9"/>
      <c r="N951" s="9"/>
      <c r="O951" s="9"/>
      <c r="T951" s="9"/>
    </row>
    <row r="952" spans="9:20" ht="14.25" customHeight="1" x14ac:dyDescent="0.35">
      <c r="I952" s="9"/>
      <c r="J952" s="9"/>
      <c r="K952" s="9"/>
      <c r="L952" s="9"/>
      <c r="M952" s="9"/>
      <c r="N952" s="9"/>
      <c r="O952" s="9"/>
      <c r="T952" s="9"/>
    </row>
    <row r="953" spans="9:20" ht="14.25" customHeight="1" x14ac:dyDescent="0.35">
      <c r="I953" s="9"/>
      <c r="J953" s="9"/>
      <c r="K953" s="9"/>
      <c r="L953" s="9"/>
      <c r="M953" s="9"/>
      <c r="N953" s="9"/>
      <c r="O953" s="9"/>
      <c r="T953" s="9"/>
    </row>
    <row r="954" spans="9:20" ht="14.25" customHeight="1" x14ac:dyDescent="0.35">
      <c r="I954" s="9"/>
      <c r="J954" s="9"/>
      <c r="K954" s="9"/>
      <c r="L954" s="9"/>
      <c r="M954" s="9"/>
      <c r="N954" s="9"/>
      <c r="O954" s="9"/>
      <c r="T954" s="9"/>
    </row>
    <row r="955" spans="9:20" ht="14.25" customHeight="1" x14ac:dyDescent="0.35">
      <c r="I955" s="9"/>
      <c r="J955" s="9"/>
      <c r="K955" s="9"/>
      <c r="L955" s="9"/>
      <c r="M955" s="9"/>
      <c r="N955" s="9"/>
      <c r="O955" s="9"/>
      <c r="T955" s="9"/>
    </row>
    <row r="956" spans="9:20" ht="14.25" customHeight="1" x14ac:dyDescent="0.35">
      <c r="I956" s="9"/>
      <c r="J956" s="9"/>
      <c r="K956" s="9"/>
      <c r="L956" s="9"/>
      <c r="M956" s="9"/>
      <c r="N956" s="9"/>
      <c r="O956" s="9"/>
      <c r="T956" s="9"/>
    </row>
    <row r="957" spans="9:20" ht="14.25" customHeight="1" x14ac:dyDescent="0.35">
      <c r="I957" s="9"/>
      <c r="J957" s="9"/>
      <c r="K957" s="9"/>
      <c r="L957" s="9"/>
      <c r="M957" s="9"/>
      <c r="N957" s="9"/>
      <c r="O957" s="9"/>
      <c r="T957" s="9"/>
    </row>
    <row r="958" spans="9:20" ht="14.25" customHeight="1" x14ac:dyDescent="0.35">
      <c r="I958" s="9"/>
      <c r="J958" s="9"/>
      <c r="K958" s="9"/>
      <c r="L958" s="9"/>
      <c r="M958" s="9"/>
      <c r="N958" s="9"/>
      <c r="O958" s="9"/>
      <c r="T958" s="9"/>
    </row>
    <row r="959" spans="9:20" ht="14.25" customHeight="1" x14ac:dyDescent="0.35">
      <c r="I959" s="9"/>
      <c r="J959" s="9"/>
      <c r="K959" s="9"/>
      <c r="L959" s="9"/>
      <c r="M959" s="9"/>
      <c r="N959" s="9"/>
      <c r="O959" s="9"/>
      <c r="T959" s="9"/>
    </row>
    <row r="960" spans="9:20" ht="14.25" customHeight="1" x14ac:dyDescent="0.35">
      <c r="I960" s="9"/>
      <c r="J960" s="9"/>
      <c r="K960" s="9"/>
      <c r="L960" s="9"/>
      <c r="M960" s="9"/>
      <c r="N960" s="9"/>
      <c r="O960" s="9"/>
      <c r="T960" s="9"/>
    </row>
    <row r="961" spans="9:20" ht="14.25" customHeight="1" x14ac:dyDescent="0.35">
      <c r="I961" s="9"/>
      <c r="J961" s="9"/>
      <c r="K961" s="9"/>
      <c r="L961" s="9"/>
      <c r="M961" s="9"/>
      <c r="N961" s="9"/>
      <c r="O961" s="9"/>
      <c r="T961" s="9"/>
    </row>
    <row r="962" spans="9:20" ht="14.25" customHeight="1" x14ac:dyDescent="0.35">
      <c r="I962" s="9"/>
      <c r="J962" s="9"/>
      <c r="K962" s="9"/>
      <c r="L962" s="9"/>
      <c r="M962" s="9"/>
      <c r="N962" s="9"/>
      <c r="O962" s="9"/>
      <c r="T962" s="9"/>
    </row>
    <row r="963" spans="9:20" ht="14.25" customHeight="1" x14ac:dyDescent="0.35">
      <c r="I963" s="9"/>
      <c r="J963" s="9"/>
      <c r="K963" s="9"/>
      <c r="L963" s="9"/>
      <c r="M963" s="9"/>
      <c r="N963" s="9"/>
      <c r="O963" s="9"/>
      <c r="T963" s="9"/>
    </row>
    <row r="964" spans="9:20" ht="14.25" customHeight="1" x14ac:dyDescent="0.35">
      <c r="I964" s="9"/>
      <c r="J964" s="9"/>
      <c r="K964" s="9"/>
      <c r="L964" s="9"/>
      <c r="M964" s="9"/>
      <c r="N964" s="9"/>
      <c r="O964" s="9"/>
      <c r="T964" s="9"/>
    </row>
    <row r="965" spans="9:20" ht="14.25" customHeight="1" x14ac:dyDescent="0.35">
      <c r="I965" s="9"/>
      <c r="J965" s="9"/>
      <c r="K965" s="9"/>
      <c r="L965" s="9"/>
      <c r="M965" s="9"/>
      <c r="N965" s="9"/>
      <c r="O965" s="9"/>
      <c r="T965" s="9"/>
    </row>
    <row r="966" spans="9:20" ht="14.25" customHeight="1" x14ac:dyDescent="0.35">
      <c r="I966" s="9"/>
      <c r="J966" s="9"/>
      <c r="K966" s="9"/>
      <c r="L966" s="9"/>
      <c r="M966" s="9"/>
      <c r="N966" s="9"/>
      <c r="O966" s="9"/>
      <c r="T966" s="9"/>
    </row>
    <row r="967" spans="9:20" ht="14.25" customHeight="1" x14ac:dyDescent="0.35">
      <c r="I967" s="9"/>
      <c r="J967" s="9"/>
      <c r="K967" s="9"/>
      <c r="L967" s="9"/>
      <c r="M967" s="9"/>
      <c r="N967" s="9"/>
      <c r="O967" s="9"/>
      <c r="T967" s="9"/>
    </row>
    <row r="968" spans="9:20" ht="14.25" customHeight="1" x14ac:dyDescent="0.35">
      <c r="I968" s="9"/>
      <c r="J968" s="9"/>
      <c r="K968" s="9"/>
      <c r="L968" s="9"/>
      <c r="M968" s="9"/>
      <c r="N968" s="9"/>
      <c r="O968" s="9"/>
      <c r="T968" s="9"/>
    </row>
    <row r="969" spans="9:20" ht="14.25" customHeight="1" x14ac:dyDescent="0.35">
      <c r="I969" s="9"/>
      <c r="J969" s="9"/>
      <c r="K969" s="9"/>
      <c r="L969" s="9"/>
      <c r="M969" s="9"/>
      <c r="N969" s="9"/>
      <c r="O969" s="9"/>
      <c r="T969" s="9"/>
    </row>
    <row r="970" spans="9:20" ht="14.25" customHeight="1" x14ac:dyDescent="0.35">
      <c r="I970" s="9"/>
      <c r="J970" s="9"/>
      <c r="K970" s="9"/>
      <c r="L970" s="9"/>
      <c r="M970" s="9"/>
      <c r="N970" s="9"/>
      <c r="O970" s="9"/>
      <c r="T970" s="9"/>
    </row>
    <row r="971" spans="9:20" ht="14.25" customHeight="1" x14ac:dyDescent="0.35">
      <c r="I971" s="9"/>
      <c r="J971" s="9"/>
      <c r="K971" s="9"/>
      <c r="L971" s="9"/>
      <c r="M971" s="9"/>
      <c r="N971" s="9"/>
      <c r="O971" s="9"/>
      <c r="T971" s="9"/>
    </row>
    <row r="972" spans="9:20" ht="14.25" customHeight="1" x14ac:dyDescent="0.35">
      <c r="I972" s="9"/>
      <c r="J972" s="9"/>
      <c r="K972" s="9"/>
      <c r="L972" s="9"/>
      <c r="M972" s="9"/>
      <c r="N972" s="9"/>
      <c r="O972" s="9"/>
      <c r="T972" s="9"/>
    </row>
    <row r="973" spans="9:20" ht="14.25" customHeight="1" x14ac:dyDescent="0.35">
      <c r="I973" s="9"/>
      <c r="J973" s="9"/>
      <c r="K973" s="9"/>
      <c r="L973" s="9"/>
      <c r="M973" s="9"/>
      <c r="N973" s="9"/>
      <c r="O973" s="9"/>
      <c r="T973" s="9"/>
    </row>
    <row r="974" spans="9:20" ht="14.25" customHeight="1" x14ac:dyDescent="0.35">
      <c r="I974" s="9"/>
      <c r="J974" s="9"/>
      <c r="K974" s="9"/>
      <c r="L974" s="9"/>
      <c r="M974" s="9"/>
      <c r="N974" s="9"/>
      <c r="O974" s="9"/>
      <c r="T974" s="9"/>
    </row>
    <row r="975" spans="9:20" ht="14.25" customHeight="1" x14ac:dyDescent="0.35">
      <c r="I975" s="9"/>
      <c r="J975" s="9"/>
      <c r="K975" s="9"/>
      <c r="L975" s="9"/>
      <c r="M975" s="9"/>
      <c r="N975" s="9"/>
      <c r="O975" s="9"/>
      <c r="T975" s="9"/>
    </row>
    <row r="976" spans="9:20" ht="14.25" customHeight="1" x14ac:dyDescent="0.35">
      <c r="I976" s="9"/>
      <c r="J976" s="9"/>
      <c r="K976" s="9"/>
      <c r="L976" s="9"/>
      <c r="M976" s="9"/>
      <c r="N976" s="9"/>
      <c r="O976" s="9"/>
      <c r="T976" s="9"/>
    </row>
    <row r="977" spans="9:20" ht="14.25" customHeight="1" x14ac:dyDescent="0.35">
      <c r="I977" s="9"/>
      <c r="J977" s="9"/>
      <c r="K977" s="9"/>
      <c r="L977" s="9"/>
      <c r="M977" s="9"/>
      <c r="N977" s="9"/>
      <c r="O977" s="9"/>
      <c r="T977" s="9"/>
    </row>
    <row r="978" spans="9:20" ht="14.25" customHeight="1" x14ac:dyDescent="0.35">
      <c r="I978" s="9"/>
      <c r="J978" s="9"/>
      <c r="K978" s="9"/>
      <c r="L978" s="9"/>
      <c r="M978" s="9"/>
      <c r="N978" s="9"/>
      <c r="O978" s="9"/>
      <c r="T978" s="9"/>
    </row>
    <row r="979" spans="9:20" ht="14.25" customHeight="1" x14ac:dyDescent="0.35">
      <c r="I979" s="9"/>
      <c r="J979" s="9"/>
      <c r="K979" s="9"/>
      <c r="L979" s="9"/>
      <c r="M979" s="9"/>
      <c r="N979" s="9"/>
      <c r="O979" s="9"/>
      <c r="T979" s="9"/>
    </row>
    <row r="980" spans="9:20" ht="14.25" customHeight="1" x14ac:dyDescent="0.35">
      <c r="I980" s="9"/>
      <c r="J980" s="9"/>
      <c r="K980" s="9"/>
      <c r="L980" s="9"/>
      <c r="M980" s="9"/>
      <c r="N980" s="9"/>
      <c r="O980" s="9"/>
      <c r="T980" s="9"/>
    </row>
    <row r="981" spans="9:20" ht="14.25" customHeight="1" x14ac:dyDescent="0.35">
      <c r="I981" s="9"/>
      <c r="J981" s="9"/>
      <c r="K981" s="9"/>
      <c r="L981" s="9"/>
      <c r="M981" s="9"/>
      <c r="N981" s="9"/>
      <c r="O981" s="9"/>
      <c r="T981" s="9"/>
    </row>
    <row r="982" spans="9:20" ht="14.25" customHeight="1" x14ac:dyDescent="0.35">
      <c r="I982" s="9"/>
      <c r="J982" s="9"/>
      <c r="K982" s="9"/>
      <c r="L982" s="9"/>
      <c r="M982" s="9"/>
      <c r="N982" s="9"/>
      <c r="O982" s="9"/>
      <c r="T982" s="9"/>
    </row>
    <row r="983" spans="9:20" ht="14.25" customHeight="1" x14ac:dyDescent="0.35">
      <c r="I983" s="9"/>
      <c r="J983" s="9"/>
      <c r="K983" s="9"/>
      <c r="L983" s="9"/>
      <c r="M983" s="9"/>
      <c r="N983" s="9"/>
      <c r="O983" s="9"/>
      <c r="T983" s="9"/>
    </row>
    <row r="984" spans="9:20" ht="14.25" customHeight="1" x14ac:dyDescent="0.35">
      <c r="I984" s="9"/>
      <c r="J984" s="9"/>
      <c r="K984" s="9"/>
      <c r="L984" s="9"/>
      <c r="M984" s="9"/>
      <c r="N984" s="9"/>
      <c r="O984" s="9"/>
      <c r="T984" s="9"/>
    </row>
    <row r="985" spans="9:20" ht="14.25" customHeight="1" x14ac:dyDescent="0.35">
      <c r="I985" s="9"/>
      <c r="J985" s="9"/>
      <c r="K985" s="9"/>
      <c r="L985" s="9"/>
      <c r="M985" s="9"/>
      <c r="N985" s="9"/>
      <c r="O985" s="9"/>
      <c r="T985" s="9"/>
    </row>
    <row r="986" spans="9:20" ht="14.25" customHeight="1" x14ac:dyDescent="0.35">
      <c r="I986" s="9"/>
      <c r="J986" s="9"/>
      <c r="K986" s="9"/>
      <c r="L986" s="9"/>
      <c r="M986" s="9"/>
      <c r="N986" s="9"/>
      <c r="O986" s="9"/>
      <c r="T986" s="9"/>
    </row>
    <row r="987" spans="9:20" ht="14.25" customHeight="1" x14ac:dyDescent="0.35">
      <c r="I987" s="9"/>
      <c r="J987" s="9"/>
      <c r="K987" s="9"/>
      <c r="L987" s="9"/>
      <c r="M987" s="9"/>
      <c r="N987" s="9"/>
      <c r="O987" s="9"/>
      <c r="T987" s="9"/>
    </row>
    <row r="988" spans="9:20" ht="14.25" customHeight="1" x14ac:dyDescent="0.35">
      <c r="I988" s="9"/>
      <c r="J988" s="9"/>
      <c r="K988" s="9"/>
      <c r="L988" s="9"/>
      <c r="M988" s="9"/>
      <c r="N988" s="9"/>
      <c r="O988" s="9"/>
      <c r="T988" s="9"/>
    </row>
    <row r="989" spans="9:20" ht="14.25" customHeight="1" x14ac:dyDescent="0.35">
      <c r="I989" s="9"/>
      <c r="J989" s="9"/>
      <c r="K989" s="9"/>
      <c r="L989" s="9"/>
      <c r="M989" s="9"/>
      <c r="N989" s="9"/>
      <c r="O989" s="9"/>
      <c r="T989" s="9"/>
    </row>
    <row r="990" spans="9:20" ht="14.25" customHeight="1" x14ac:dyDescent="0.35">
      <c r="I990" s="9"/>
      <c r="J990" s="9"/>
      <c r="K990" s="9"/>
      <c r="L990" s="9"/>
      <c r="M990" s="9"/>
      <c r="N990" s="9"/>
      <c r="O990" s="9"/>
      <c r="T990" s="9"/>
    </row>
    <row r="991" spans="9:20" ht="14.25" customHeight="1" x14ac:dyDescent="0.35">
      <c r="I991" s="9"/>
      <c r="J991" s="9"/>
      <c r="K991" s="9"/>
      <c r="L991" s="9"/>
      <c r="M991" s="9"/>
      <c r="N991" s="9"/>
      <c r="O991" s="9"/>
      <c r="T991" s="9"/>
    </row>
    <row r="992" spans="9:20" ht="14.25" customHeight="1" x14ac:dyDescent="0.35">
      <c r="I992" s="9"/>
      <c r="J992" s="9"/>
      <c r="K992" s="9"/>
      <c r="L992" s="9"/>
      <c r="M992" s="9"/>
      <c r="N992" s="9"/>
      <c r="O992" s="9"/>
      <c r="T992" s="9"/>
    </row>
    <row r="993" spans="9:20" ht="14.25" customHeight="1" x14ac:dyDescent="0.35">
      <c r="I993" s="9"/>
      <c r="J993" s="9"/>
      <c r="K993" s="9"/>
      <c r="L993" s="9"/>
      <c r="M993" s="9"/>
      <c r="N993" s="9"/>
      <c r="O993" s="9"/>
      <c r="T993" s="9"/>
    </row>
    <row r="994" spans="9:20" ht="14.25" customHeight="1" x14ac:dyDescent="0.35">
      <c r="I994" s="9"/>
      <c r="J994" s="9"/>
      <c r="K994" s="9"/>
      <c r="L994" s="9"/>
      <c r="M994" s="9"/>
      <c r="N994" s="9"/>
      <c r="O994" s="9"/>
      <c r="T994" s="9"/>
    </row>
    <row r="995" spans="9:20" ht="14.25" customHeight="1" x14ac:dyDescent="0.35">
      <c r="I995" s="9"/>
      <c r="J995" s="9"/>
      <c r="K995" s="9"/>
      <c r="L995" s="9"/>
      <c r="M995" s="9"/>
      <c r="N995" s="9"/>
      <c r="O995" s="9"/>
      <c r="T995" s="9"/>
    </row>
    <row r="996" spans="9:20" ht="14.25" customHeight="1" x14ac:dyDescent="0.35">
      <c r="I996" s="9"/>
      <c r="J996" s="9"/>
      <c r="K996" s="9"/>
      <c r="L996" s="9"/>
      <c r="M996" s="9"/>
      <c r="N996" s="9"/>
      <c r="O996" s="9"/>
      <c r="T996" s="9"/>
    </row>
    <row r="997" spans="9:20" ht="14.25" customHeight="1" x14ac:dyDescent="0.35">
      <c r="I997" s="9"/>
      <c r="J997" s="9"/>
      <c r="K997" s="9"/>
      <c r="L997" s="9"/>
      <c r="M997" s="9"/>
      <c r="N997" s="9"/>
      <c r="O997" s="9"/>
      <c r="T997" s="9"/>
    </row>
    <row r="998" spans="9:20" ht="14.25" customHeight="1" x14ac:dyDescent="0.35">
      <c r="I998" s="9"/>
      <c r="J998" s="9"/>
      <c r="K998" s="9"/>
      <c r="L998" s="9"/>
      <c r="M998" s="9"/>
      <c r="N998" s="9"/>
      <c r="O998" s="9"/>
      <c r="T998" s="9"/>
    </row>
    <row r="999" spans="9:20" ht="14.25" customHeight="1" x14ac:dyDescent="0.35">
      <c r="I999" s="9"/>
      <c r="J999" s="9"/>
      <c r="K999" s="9"/>
      <c r="L999" s="9"/>
      <c r="M999" s="9"/>
      <c r="N999" s="9"/>
      <c r="O999" s="9"/>
      <c r="T999" s="9"/>
    </row>
    <row r="1000" spans="9:20" ht="14.25" customHeight="1" x14ac:dyDescent="0.35">
      <c r="I1000" s="9"/>
      <c r="J1000" s="9"/>
      <c r="K1000" s="9"/>
      <c r="L1000" s="9"/>
      <c r="M1000" s="9"/>
      <c r="N1000" s="9"/>
      <c r="O1000" s="9"/>
      <c r="T1000" s="9"/>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workbookViewId="0">
      <pane ySplit="1" topLeftCell="A2" activePane="bottomLeft" state="frozen"/>
      <selection pane="bottomLeft" activeCell="U11" sqref="U11"/>
    </sheetView>
  </sheetViews>
  <sheetFormatPr defaultColWidth="12.6640625" defaultRowHeight="15" customHeight="1" x14ac:dyDescent="0.35"/>
  <cols>
    <col min="1" max="1" width="10.1640625" style="22" customWidth="1"/>
    <col min="2" max="2" width="7.6640625" style="18" customWidth="1"/>
    <col min="3" max="3" width="10.9140625" style="18" customWidth="1"/>
    <col min="4" max="4" width="9.25" style="18" customWidth="1"/>
    <col min="5" max="5" width="10.1640625" style="18" customWidth="1"/>
    <col min="6" max="6" width="11" style="18" customWidth="1"/>
    <col min="7" max="8" width="7.6640625" style="18" customWidth="1"/>
    <col min="9" max="15" width="8" style="18" customWidth="1"/>
    <col min="16" max="19" width="7.6640625" style="18" customWidth="1"/>
    <col min="20" max="20" width="8" style="18" customWidth="1"/>
    <col min="21" max="25" width="7.6640625" customWidth="1"/>
  </cols>
  <sheetData>
    <row r="1" spans="1:20" ht="14.25" customHeight="1" x14ac:dyDescent="0.35">
      <c r="A1" s="9" t="s">
        <v>0</v>
      </c>
      <c r="B1" s="17" t="s">
        <v>1</v>
      </c>
      <c r="C1" s="9" t="s">
        <v>2</v>
      </c>
      <c r="D1" s="9" t="s">
        <v>3</v>
      </c>
      <c r="E1" s="9" t="s">
        <v>4</v>
      </c>
      <c r="F1" s="9" t="s">
        <v>5</v>
      </c>
      <c r="G1" s="9" t="s">
        <v>6</v>
      </c>
      <c r="H1" s="9" t="s">
        <v>7</v>
      </c>
      <c r="I1" s="10" t="s">
        <v>8</v>
      </c>
      <c r="J1" s="10" t="s">
        <v>9</v>
      </c>
      <c r="K1" s="10" t="s">
        <v>10</v>
      </c>
      <c r="L1" s="10" t="s">
        <v>11</v>
      </c>
      <c r="M1" s="10" t="s">
        <v>12</v>
      </c>
      <c r="N1" s="10" t="s">
        <v>13</v>
      </c>
      <c r="O1" s="10" t="s">
        <v>14</v>
      </c>
      <c r="P1" s="9" t="s">
        <v>15</v>
      </c>
      <c r="Q1" s="9" t="s">
        <v>16</v>
      </c>
      <c r="R1" s="9" t="s">
        <v>17</v>
      </c>
      <c r="S1" s="9" t="s">
        <v>18</v>
      </c>
      <c r="T1" s="11" t="s">
        <v>19</v>
      </c>
    </row>
    <row r="2" spans="1:20" ht="14.25" customHeight="1" x14ac:dyDescent="0.35">
      <c r="A2" s="9" t="s">
        <v>20</v>
      </c>
      <c r="B2" s="17" t="s">
        <v>236</v>
      </c>
      <c r="C2" s="17">
        <v>0</v>
      </c>
      <c r="D2" s="17">
        <v>0</v>
      </c>
      <c r="E2" s="17">
        <v>0</v>
      </c>
      <c r="F2" s="17">
        <v>0</v>
      </c>
      <c r="G2" s="17">
        <v>0</v>
      </c>
      <c r="H2" s="17">
        <v>0</v>
      </c>
      <c r="I2" s="17">
        <v>0</v>
      </c>
      <c r="J2" s="17">
        <v>0</v>
      </c>
      <c r="K2" s="17">
        <v>0</v>
      </c>
      <c r="L2" s="17">
        <v>0</v>
      </c>
      <c r="M2" s="17">
        <v>0</v>
      </c>
      <c r="N2" s="17">
        <v>0</v>
      </c>
      <c r="O2" s="17">
        <v>0</v>
      </c>
      <c r="P2" s="17">
        <v>0</v>
      </c>
      <c r="Q2" s="17">
        <v>0</v>
      </c>
      <c r="R2" s="17">
        <f t="shared" ref="R2:R212" si="0">IF(T2="",0,IF(T2&lt;50,1-T2/100,25/T2))</f>
        <v>0</v>
      </c>
      <c r="S2" s="17">
        <v>0</v>
      </c>
      <c r="T2" s="17"/>
    </row>
    <row r="3" spans="1:20" ht="14.25" customHeight="1" x14ac:dyDescent="0.35">
      <c r="A3" s="9" t="s">
        <v>22</v>
      </c>
      <c r="B3" s="17" t="s">
        <v>236</v>
      </c>
      <c r="C3" s="17">
        <v>0</v>
      </c>
      <c r="D3" s="17">
        <v>0</v>
      </c>
      <c r="E3" s="17">
        <v>0</v>
      </c>
      <c r="F3" s="17">
        <v>0</v>
      </c>
      <c r="G3" s="17">
        <v>0</v>
      </c>
      <c r="H3" s="17">
        <v>0</v>
      </c>
      <c r="I3" s="17">
        <v>0</v>
      </c>
      <c r="J3" s="17">
        <v>0</v>
      </c>
      <c r="K3" s="17">
        <v>0</v>
      </c>
      <c r="L3" s="17">
        <v>0</v>
      </c>
      <c r="M3" s="17">
        <v>0</v>
      </c>
      <c r="N3" s="17">
        <v>0</v>
      </c>
      <c r="O3" s="17">
        <v>0</v>
      </c>
      <c r="P3" s="17">
        <v>0</v>
      </c>
      <c r="Q3" s="17">
        <v>0</v>
      </c>
      <c r="R3" s="17">
        <f t="shared" si="0"/>
        <v>0</v>
      </c>
      <c r="S3" s="17">
        <v>0</v>
      </c>
      <c r="T3" s="17"/>
    </row>
    <row r="4" spans="1:20" ht="14.25" customHeight="1" x14ac:dyDescent="0.35">
      <c r="A4" s="9" t="s">
        <v>23</v>
      </c>
      <c r="B4" s="17" t="s">
        <v>236</v>
      </c>
      <c r="C4" s="17">
        <v>0</v>
      </c>
      <c r="D4" s="17">
        <v>0</v>
      </c>
      <c r="E4" s="17">
        <v>0</v>
      </c>
      <c r="F4" s="17">
        <v>0</v>
      </c>
      <c r="G4" s="17">
        <v>0</v>
      </c>
      <c r="H4" s="17">
        <v>0</v>
      </c>
      <c r="I4" s="17">
        <v>0</v>
      </c>
      <c r="J4" s="17">
        <v>0</v>
      </c>
      <c r="K4" s="17">
        <v>0</v>
      </c>
      <c r="L4" s="17">
        <v>0</v>
      </c>
      <c r="M4" s="17">
        <v>0</v>
      </c>
      <c r="N4" s="17">
        <v>0</v>
      </c>
      <c r="O4" s="17">
        <v>0</v>
      </c>
      <c r="P4" s="17">
        <v>0</v>
      </c>
      <c r="Q4" s="17">
        <v>0</v>
      </c>
      <c r="R4" s="17">
        <f t="shared" si="0"/>
        <v>0</v>
      </c>
      <c r="S4" s="17">
        <v>0</v>
      </c>
      <c r="T4" s="17"/>
    </row>
    <row r="5" spans="1:20" ht="14.25" customHeight="1" x14ac:dyDescent="0.35">
      <c r="A5" s="9" t="s">
        <v>24</v>
      </c>
      <c r="B5" s="17" t="s">
        <v>236</v>
      </c>
      <c r="C5" s="17">
        <v>0</v>
      </c>
      <c r="D5" s="17">
        <v>0</v>
      </c>
      <c r="E5" s="17">
        <v>0</v>
      </c>
      <c r="F5" s="17">
        <v>0</v>
      </c>
      <c r="G5" s="17">
        <v>0</v>
      </c>
      <c r="H5" s="17">
        <v>0</v>
      </c>
      <c r="I5" s="17">
        <v>0</v>
      </c>
      <c r="J5" s="17">
        <v>0</v>
      </c>
      <c r="K5" s="17">
        <v>0</v>
      </c>
      <c r="L5" s="17">
        <v>0</v>
      </c>
      <c r="M5" s="17">
        <v>0</v>
      </c>
      <c r="N5" s="17">
        <v>0</v>
      </c>
      <c r="O5" s="17">
        <v>0</v>
      </c>
      <c r="P5" s="17">
        <v>0</v>
      </c>
      <c r="Q5" s="17">
        <v>0</v>
      </c>
      <c r="R5" s="17">
        <f t="shared" si="0"/>
        <v>0</v>
      </c>
      <c r="S5" s="17">
        <v>0</v>
      </c>
      <c r="T5" s="17"/>
    </row>
    <row r="6" spans="1:20" ht="14.25" customHeight="1" x14ac:dyDescent="0.35">
      <c r="A6" s="9" t="s">
        <v>25</v>
      </c>
      <c r="B6" s="17" t="s">
        <v>236</v>
      </c>
      <c r="C6" s="17">
        <v>0</v>
      </c>
      <c r="D6" s="17">
        <v>0</v>
      </c>
      <c r="E6" s="17">
        <v>0</v>
      </c>
      <c r="F6" s="17">
        <v>0</v>
      </c>
      <c r="G6" s="17">
        <v>0</v>
      </c>
      <c r="H6" s="17">
        <v>0</v>
      </c>
      <c r="I6" s="17">
        <v>0</v>
      </c>
      <c r="J6" s="17">
        <v>0</v>
      </c>
      <c r="K6" s="17">
        <v>0</v>
      </c>
      <c r="L6" s="17">
        <v>0</v>
      </c>
      <c r="M6" s="17">
        <v>0</v>
      </c>
      <c r="N6" s="17">
        <v>0</v>
      </c>
      <c r="O6" s="17">
        <v>0</v>
      </c>
      <c r="P6" s="17">
        <v>0</v>
      </c>
      <c r="Q6" s="17">
        <v>0</v>
      </c>
      <c r="R6" s="17">
        <f t="shared" si="0"/>
        <v>0</v>
      </c>
      <c r="S6" s="17">
        <v>0</v>
      </c>
      <c r="T6" s="17"/>
    </row>
    <row r="7" spans="1:20" ht="14.25" customHeight="1" x14ac:dyDescent="0.35">
      <c r="A7" s="9" t="s">
        <v>26</v>
      </c>
      <c r="B7" s="17" t="s">
        <v>236</v>
      </c>
      <c r="C7" s="17">
        <v>0</v>
      </c>
      <c r="D7" s="17">
        <v>0</v>
      </c>
      <c r="E7" s="17">
        <v>0</v>
      </c>
      <c r="F7" s="17">
        <v>0</v>
      </c>
      <c r="G7" s="17">
        <v>0</v>
      </c>
      <c r="H7" s="17">
        <v>0</v>
      </c>
      <c r="I7" s="17">
        <v>0</v>
      </c>
      <c r="J7" s="17">
        <v>0</v>
      </c>
      <c r="K7" s="17">
        <v>0</v>
      </c>
      <c r="L7" s="17">
        <v>0</v>
      </c>
      <c r="M7" s="17">
        <v>0</v>
      </c>
      <c r="N7" s="17">
        <v>0</v>
      </c>
      <c r="O7" s="17">
        <v>0</v>
      </c>
      <c r="P7" s="17">
        <v>0</v>
      </c>
      <c r="Q7" s="17">
        <v>0</v>
      </c>
      <c r="R7" s="17">
        <f t="shared" si="0"/>
        <v>0</v>
      </c>
      <c r="S7" s="17">
        <v>0</v>
      </c>
      <c r="T7" s="17"/>
    </row>
    <row r="8" spans="1:20" ht="14.25" customHeight="1" x14ac:dyDescent="0.35">
      <c r="A8" s="9" t="s">
        <v>27</v>
      </c>
      <c r="B8" s="17" t="s">
        <v>236</v>
      </c>
      <c r="C8" s="17">
        <v>0</v>
      </c>
      <c r="D8" s="17">
        <v>0</v>
      </c>
      <c r="E8" s="17">
        <v>0</v>
      </c>
      <c r="F8" s="17">
        <v>0</v>
      </c>
      <c r="G8" s="17">
        <v>0</v>
      </c>
      <c r="H8" s="17">
        <v>0</v>
      </c>
      <c r="I8" s="17">
        <v>0</v>
      </c>
      <c r="J8" s="17">
        <v>0</v>
      </c>
      <c r="K8" s="17">
        <v>0</v>
      </c>
      <c r="L8" s="17">
        <v>0</v>
      </c>
      <c r="M8" s="17">
        <v>0</v>
      </c>
      <c r="N8" s="17">
        <v>0</v>
      </c>
      <c r="O8" s="17">
        <v>0</v>
      </c>
      <c r="P8" s="17">
        <v>0</v>
      </c>
      <c r="Q8" s="17">
        <v>0</v>
      </c>
      <c r="R8" s="17">
        <f t="shared" si="0"/>
        <v>0</v>
      </c>
      <c r="S8" s="17">
        <v>0</v>
      </c>
      <c r="T8" s="17"/>
    </row>
    <row r="9" spans="1:20" ht="14.25" customHeight="1" x14ac:dyDescent="0.35">
      <c r="A9" s="9" t="s">
        <v>28</v>
      </c>
      <c r="B9" s="17" t="s">
        <v>236</v>
      </c>
      <c r="C9" s="17">
        <v>0</v>
      </c>
      <c r="D9" s="17">
        <v>0</v>
      </c>
      <c r="E9" s="17">
        <v>0</v>
      </c>
      <c r="F9" s="17">
        <v>0</v>
      </c>
      <c r="G9" s="17">
        <v>0</v>
      </c>
      <c r="H9" s="17">
        <v>0</v>
      </c>
      <c r="I9" s="17">
        <v>0</v>
      </c>
      <c r="J9" s="17">
        <v>0</v>
      </c>
      <c r="K9" s="17">
        <v>0</v>
      </c>
      <c r="L9" s="17">
        <v>0</v>
      </c>
      <c r="M9" s="17">
        <v>0</v>
      </c>
      <c r="N9" s="17">
        <v>0</v>
      </c>
      <c r="O9" s="17">
        <v>0</v>
      </c>
      <c r="P9" s="17">
        <v>0</v>
      </c>
      <c r="Q9" s="17">
        <v>0</v>
      </c>
      <c r="R9" s="17">
        <f t="shared" si="0"/>
        <v>0</v>
      </c>
      <c r="S9" s="17">
        <v>0</v>
      </c>
      <c r="T9" s="17"/>
    </row>
    <row r="10" spans="1:20" ht="14.25" customHeight="1" x14ac:dyDescent="0.35">
      <c r="A10" s="9" t="s">
        <v>29</v>
      </c>
      <c r="B10" s="17" t="s">
        <v>236</v>
      </c>
      <c r="C10" s="17">
        <v>0</v>
      </c>
      <c r="D10" s="17">
        <v>0</v>
      </c>
      <c r="E10" s="17">
        <v>0</v>
      </c>
      <c r="F10" s="17">
        <v>0</v>
      </c>
      <c r="G10" s="17">
        <v>0</v>
      </c>
      <c r="H10" s="17">
        <v>0</v>
      </c>
      <c r="I10" s="17">
        <v>0</v>
      </c>
      <c r="J10" s="17">
        <v>0</v>
      </c>
      <c r="K10" s="17">
        <v>0</v>
      </c>
      <c r="L10" s="17">
        <v>0</v>
      </c>
      <c r="M10" s="17">
        <v>0</v>
      </c>
      <c r="N10" s="17">
        <v>0</v>
      </c>
      <c r="O10" s="17">
        <v>0</v>
      </c>
      <c r="P10" s="17">
        <v>0</v>
      </c>
      <c r="Q10" s="17">
        <v>0</v>
      </c>
      <c r="R10" s="17">
        <f t="shared" si="0"/>
        <v>0</v>
      </c>
      <c r="S10" s="17">
        <v>0</v>
      </c>
      <c r="T10" s="17"/>
    </row>
    <row r="11" spans="1:20" ht="14.25" customHeight="1" x14ac:dyDescent="0.35">
      <c r="A11" s="9" t="s">
        <v>30</v>
      </c>
      <c r="B11" s="17" t="s">
        <v>236</v>
      </c>
      <c r="C11" s="17">
        <v>0</v>
      </c>
      <c r="D11" s="17">
        <v>0</v>
      </c>
      <c r="E11" s="17">
        <v>0</v>
      </c>
      <c r="F11" s="17">
        <v>0</v>
      </c>
      <c r="G11" s="17">
        <v>0</v>
      </c>
      <c r="H11" s="17">
        <v>0</v>
      </c>
      <c r="I11" s="17">
        <v>0</v>
      </c>
      <c r="J11" s="17">
        <v>0</v>
      </c>
      <c r="K11" s="17">
        <v>0</v>
      </c>
      <c r="L11" s="17">
        <v>0</v>
      </c>
      <c r="M11" s="17">
        <v>0</v>
      </c>
      <c r="N11" s="17">
        <v>0</v>
      </c>
      <c r="O11" s="17">
        <v>0</v>
      </c>
      <c r="P11" s="17">
        <v>0</v>
      </c>
      <c r="Q11" s="17">
        <v>0</v>
      </c>
      <c r="R11" s="17">
        <f t="shared" si="0"/>
        <v>0</v>
      </c>
      <c r="S11" s="17">
        <v>0</v>
      </c>
      <c r="T11" s="17"/>
    </row>
    <row r="12" spans="1:20" ht="14.25" customHeight="1" x14ac:dyDescent="0.35">
      <c r="A12" s="9" t="s">
        <v>31</v>
      </c>
      <c r="B12" s="17" t="s">
        <v>236</v>
      </c>
      <c r="C12" s="17">
        <v>0</v>
      </c>
      <c r="D12" s="17">
        <v>0</v>
      </c>
      <c r="E12" s="17">
        <v>0</v>
      </c>
      <c r="F12" s="17">
        <v>0</v>
      </c>
      <c r="G12" s="17">
        <v>0</v>
      </c>
      <c r="H12" s="17">
        <v>0</v>
      </c>
      <c r="I12" s="17">
        <v>0</v>
      </c>
      <c r="J12" s="17">
        <v>0</v>
      </c>
      <c r="K12" s="17">
        <v>0</v>
      </c>
      <c r="L12" s="17">
        <v>0</v>
      </c>
      <c r="M12" s="17">
        <v>0</v>
      </c>
      <c r="N12" s="17">
        <v>0</v>
      </c>
      <c r="O12" s="17">
        <v>0</v>
      </c>
      <c r="P12" s="17">
        <v>0</v>
      </c>
      <c r="Q12" s="17">
        <v>0</v>
      </c>
      <c r="R12" s="17">
        <f t="shared" si="0"/>
        <v>0</v>
      </c>
      <c r="S12" s="17">
        <v>0</v>
      </c>
      <c r="T12" s="17"/>
    </row>
    <row r="13" spans="1:20" ht="14.25" customHeight="1" x14ac:dyDescent="0.35">
      <c r="A13" s="9" t="s">
        <v>32</v>
      </c>
      <c r="B13" s="17" t="s">
        <v>236</v>
      </c>
      <c r="C13" s="17">
        <v>0</v>
      </c>
      <c r="D13" s="17">
        <v>0</v>
      </c>
      <c r="E13" s="17">
        <v>0</v>
      </c>
      <c r="F13" s="17">
        <v>0</v>
      </c>
      <c r="G13" s="17">
        <v>0</v>
      </c>
      <c r="H13" s="17">
        <v>0</v>
      </c>
      <c r="I13" s="17">
        <v>0</v>
      </c>
      <c r="J13" s="17">
        <v>0</v>
      </c>
      <c r="K13" s="17">
        <v>0</v>
      </c>
      <c r="L13" s="17">
        <v>0</v>
      </c>
      <c r="M13" s="17">
        <v>0</v>
      </c>
      <c r="N13" s="17">
        <v>0</v>
      </c>
      <c r="O13" s="17">
        <v>0</v>
      </c>
      <c r="P13" s="17">
        <v>0</v>
      </c>
      <c r="Q13" s="17">
        <v>0</v>
      </c>
      <c r="R13" s="17">
        <f t="shared" si="0"/>
        <v>0</v>
      </c>
      <c r="S13" s="17">
        <v>0</v>
      </c>
      <c r="T13" s="17"/>
    </row>
    <row r="14" spans="1:20" ht="14.25" customHeight="1" x14ac:dyDescent="0.35">
      <c r="A14" s="9" t="s">
        <v>33</v>
      </c>
      <c r="B14" s="17" t="s">
        <v>236</v>
      </c>
      <c r="C14" s="17">
        <v>0</v>
      </c>
      <c r="D14" s="17">
        <v>0</v>
      </c>
      <c r="E14" s="17">
        <v>0</v>
      </c>
      <c r="F14" s="17">
        <v>0</v>
      </c>
      <c r="G14" s="17">
        <v>0</v>
      </c>
      <c r="H14" s="17">
        <v>0</v>
      </c>
      <c r="I14" s="17">
        <v>0</v>
      </c>
      <c r="J14" s="17">
        <v>0</v>
      </c>
      <c r="K14" s="17">
        <v>0</v>
      </c>
      <c r="L14" s="17">
        <v>0</v>
      </c>
      <c r="M14" s="17">
        <v>0</v>
      </c>
      <c r="N14" s="17">
        <v>0</v>
      </c>
      <c r="O14" s="17">
        <v>0</v>
      </c>
      <c r="P14" s="17">
        <v>0</v>
      </c>
      <c r="Q14" s="17">
        <v>0</v>
      </c>
      <c r="R14" s="17">
        <f t="shared" si="0"/>
        <v>0</v>
      </c>
      <c r="S14" s="17">
        <v>0</v>
      </c>
      <c r="T14" s="17"/>
    </row>
    <row r="15" spans="1:20" ht="14.25" customHeight="1" x14ac:dyDescent="0.35">
      <c r="A15" s="9" t="s">
        <v>34</v>
      </c>
      <c r="B15" s="17" t="s">
        <v>236</v>
      </c>
      <c r="C15" s="17">
        <v>0</v>
      </c>
      <c r="D15" s="17">
        <v>0</v>
      </c>
      <c r="E15" s="17">
        <v>0</v>
      </c>
      <c r="F15" s="17">
        <v>0</v>
      </c>
      <c r="G15" s="17">
        <v>0</v>
      </c>
      <c r="H15" s="17">
        <v>0</v>
      </c>
      <c r="I15" s="17">
        <v>0</v>
      </c>
      <c r="J15" s="17">
        <v>0</v>
      </c>
      <c r="K15" s="17">
        <v>0</v>
      </c>
      <c r="L15" s="17">
        <v>0</v>
      </c>
      <c r="M15" s="17">
        <v>0</v>
      </c>
      <c r="N15" s="17">
        <v>0</v>
      </c>
      <c r="O15" s="17">
        <v>0</v>
      </c>
      <c r="P15" s="17">
        <v>0</v>
      </c>
      <c r="Q15" s="17">
        <v>0</v>
      </c>
      <c r="R15" s="17">
        <f t="shared" si="0"/>
        <v>0</v>
      </c>
      <c r="S15" s="17">
        <v>0</v>
      </c>
      <c r="T15" s="17"/>
    </row>
    <row r="16" spans="1:20" ht="14.25" customHeight="1" x14ac:dyDescent="0.35">
      <c r="A16" s="9" t="s">
        <v>35</v>
      </c>
      <c r="B16" s="17" t="s">
        <v>236</v>
      </c>
      <c r="C16" s="17">
        <v>0</v>
      </c>
      <c r="D16" s="17">
        <v>0</v>
      </c>
      <c r="E16" s="17">
        <v>0</v>
      </c>
      <c r="F16" s="17">
        <v>0</v>
      </c>
      <c r="G16" s="17">
        <v>0</v>
      </c>
      <c r="H16" s="17">
        <v>0</v>
      </c>
      <c r="I16" s="17">
        <v>0</v>
      </c>
      <c r="J16" s="17">
        <v>0</v>
      </c>
      <c r="K16" s="17">
        <v>0</v>
      </c>
      <c r="L16" s="17">
        <v>0</v>
      </c>
      <c r="M16" s="17">
        <v>0</v>
      </c>
      <c r="N16" s="17">
        <v>0</v>
      </c>
      <c r="O16" s="17">
        <v>0</v>
      </c>
      <c r="P16" s="17">
        <v>0</v>
      </c>
      <c r="Q16" s="17">
        <v>0</v>
      </c>
      <c r="R16" s="17">
        <f t="shared" si="0"/>
        <v>0</v>
      </c>
      <c r="S16" s="17">
        <v>0</v>
      </c>
      <c r="T16" s="17"/>
    </row>
    <row r="17" spans="1:20" ht="14.25" customHeight="1" x14ac:dyDescent="0.35">
      <c r="A17" s="9" t="s">
        <v>36</v>
      </c>
      <c r="B17" s="17" t="s">
        <v>236</v>
      </c>
      <c r="C17" s="17">
        <v>0</v>
      </c>
      <c r="D17" s="17">
        <v>0</v>
      </c>
      <c r="E17" s="17">
        <v>0</v>
      </c>
      <c r="F17" s="17">
        <v>0</v>
      </c>
      <c r="G17" s="17">
        <v>0</v>
      </c>
      <c r="H17" s="17">
        <v>0</v>
      </c>
      <c r="I17" s="17">
        <v>0</v>
      </c>
      <c r="J17" s="17">
        <v>0</v>
      </c>
      <c r="K17" s="17">
        <v>0</v>
      </c>
      <c r="L17" s="17">
        <v>0</v>
      </c>
      <c r="M17" s="17">
        <v>0</v>
      </c>
      <c r="N17" s="17">
        <v>0</v>
      </c>
      <c r="O17" s="17">
        <v>0</v>
      </c>
      <c r="P17" s="17">
        <v>0</v>
      </c>
      <c r="Q17" s="17">
        <v>0</v>
      </c>
      <c r="R17" s="17">
        <f t="shared" si="0"/>
        <v>0</v>
      </c>
      <c r="S17" s="17">
        <v>0</v>
      </c>
      <c r="T17" s="17"/>
    </row>
    <row r="18" spans="1:20" ht="14.25" customHeight="1" x14ac:dyDescent="0.35">
      <c r="A18" s="9" t="s">
        <v>37</v>
      </c>
      <c r="B18" s="17" t="s">
        <v>236</v>
      </c>
      <c r="C18" s="17">
        <v>0</v>
      </c>
      <c r="D18" s="17">
        <v>0</v>
      </c>
      <c r="E18" s="17">
        <v>0</v>
      </c>
      <c r="F18" s="17">
        <v>0</v>
      </c>
      <c r="G18" s="17">
        <v>0</v>
      </c>
      <c r="H18" s="17">
        <v>0</v>
      </c>
      <c r="I18" s="17">
        <v>0</v>
      </c>
      <c r="J18" s="17">
        <v>0</v>
      </c>
      <c r="K18" s="17">
        <v>0</v>
      </c>
      <c r="L18" s="17">
        <v>0</v>
      </c>
      <c r="M18" s="17">
        <v>0</v>
      </c>
      <c r="N18" s="17">
        <v>0</v>
      </c>
      <c r="O18" s="17">
        <v>0</v>
      </c>
      <c r="P18" s="17">
        <v>0</v>
      </c>
      <c r="Q18" s="17">
        <v>0</v>
      </c>
      <c r="R18" s="17">
        <f t="shared" si="0"/>
        <v>0</v>
      </c>
      <c r="S18" s="17">
        <v>0</v>
      </c>
      <c r="T18" s="17"/>
    </row>
    <row r="19" spans="1:20" ht="14.25" customHeight="1" x14ac:dyDescent="0.35">
      <c r="A19" s="9" t="s">
        <v>38</v>
      </c>
      <c r="B19" s="17" t="s">
        <v>236</v>
      </c>
      <c r="C19" s="17">
        <v>0</v>
      </c>
      <c r="D19" s="17">
        <v>0</v>
      </c>
      <c r="E19" s="17">
        <v>0</v>
      </c>
      <c r="F19" s="17">
        <v>0</v>
      </c>
      <c r="G19" s="17">
        <v>0</v>
      </c>
      <c r="H19" s="17">
        <v>0</v>
      </c>
      <c r="I19" s="17">
        <v>0</v>
      </c>
      <c r="J19" s="17">
        <v>0</v>
      </c>
      <c r="K19" s="17">
        <v>0</v>
      </c>
      <c r="L19" s="17">
        <v>0</v>
      </c>
      <c r="M19" s="17">
        <v>0</v>
      </c>
      <c r="N19" s="17">
        <v>0</v>
      </c>
      <c r="O19" s="17">
        <v>0</v>
      </c>
      <c r="P19" s="17">
        <v>0</v>
      </c>
      <c r="Q19" s="17">
        <v>0</v>
      </c>
      <c r="R19" s="17">
        <f t="shared" si="0"/>
        <v>0</v>
      </c>
      <c r="S19" s="17">
        <v>0</v>
      </c>
      <c r="T19" s="17"/>
    </row>
    <row r="20" spans="1:20" ht="14.25" customHeight="1" x14ac:dyDescent="0.35">
      <c r="A20" s="9" t="s">
        <v>39</v>
      </c>
      <c r="B20" s="17" t="s">
        <v>236</v>
      </c>
      <c r="C20" s="17">
        <v>0</v>
      </c>
      <c r="D20" s="17">
        <v>0</v>
      </c>
      <c r="E20" s="17">
        <v>0</v>
      </c>
      <c r="F20" s="17">
        <v>0</v>
      </c>
      <c r="G20" s="17">
        <v>0</v>
      </c>
      <c r="H20" s="17">
        <v>0</v>
      </c>
      <c r="I20" s="17">
        <v>0</v>
      </c>
      <c r="J20" s="17">
        <v>0</v>
      </c>
      <c r="K20" s="17">
        <v>0</v>
      </c>
      <c r="L20" s="17">
        <v>0</v>
      </c>
      <c r="M20" s="17">
        <v>0</v>
      </c>
      <c r="N20" s="17">
        <v>0</v>
      </c>
      <c r="O20" s="17">
        <v>0</v>
      </c>
      <c r="P20" s="17">
        <v>0</v>
      </c>
      <c r="Q20" s="17">
        <v>0</v>
      </c>
      <c r="R20" s="17">
        <f t="shared" si="0"/>
        <v>0</v>
      </c>
      <c r="S20" s="17">
        <v>0</v>
      </c>
      <c r="T20" s="17"/>
    </row>
    <row r="21" spans="1:20" ht="14.25" customHeight="1" x14ac:dyDescent="0.35">
      <c r="A21" s="9" t="s">
        <v>40</v>
      </c>
      <c r="B21" s="17" t="s">
        <v>236</v>
      </c>
      <c r="C21" s="17">
        <v>0</v>
      </c>
      <c r="D21" s="17">
        <v>0</v>
      </c>
      <c r="E21" s="17">
        <v>0</v>
      </c>
      <c r="F21" s="17">
        <v>0</v>
      </c>
      <c r="G21" s="17">
        <v>0</v>
      </c>
      <c r="H21" s="17">
        <v>0</v>
      </c>
      <c r="I21" s="17">
        <v>0</v>
      </c>
      <c r="J21" s="17">
        <v>0</v>
      </c>
      <c r="K21" s="17">
        <v>0</v>
      </c>
      <c r="L21" s="17">
        <v>0</v>
      </c>
      <c r="M21" s="17">
        <v>0</v>
      </c>
      <c r="N21" s="17">
        <v>0</v>
      </c>
      <c r="O21" s="17">
        <v>0</v>
      </c>
      <c r="P21" s="17">
        <v>0</v>
      </c>
      <c r="Q21" s="17">
        <v>0</v>
      </c>
      <c r="R21" s="17">
        <f t="shared" si="0"/>
        <v>0</v>
      </c>
      <c r="S21" s="17">
        <v>0</v>
      </c>
      <c r="T21" s="17"/>
    </row>
    <row r="22" spans="1:20" ht="14.25" customHeight="1" x14ac:dyDescent="0.35">
      <c r="A22" s="9" t="s">
        <v>41</v>
      </c>
      <c r="B22" s="17" t="s">
        <v>236</v>
      </c>
      <c r="C22" s="17">
        <v>0</v>
      </c>
      <c r="D22" s="17">
        <v>0</v>
      </c>
      <c r="E22" s="17">
        <v>0</v>
      </c>
      <c r="F22" s="17">
        <v>0</v>
      </c>
      <c r="G22" s="17">
        <v>0</v>
      </c>
      <c r="H22" s="17">
        <v>0</v>
      </c>
      <c r="I22" s="17">
        <v>0</v>
      </c>
      <c r="J22" s="17">
        <v>0</v>
      </c>
      <c r="K22" s="17">
        <v>0</v>
      </c>
      <c r="L22" s="17">
        <v>0</v>
      </c>
      <c r="M22" s="17">
        <v>0</v>
      </c>
      <c r="N22" s="17">
        <v>0</v>
      </c>
      <c r="O22" s="17">
        <v>0</v>
      </c>
      <c r="P22" s="17">
        <v>0</v>
      </c>
      <c r="Q22" s="17">
        <v>0</v>
      </c>
      <c r="R22" s="17">
        <f t="shared" si="0"/>
        <v>0</v>
      </c>
      <c r="S22" s="17">
        <v>0</v>
      </c>
      <c r="T22" s="17"/>
    </row>
    <row r="23" spans="1:20" ht="14.25" customHeight="1" x14ac:dyDescent="0.35">
      <c r="A23" s="9" t="s">
        <v>42</v>
      </c>
      <c r="B23" s="17" t="s">
        <v>236</v>
      </c>
      <c r="C23" s="17">
        <v>0</v>
      </c>
      <c r="D23" s="17">
        <v>0</v>
      </c>
      <c r="E23" s="17">
        <v>0</v>
      </c>
      <c r="F23" s="17">
        <v>0</v>
      </c>
      <c r="G23" s="17">
        <v>0</v>
      </c>
      <c r="H23" s="17">
        <v>0</v>
      </c>
      <c r="I23" s="17">
        <v>0</v>
      </c>
      <c r="J23" s="17">
        <v>0</v>
      </c>
      <c r="K23" s="17">
        <v>0</v>
      </c>
      <c r="L23" s="17">
        <v>0</v>
      </c>
      <c r="M23" s="17">
        <v>0</v>
      </c>
      <c r="N23" s="17">
        <v>0</v>
      </c>
      <c r="O23" s="17">
        <v>0</v>
      </c>
      <c r="P23" s="17">
        <v>0</v>
      </c>
      <c r="Q23" s="17">
        <v>0</v>
      </c>
      <c r="R23" s="17">
        <f t="shared" si="0"/>
        <v>0</v>
      </c>
      <c r="S23" s="17">
        <v>0</v>
      </c>
      <c r="T23" s="17"/>
    </row>
    <row r="24" spans="1:20" ht="14.25" customHeight="1" x14ac:dyDescent="0.35">
      <c r="A24" s="9" t="s">
        <v>43</v>
      </c>
      <c r="B24" s="17" t="s">
        <v>236</v>
      </c>
      <c r="C24" s="17">
        <v>0</v>
      </c>
      <c r="D24" s="17">
        <v>0</v>
      </c>
      <c r="E24" s="17">
        <v>0</v>
      </c>
      <c r="F24" s="17">
        <v>0</v>
      </c>
      <c r="G24" s="17">
        <v>0</v>
      </c>
      <c r="H24" s="17">
        <v>0</v>
      </c>
      <c r="I24" s="17">
        <v>0</v>
      </c>
      <c r="J24" s="17">
        <v>0</v>
      </c>
      <c r="K24" s="17">
        <v>0</v>
      </c>
      <c r="L24" s="17">
        <v>0</v>
      </c>
      <c r="M24" s="17">
        <v>0</v>
      </c>
      <c r="N24" s="17">
        <v>0</v>
      </c>
      <c r="O24" s="17">
        <v>0</v>
      </c>
      <c r="P24" s="17">
        <v>0</v>
      </c>
      <c r="Q24" s="17">
        <v>0</v>
      </c>
      <c r="R24" s="17">
        <f t="shared" si="0"/>
        <v>0</v>
      </c>
      <c r="S24" s="17">
        <v>0</v>
      </c>
      <c r="T24" s="17"/>
    </row>
    <row r="25" spans="1:20" ht="14.25" customHeight="1" x14ac:dyDescent="0.35">
      <c r="A25" s="9" t="s">
        <v>44</v>
      </c>
      <c r="B25" s="17" t="s">
        <v>236</v>
      </c>
      <c r="C25" s="17">
        <v>0</v>
      </c>
      <c r="D25" s="17">
        <v>0</v>
      </c>
      <c r="E25" s="17">
        <v>0</v>
      </c>
      <c r="F25" s="17">
        <v>0</v>
      </c>
      <c r="G25" s="17">
        <v>0</v>
      </c>
      <c r="H25" s="17">
        <v>0</v>
      </c>
      <c r="I25" s="17">
        <v>0</v>
      </c>
      <c r="J25" s="17">
        <v>0</v>
      </c>
      <c r="K25" s="17">
        <v>0</v>
      </c>
      <c r="L25" s="17">
        <v>0</v>
      </c>
      <c r="M25" s="17">
        <v>0</v>
      </c>
      <c r="N25" s="17">
        <v>0</v>
      </c>
      <c r="O25" s="17">
        <v>0</v>
      </c>
      <c r="P25" s="17">
        <v>0</v>
      </c>
      <c r="Q25" s="17">
        <v>0</v>
      </c>
      <c r="R25" s="17">
        <f t="shared" si="0"/>
        <v>0</v>
      </c>
      <c r="S25" s="17">
        <v>0</v>
      </c>
      <c r="T25" s="17"/>
    </row>
    <row r="26" spans="1:20" ht="14.25" customHeight="1" x14ac:dyDescent="0.35">
      <c r="A26" s="9" t="s">
        <v>45</v>
      </c>
      <c r="B26" s="17" t="s">
        <v>236</v>
      </c>
      <c r="C26" s="17">
        <v>0</v>
      </c>
      <c r="D26" s="17">
        <v>0</v>
      </c>
      <c r="E26" s="17">
        <v>0</v>
      </c>
      <c r="F26" s="17">
        <v>0</v>
      </c>
      <c r="G26" s="17">
        <v>0</v>
      </c>
      <c r="H26" s="17">
        <v>0</v>
      </c>
      <c r="I26" s="17">
        <v>0</v>
      </c>
      <c r="J26" s="17">
        <v>0</v>
      </c>
      <c r="K26" s="17">
        <v>0</v>
      </c>
      <c r="L26" s="17">
        <v>0</v>
      </c>
      <c r="M26" s="17">
        <v>0</v>
      </c>
      <c r="N26" s="17">
        <v>0</v>
      </c>
      <c r="O26" s="17">
        <v>0</v>
      </c>
      <c r="P26" s="17">
        <v>0</v>
      </c>
      <c r="Q26" s="17">
        <v>0</v>
      </c>
      <c r="R26" s="17">
        <f t="shared" si="0"/>
        <v>0</v>
      </c>
      <c r="S26" s="17">
        <v>0</v>
      </c>
      <c r="T26" s="17"/>
    </row>
    <row r="27" spans="1:20" ht="14.25" customHeight="1" x14ac:dyDescent="0.35">
      <c r="A27" s="9" t="s">
        <v>46</v>
      </c>
      <c r="B27" s="17" t="s">
        <v>236</v>
      </c>
      <c r="C27" s="17">
        <v>0</v>
      </c>
      <c r="D27" s="17">
        <v>0</v>
      </c>
      <c r="E27" s="17">
        <v>0</v>
      </c>
      <c r="F27" s="17">
        <v>0</v>
      </c>
      <c r="G27" s="17">
        <v>0</v>
      </c>
      <c r="H27" s="17">
        <v>0</v>
      </c>
      <c r="I27" s="17">
        <v>0</v>
      </c>
      <c r="J27" s="17">
        <v>0</v>
      </c>
      <c r="K27" s="17">
        <v>0</v>
      </c>
      <c r="L27" s="17">
        <v>0</v>
      </c>
      <c r="M27" s="17">
        <v>0</v>
      </c>
      <c r="N27" s="17">
        <v>0</v>
      </c>
      <c r="O27" s="17">
        <v>0</v>
      </c>
      <c r="P27" s="17">
        <v>0</v>
      </c>
      <c r="Q27" s="17">
        <v>0</v>
      </c>
      <c r="R27" s="17">
        <f t="shared" si="0"/>
        <v>0</v>
      </c>
      <c r="S27" s="17">
        <v>0</v>
      </c>
      <c r="T27" s="17"/>
    </row>
    <row r="28" spans="1:20" ht="14.25" customHeight="1" x14ac:dyDescent="0.35">
      <c r="A28" s="9" t="s">
        <v>47</v>
      </c>
      <c r="B28" s="17" t="s">
        <v>236</v>
      </c>
      <c r="C28" s="17">
        <v>0</v>
      </c>
      <c r="D28" s="17">
        <v>0</v>
      </c>
      <c r="E28" s="17">
        <v>0</v>
      </c>
      <c r="F28" s="17">
        <v>0</v>
      </c>
      <c r="G28" s="17">
        <v>0</v>
      </c>
      <c r="H28" s="17">
        <v>0</v>
      </c>
      <c r="I28" s="17">
        <v>0</v>
      </c>
      <c r="J28" s="17">
        <v>0</v>
      </c>
      <c r="K28" s="17">
        <v>0</v>
      </c>
      <c r="L28" s="17">
        <v>0</v>
      </c>
      <c r="M28" s="17">
        <v>0</v>
      </c>
      <c r="N28" s="17">
        <v>0</v>
      </c>
      <c r="O28" s="17">
        <v>0</v>
      </c>
      <c r="P28" s="17">
        <v>0</v>
      </c>
      <c r="Q28" s="17">
        <v>0</v>
      </c>
      <c r="R28" s="17">
        <f t="shared" si="0"/>
        <v>0</v>
      </c>
      <c r="S28" s="17">
        <v>0</v>
      </c>
      <c r="T28" s="17"/>
    </row>
    <row r="29" spans="1:20" ht="14.25" customHeight="1" x14ac:dyDescent="0.35">
      <c r="A29" s="9" t="s">
        <v>48</v>
      </c>
      <c r="B29" s="17" t="s">
        <v>236</v>
      </c>
      <c r="C29" s="17">
        <v>0</v>
      </c>
      <c r="D29" s="17">
        <v>0</v>
      </c>
      <c r="E29" s="17">
        <v>0</v>
      </c>
      <c r="F29" s="17">
        <v>0</v>
      </c>
      <c r="G29" s="17">
        <v>0</v>
      </c>
      <c r="H29" s="17">
        <v>0</v>
      </c>
      <c r="I29" s="17">
        <v>0</v>
      </c>
      <c r="J29" s="17">
        <v>0</v>
      </c>
      <c r="K29" s="17">
        <v>0</v>
      </c>
      <c r="L29" s="17">
        <v>0</v>
      </c>
      <c r="M29" s="17">
        <v>0</v>
      </c>
      <c r="N29" s="17">
        <v>0</v>
      </c>
      <c r="O29" s="17">
        <v>0</v>
      </c>
      <c r="P29" s="17">
        <v>0</v>
      </c>
      <c r="Q29" s="17">
        <v>0</v>
      </c>
      <c r="R29" s="17">
        <f t="shared" si="0"/>
        <v>0</v>
      </c>
      <c r="S29" s="17">
        <v>0</v>
      </c>
      <c r="T29" s="17"/>
    </row>
    <row r="30" spans="1:20" ht="14.25" customHeight="1" x14ac:dyDescent="0.35">
      <c r="A30" s="9" t="s">
        <v>49</v>
      </c>
      <c r="B30" s="17" t="s">
        <v>236</v>
      </c>
      <c r="C30" s="17">
        <v>0</v>
      </c>
      <c r="D30" s="17">
        <v>0</v>
      </c>
      <c r="E30" s="17">
        <v>0</v>
      </c>
      <c r="F30" s="17">
        <v>0</v>
      </c>
      <c r="G30" s="17">
        <v>0</v>
      </c>
      <c r="H30" s="17">
        <v>0</v>
      </c>
      <c r="I30" s="17">
        <v>0</v>
      </c>
      <c r="J30" s="17">
        <v>0</v>
      </c>
      <c r="K30" s="17">
        <v>0</v>
      </c>
      <c r="L30" s="17">
        <v>0</v>
      </c>
      <c r="M30" s="17">
        <v>0</v>
      </c>
      <c r="N30" s="17">
        <v>0</v>
      </c>
      <c r="O30" s="17">
        <v>0</v>
      </c>
      <c r="P30" s="17">
        <v>0</v>
      </c>
      <c r="Q30" s="17">
        <v>0</v>
      </c>
      <c r="R30" s="17">
        <f t="shared" si="0"/>
        <v>0</v>
      </c>
      <c r="S30" s="17">
        <v>0</v>
      </c>
      <c r="T30" s="17"/>
    </row>
    <row r="31" spans="1:20" ht="14.25" customHeight="1" x14ac:dyDescent="0.35">
      <c r="A31" s="9" t="s">
        <v>50</v>
      </c>
      <c r="B31" s="17" t="s">
        <v>236</v>
      </c>
      <c r="C31" s="17">
        <v>0</v>
      </c>
      <c r="D31" s="17">
        <v>0</v>
      </c>
      <c r="E31" s="17">
        <v>0</v>
      </c>
      <c r="F31" s="17">
        <v>0</v>
      </c>
      <c r="G31" s="17">
        <v>0</v>
      </c>
      <c r="H31" s="17">
        <v>0</v>
      </c>
      <c r="I31" s="17">
        <v>0</v>
      </c>
      <c r="J31" s="17">
        <v>0</v>
      </c>
      <c r="K31" s="17">
        <v>0</v>
      </c>
      <c r="L31" s="17">
        <v>0</v>
      </c>
      <c r="M31" s="17">
        <v>0</v>
      </c>
      <c r="N31" s="17">
        <v>0</v>
      </c>
      <c r="O31" s="17">
        <v>0</v>
      </c>
      <c r="P31" s="17">
        <v>0</v>
      </c>
      <c r="Q31" s="17">
        <v>0</v>
      </c>
      <c r="R31" s="17">
        <f t="shared" si="0"/>
        <v>0</v>
      </c>
      <c r="S31" s="17">
        <v>0</v>
      </c>
      <c r="T31" s="17"/>
    </row>
    <row r="32" spans="1:20" ht="14.25" customHeight="1" x14ac:dyDescent="0.35">
      <c r="A32" s="9" t="s">
        <v>51</v>
      </c>
      <c r="B32" s="17" t="s">
        <v>236</v>
      </c>
      <c r="C32" s="17">
        <v>0</v>
      </c>
      <c r="D32" s="17">
        <v>0</v>
      </c>
      <c r="E32" s="17">
        <v>0</v>
      </c>
      <c r="F32" s="17">
        <v>0</v>
      </c>
      <c r="G32" s="17">
        <v>0</v>
      </c>
      <c r="H32" s="17">
        <v>0</v>
      </c>
      <c r="I32" s="17">
        <v>0</v>
      </c>
      <c r="J32" s="17">
        <v>0</v>
      </c>
      <c r="K32" s="17">
        <v>0</v>
      </c>
      <c r="L32" s="17">
        <v>0</v>
      </c>
      <c r="M32" s="17">
        <v>0</v>
      </c>
      <c r="N32" s="17">
        <v>0</v>
      </c>
      <c r="O32" s="17">
        <v>0</v>
      </c>
      <c r="P32" s="17">
        <v>0</v>
      </c>
      <c r="Q32" s="17">
        <v>0</v>
      </c>
      <c r="R32" s="17">
        <f t="shared" si="0"/>
        <v>0</v>
      </c>
      <c r="S32" s="17">
        <v>0</v>
      </c>
      <c r="T32" s="17"/>
    </row>
    <row r="33" spans="1:20" ht="14.25" customHeight="1" x14ac:dyDescent="0.35">
      <c r="A33" s="9" t="s">
        <v>52</v>
      </c>
      <c r="B33" s="17" t="s">
        <v>236</v>
      </c>
      <c r="C33" s="17">
        <v>0</v>
      </c>
      <c r="D33" s="17">
        <v>0</v>
      </c>
      <c r="E33" s="17">
        <v>0</v>
      </c>
      <c r="F33" s="17">
        <v>0</v>
      </c>
      <c r="G33" s="17">
        <v>0</v>
      </c>
      <c r="H33" s="17">
        <v>0</v>
      </c>
      <c r="I33" s="17">
        <v>0</v>
      </c>
      <c r="J33" s="17">
        <v>0</v>
      </c>
      <c r="K33" s="17">
        <v>0</v>
      </c>
      <c r="L33" s="17">
        <v>0</v>
      </c>
      <c r="M33" s="17">
        <v>0</v>
      </c>
      <c r="N33" s="17">
        <v>0</v>
      </c>
      <c r="O33" s="17">
        <v>0</v>
      </c>
      <c r="P33" s="17">
        <v>0</v>
      </c>
      <c r="Q33" s="17">
        <v>0</v>
      </c>
      <c r="R33" s="17">
        <f t="shared" si="0"/>
        <v>0</v>
      </c>
      <c r="S33" s="17">
        <v>0</v>
      </c>
      <c r="T33" s="17"/>
    </row>
    <row r="34" spans="1:20" ht="14.25" customHeight="1" x14ac:dyDescent="0.35">
      <c r="A34" s="9" t="s">
        <v>53</v>
      </c>
      <c r="B34" s="17" t="s">
        <v>236</v>
      </c>
      <c r="C34" s="17">
        <v>0</v>
      </c>
      <c r="D34" s="17">
        <v>0</v>
      </c>
      <c r="E34" s="17">
        <v>0</v>
      </c>
      <c r="F34" s="17">
        <v>0</v>
      </c>
      <c r="G34" s="17">
        <v>0</v>
      </c>
      <c r="H34" s="17">
        <v>0</v>
      </c>
      <c r="I34" s="17">
        <v>0</v>
      </c>
      <c r="J34" s="17">
        <v>0</v>
      </c>
      <c r="K34" s="17">
        <v>0</v>
      </c>
      <c r="L34" s="17">
        <v>0</v>
      </c>
      <c r="M34" s="17">
        <v>0</v>
      </c>
      <c r="N34" s="17">
        <v>0</v>
      </c>
      <c r="O34" s="17">
        <v>0</v>
      </c>
      <c r="P34" s="17">
        <v>0</v>
      </c>
      <c r="Q34" s="17">
        <v>0</v>
      </c>
      <c r="R34" s="17">
        <f t="shared" si="0"/>
        <v>0</v>
      </c>
      <c r="S34" s="17">
        <v>0</v>
      </c>
      <c r="T34" s="17"/>
    </row>
    <row r="35" spans="1:20" ht="14.25" customHeight="1" x14ac:dyDescent="0.35">
      <c r="A35" s="9" t="s">
        <v>54</v>
      </c>
      <c r="B35" s="17" t="s">
        <v>236</v>
      </c>
      <c r="C35" s="17">
        <v>0</v>
      </c>
      <c r="D35" s="17">
        <v>0</v>
      </c>
      <c r="E35" s="17">
        <v>0</v>
      </c>
      <c r="F35" s="17">
        <v>0</v>
      </c>
      <c r="G35" s="17">
        <v>0</v>
      </c>
      <c r="H35" s="17">
        <v>0</v>
      </c>
      <c r="I35" s="17">
        <v>0</v>
      </c>
      <c r="J35" s="17">
        <v>0</v>
      </c>
      <c r="K35" s="17">
        <v>0</v>
      </c>
      <c r="L35" s="17">
        <v>0</v>
      </c>
      <c r="M35" s="17">
        <v>0</v>
      </c>
      <c r="N35" s="17">
        <v>0</v>
      </c>
      <c r="O35" s="17">
        <v>0</v>
      </c>
      <c r="P35" s="17">
        <v>0</v>
      </c>
      <c r="Q35" s="17">
        <v>0</v>
      </c>
      <c r="R35" s="17">
        <f t="shared" si="0"/>
        <v>0</v>
      </c>
      <c r="S35" s="17">
        <v>0</v>
      </c>
      <c r="T35" s="17"/>
    </row>
    <row r="36" spans="1:20" ht="14.25" customHeight="1" x14ac:dyDescent="0.35">
      <c r="A36" s="9" t="s">
        <v>55</v>
      </c>
      <c r="B36" s="17" t="s">
        <v>236</v>
      </c>
      <c r="C36" s="17">
        <v>0</v>
      </c>
      <c r="D36" s="17">
        <v>0</v>
      </c>
      <c r="E36" s="17">
        <v>0</v>
      </c>
      <c r="F36" s="17">
        <v>0</v>
      </c>
      <c r="G36" s="17">
        <v>0</v>
      </c>
      <c r="H36" s="17">
        <v>0</v>
      </c>
      <c r="I36" s="17">
        <v>0</v>
      </c>
      <c r="J36" s="17">
        <v>0</v>
      </c>
      <c r="K36" s="17">
        <v>0</v>
      </c>
      <c r="L36" s="17">
        <v>0</v>
      </c>
      <c r="M36" s="17">
        <v>0</v>
      </c>
      <c r="N36" s="17">
        <v>0</v>
      </c>
      <c r="O36" s="17">
        <v>0</v>
      </c>
      <c r="P36" s="17">
        <v>0</v>
      </c>
      <c r="Q36" s="17">
        <v>0</v>
      </c>
      <c r="R36" s="17">
        <f t="shared" si="0"/>
        <v>0</v>
      </c>
      <c r="S36" s="17">
        <v>0</v>
      </c>
      <c r="T36" s="17"/>
    </row>
    <row r="37" spans="1:20" ht="14.25" customHeight="1" x14ac:dyDescent="0.35">
      <c r="A37" s="9" t="s">
        <v>56</v>
      </c>
      <c r="B37" s="17" t="s">
        <v>236</v>
      </c>
      <c r="C37" s="17">
        <v>0</v>
      </c>
      <c r="D37" s="17">
        <v>0</v>
      </c>
      <c r="E37" s="17">
        <v>0</v>
      </c>
      <c r="F37" s="17">
        <v>0</v>
      </c>
      <c r="G37" s="17">
        <v>0</v>
      </c>
      <c r="H37" s="17">
        <v>0</v>
      </c>
      <c r="I37" s="17">
        <v>0</v>
      </c>
      <c r="J37" s="17">
        <v>0</v>
      </c>
      <c r="K37" s="17">
        <v>0</v>
      </c>
      <c r="L37" s="17">
        <v>0</v>
      </c>
      <c r="M37" s="17">
        <v>0</v>
      </c>
      <c r="N37" s="17">
        <v>0</v>
      </c>
      <c r="O37" s="17">
        <v>0</v>
      </c>
      <c r="P37" s="17">
        <v>0</v>
      </c>
      <c r="Q37" s="17">
        <v>0</v>
      </c>
      <c r="R37" s="17">
        <f t="shared" si="0"/>
        <v>0</v>
      </c>
      <c r="S37" s="17">
        <v>0</v>
      </c>
      <c r="T37" s="17"/>
    </row>
    <row r="38" spans="1:20" ht="14.25" customHeight="1" x14ac:dyDescent="0.35">
      <c r="A38" s="9" t="s">
        <v>57</v>
      </c>
      <c r="B38" s="17" t="s">
        <v>236</v>
      </c>
      <c r="C38" s="17">
        <v>0</v>
      </c>
      <c r="D38" s="17">
        <v>0</v>
      </c>
      <c r="E38" s="17">
        <v>0</v>
      </c>
      <c r="F38" s="17">
        <v>0</v>
      </c>
      <c r="G38" s="17">
        <v>0</v>
      </c>
      <c r="H38" s="17">
        <v>0</v>
      </c>
      <c r="I38" s="17">
        <v>0</v>
      </c>
      <c r="J38" s="17">
        <v>0</v>
      </c>
      <c r="K38" s="17">
        <v>0</v>
      </c>
      <c r="L38" s="17">
        <v>0</v>
      </c>
      <c r="M38" s="17">
        <v>0</v>
      </c>
      <c r="N38" s="17">
        <v>0</v>
      </c>
      <c r="O38" s="17">
        <v>0</v>
      </c>
      <c r="P38" s="17">
        <v>0</v>
      </c>
      <c r="Q38" s="17">
        <v>0</v>
      </c>
      <c r="R38" s="17">
        <f t="shared" si="0"/>
        <v>0</v>
      </c>
      <c r="S38" s="17">
        <v>0</v>
      </c>
      <c r="T38" s="17"/>
    </row>
    <row r="39" spans="1:20" ht="14.25" customHeight="1" x14ac:dyDescent="0.35">
      <c r="A39" s="9" t="s">
        <v>58</v>
      </c>
      <c r="B39" s="17" t="s">
        <v>236</v>
      </c>
      <c r="C39" s="17">
        <v>0</v>
      </c>
      <c r="D39" s="17">
        <v>0</v>
      </c>
      <c r="E39" s="17">
        <v>0</v>
      </c>
      <c r="F39" s="17">
        <v>0</v>
      </c>
      <c r="G39" s="17">
        <v>0</v>
      </c>
      <c r="H39" s="17">
        <v>0</v>
      </c>
      <c r="I39" s="17">
        <v>0</v>
      </c>
      <c r="J39" s="17">
        <v>0</v>
      </c>
      <c r="K39" s="17">
        <v>0</v>
      </c>
      <c r="L39" s="17">
        <v>0</v>
      </c>
      <c r="M39" s="17">
        <v>0</v>
      </c>
      <c r="N39" s="17">
        <v>0</v>
      </c>
      <c r="O39" s="17">
        <v>0</v>
      </c>
      <c r="P39" s="17">
        <v>0</v>
      </c>
      <c r="Q39" s="17">
        <v>0</v>
      </c>
      <c r="R39" s="17">
        <f t="shared" si="0"/>
        <v>0</v>
      </c>
      <c r="S39" s="17">
        <v>0</v>
      </c>
      <c r="T39" s="17"/>
    </row>
    <row r="40" spans="1:20" ht="14.25" customHeight="1" x14ac:dyDescent="0.35">
      <c r="A40" s="9" t="s">
        <v>59</v>
      </c>
      <c r="B40" s="17" t="s">
        <v>236</v>
      </c>
      <c r="C40" s="17">
        <v>0</v>
      </c>
      <c r="D40" s="17">
        <v>0</v>
      </c>
      <c r="E40" s="17">
        <v>0</v>
      </c>
      <c r="F40" s="17">
        <v>0</v>
      </c>
      <c r="G40" s="17">
        <v>0</v>
      </c>
      <c r="H40" s="17">
        <v>0</v>
      </c>
      <c r="I40" s="17">
        <v>0</v>
      </c>
      <c r="J40" s="17">
        <v>0</v>
      </c>
      <c r="K40" s="17">
        <v>0</v>
      </c>
      <c r="L40" s="17">
        <v>0</v>
      </c>
      <c r="M40" s="17">
        <v>0</v>
      </c>
      <c r="N40" s="17">
        <v>0</v>
      </c>
      <c r="O40" s="17">
        <v>0</v>
      </c>
      <c r="P40" s="17">
        <v>0</v>
      </c>
      <c r="Q40" s="17">
        <v>0</v>
      </c>
      <c r="R40" s="17">
        <f t="shared" si="0"/>
        <v>0</v>
      </c>
      <c r="S40" s="17">
        <v>0</v>
      </c>
      <c r="T40" s="17"/>
    </row>
    <row r="41" spans="1:20" ht="14.25" customHeight="1" x14ac:dyDescent="0.35">
      <c r="A41" s="9" t="s">
        <v>60</v>
      </c>
      <c r="B41" s="17" t="s">
        <v>236</v>
      </c>
      <c r="C41" s="17">
        <v>0</v>
      </c>
      <c r="D41" s="17">
        <v>0</v>
      </c>
      <c r="E41" s="17">
        <v>0</v>
      </c>
      <c r="F41" s="17">
        <v>0</v>
      </c>
      <c r="G41" s="17">
        <v>0</v>
      </c>
      <c r="H41" s="17">
        <v>0</v>
      </c>
      <c r="I41" s="17">
        <v>0</v>
      </c>
      <c r="J41" s="17">
        <v>0</v>
      </c>
      <c r="K41" s="17">
        <v>0</v>
      </c>
      <c r="L41" s="17">
        <v>0</v>
      </c>
      <c r="M41" s="17">
        <v>0</v>
      </c>
      <c r="N41" s="17">
        <v>0</v>
      </c>
      <c r="O41" s="17">
        <v>0</v>
      </c>
      <c r="P41" s="17">
        <v>0</v>
      </c>
      <c r="Q41" s="17">
        <v>0</v>
      </c>
      <c r="R41" s="17">
        <f t="shared" si="0"/>
        <v>0</v>
      </c>
      <c r="S41" s="17">
        <v>0</v>
      </c>
      <c r="T41" s="17"/>
    </row>
    <row r="42" spans="1:20" ht="14.25" customHeight="1" x14ac:dyDescent="0.35">
      <c r="A42" s="9" t="s">
        <v>61</v>
      </c>
      <c r="B42" s="17" t="s">
        <v>236</v>
      </c>
      <c r="C42" s="17">
        <v>0</v>
      </c>
      <c r="D42" s="17">
        <v>0</v>
      </c>
      <c r="E42" s="17">
        <v>0</v>
      </c>
      <c r="F42" s="17">
        <v>0</v>
      </c>
      <c r="G42" s="17">
        <v>0</v>
      </c>
      <c r="H42" s="17">
        <v>0</v>
      </c>
      <c r="I42" s="17">
        <v>0</v>
      </c>
      <c r="J42" s="17">
        <v>0</v>
      </c>
      <c r="K42" s="17">
        <v>0</v>
      </c>
      <c r="L42" s="17">
        <v>0</v>
      </c>
      <c r="M42" s="17">
        <v>0</v>
      </c>
      <c r="N42" s="17">
        <v>0</v>
      </c>
      <c r="O42" s="17">
        <v>0</v>
      </c>
      <c r="P42" s="17">
        <v>0</v>
      </c>
      <c r="Q42" s="17">
        <v>0</v>
      </c>
      <c r="R42" s="17">
        <f t="shared" si="0"/>
        <v>0</v>
      </c>
      <c r="S42" s="17">
        <v>0</v>
      </c>
      <c r="T42" s="17"/>
    </row>
    <row r="43" spans="1:20" ht="14.25" customHeight="1" x14ac:dyDescent="0.35">
      <c r="A43" s="9" t="s">
        <v>62</v>
      </c>
      <c r="B43" s="17" t="s">
        <v>236</v>
      </c>
      <c r="C43" s="17">
        <v>0</v>
      </c>
      <c r="D43" s="17">
        <v>0</v>
      </c>
      <c r="E43" s="17">
        <v>0</v>
      </c>
      <c r="F43" s="17">
        <v>0</v>
      </c>
      <c r="G43" s="17">
        <v>0</v>
      </c>
      <c r="H43" s="17">
        <v>0</v>
      </c>
      <c r="I43" s="17">
        <v>0</v>
      </c>
      <c r="J43" s="17">
        <v>0</v>
      </c>
      <c r="K43" s="17">
        <v>0</v>
      </c>
      <c r="L43" s="17">
        <v>0</v>
      </c>
      <c r="M43" s="17">
        <v>0</v>
      </c>
      <c r="N43" s="17">
        <v>0</v>
      </c>
      <c r="O43" s="17">
        <v>0</v>
      </c>
      <c r="P43" s="17">
        <v>0</v>
      </c>
      <c r="Q43" s="17">
        <v>0</v>
      </c>
      <c r="R43" s="17">
        <f t="shared" si="0"/>
        <v>0</v>
      </c>
      <c r="S43" s="17">
        <v>0</v>
      </c>
      <c r="T43" s="17"/>
    </row>
    <row r="44" spans="1:20" ht="14.25" customHeight="1" x14ac:dyDescent="0.35">
      <c r="A44" s="9" t="s">
        <v>63</v>
      </c>
      <c r="B44" s="17" t="s">
        <v>236</v>
      </c>
      <c r="C44" s="17">
        <v>0</v>
      </c>
      <c r="D44" s="17">
        <v>0</v>
      </c>
      <c r="E44" s="17">
        <v>0</v>
      </c>
      <c r="F44" s="17">
        <v>0</v>
      </c>
      <c r="G44" s="17">
        <v>0</v>
      </c>
      <c r="H44" s="17">
        <v>0</v>
      </c>
      <c r="I44" s="17">
        <v>0</v>
      </c>
      <c r="J44" s="17">
        <v>0</v>
      </c>
      <c r="K44" s="17">
        <v>0</v>
      </c>
      <c r="L44" s="17">
        <v>0</v>
      </c>
      <c r="M44" s="17">
        <v>0</v>
      </c>
      <c r="N44" s="17">
        <v>0</v>
      </c>
      <c r="O44" s="17">
        <v>0</v>
      </c>
      <c r="P44" s="17">
        <v>0</v>
      </c>
      <c r="Q44" s="17">
        <v>0</v>
      </c>
      <c r="R44" s="17">
        <f t="shared" si="0"/>
        <v>0</v>
      </c>
      <c r="S44" s="17">
        <v>0</v>
      </c>
      <c r="T44" s="17"/>
    </row>
    <row r="45" spans="1:20" ht="14.25" customHeight="1" x14ac:dyDescent="0.35">
      <c r="A45" s="9" t="s">
        <v>64</v>
      </c>
      <c r="B45" s="17" t="s">
        <v>236</v>
      </c>
      <c r="C45" s="17">
        <v>0</v>
      </c>
      <c r="D45" s="17">
        <v>0</v>
      </c>
      <c r="E45" s="17">
        <v>0</v>
      </c>
      <c r="F45" s="17">
        <v>0</v>
      </c>
      <c r="G45" s="17">
        <v>0</v>
      </c>
      <c r="H45" s="17">
        <v>0</v>
      </c>
      <c r="I45" s="17">
        <v>0</v>
      </c>
      <c r="J45" s="17">
        <v>0</v>
      </c>
      <c r="K45" s="17">
        <v>0</v>
      </c>
      <c r="L45" s="17">
        <v>0</v>
      </c>
      <c r="M45" s="17">
        <v>0</v>
      </c>
      <c r="N45" s="17">
        <v>0</v>
      </c>
      <c r="O45" s="17">
        <v>0</v>
      </c>
      <c r="P45" s="17">
        <v>0</v>
      </c>
      <c r="Q45" s="17">
        <v>0</v>
      </c>
      <c r="R45" s="17">
        <f t="shared" si="0"/>
        <v>0</v>
      </c>
      <c r="S45" s="17">
        <v>0</v>
      </c>
      <c r="T45" s="17"/>
    </row>
    <row r="46" spans="1:20" ht="14.25" customHeight="1" x14ac:dyDescent="0.35">
      <c r="A46" s="9" t="s">
        <v>65</v>
      </c>
      <c r="B46" s="17" t="s">
        <v>236</v>
      </c>
      <c r="C46" s="17">
        <v>0</v>
      </c>
      <c r="D46" s="17">
        <v>0</v>
      </c>
      <c r="E46" s="17">
        <v>0</v>
      </c>
      <c r="F46" s="17">
        <v>0</v>
      </c>
      <c r="G46" s="17">
        <v>0</v>
      </c>
      <c r="H46" s="17">
        <v>0</v>
      </c>
      <c r="I46" s="17">
        <v>0</v>
      </c>
      <c r="J46" s="17">
        <v>0</v>
      </c>
      <c r="K46" s="17">
        <v>0</v>
      </c>
      <c r="L46" s="17">
        <v>0</v>
      </c>
      <c r="M46" s="17">
        <v>0</v>
      </c>
      <c r="N46" s="17">
        <v>0</v>
      </c>
      <c r="O46" s="17">
        <v>0</v>
      </c>
      <c r="P46" s="17">
        <v>0</v>
      </c>
      <c r="Q46" s="17">
        <v>0</v>
      </c>
      <c r="R46" s="17">
        <f t="shared" si="0"/>
        <v>0</v>
      </c>
      <c r="S46" s="17">
        <v>0</v>
      </c>
      <c r="T46" s="17"/>
    </row>
    <row r="47" spans="1:20" ht="14.25" customHeight="1" x14ac:dyDescent="0.35">
      <c r="A47" s="9" t="s">
        <v>66</v>
      </c>
      <c r="B47" s="17" t="s">
        <v>236</v>
      </c>
      <c r="C47" s="17">
        <v>0</v>
      </c>
      <c r="D47" s="17">
        <v>0</v>
      </c>
      <c r="E47" s="17">
        <v>0</v>
      </c>
      <c r="F47" s="17">
        <v>0</v>
      </c>
      <c r="G47" s="17">
        <v>0</v>
      </c>
      <c r="H47" s="17">
        <v>0</v>
      </c>
      <c r="I47" s="17">
        <v>0</v>
      </c>
      <c r="J47" s="17">
        <v>0</v>
      </c>
      <c r="K47" s="17">
        <v>0</v>
      </c>
      <c r="L47" s="17">
        <v>0</v>
      </c>
      <c r="M47" s="17">
        <v>0</v>
      </c>
      <c r="N47" s="17">
        <v>0</v>
      </c>
      <c r="O47" s="17">
        <v>0</v>
      </c>
      <c r="P47" s="17">
        <v>0</v>
      </c>
      <c r="Q47" s="17">
        <v>0</v>
      </c>
      <c r="R47" s="17">
        <f t="shared" si="0"/>
        <v>0</v>
      </c>
      <c r="S47" s="17">
        <v>0</v>
      </c>
      <c r="T47" s="17"/>
    </row>
    <row r="48" spans="1:20" ht="14.25" customHeight="1" x14ac:dyDescent="0.35">
      <c r="A48" s="9" t="s">
        <v>67</v>
      </c>
      <c r="B48" s="17" t="s">
        <v>236</v>
      </c>
      <c r="C48" s="17">
        <v>0</v>
      </c>
      <c r="D48" s="17">
        <v>0</v>
      </c>
      <c r="E48" s="17">
        <v>0</v>
      </c>
      <c r="F48" s="17">
        <v>0</v>
      </c>
      <c r="G48" s="17">
        <v>0</v>
      </c>
      <c r="H48" s="17">
        <v>0</v>
      </c>
      <c r="I48" s="17">
        <v>0</v>
      </c>
      <c r="J48" s="17">
        <v>0</v>
      </c>
      <c r="K48" s="17">
        <v>0</v>
      </c>
      <c r="L48" s="17">
        <v>0</v>
      </c>
      <c r="M48" s="17">
        <v>0</v>
      </c>
      <c r="N48" s="17">
        <v>0</v>
      </c>
      <c r="O48" s="17">
        <v>0</v>
      </c>
      <c r="P48" s="17">
        <v>0</v>
      </c>
      <c r="Q48" s="17">
        <v>0</v>
      </c>
      <c r="R48" s="17">
        <f t="shared" si="0"/>
        <v>0</v>
      </c>
      <c r="S48" s="17">
        <v>0</v>
      </c>
      <c r="T48" s="17"/>
    </row>
    <row r="49" spans="1:20" ht="14.25" customHeight="1" x14ac:dyDescent="0.35">
      <c r="A49" s="9" t="s">
        <v>68</v>
      </c>
      <c r="B49" s="17" t="s">
        <v>236</v>
      </c>
      <c r="C49" s="17">
        <v>0</v>
      </c>
      <c r="D49" s="17">
        <v>0</v>
      </c>
      <c r="E49" s="17">
        <v>0</v>
      </c>
      <c r="F49" s="17">
        <v>0</v>
      </c>
      <c r="G49" s="17">
        <v>0</v>
      </c>
      <c r="H49" s="17">
        <v>0</v>
      </c>
      <c r="I49" s="17">
        <v>0</v>
      </c>
      <c r="J49" s="17">
        <v>0</v>
      </c>
      <c r="K49" s="17">
        <v>0</v>
      </c>
      <c r="L49" s="17">
        <v>0</v>
      </c>
      <c r="M49" s="17">
        <v>0</v>
      </c>
      <c r="N49" s="17">
        <v>0</v>
      </c>
      <c r="O49" s="17">
        <v>0</v>
      </c>
      <c r="P49" s="17">
        <v>0</v>
      </c>
      <c r="Q49" s="17">
        <v>0</v>
      </c>
      <c r="R49" s="17">
        <f t="shared" si="0"/>
        <v>0</v>
      </c>
      <c r="S49" s="17">
        <v>0</v>
      </c>
      <c r="T49" s="17"/>
    </row>
    <row r="50" spans="1:20" ht="14.25" customHeight="1" x14ac:dyDescent="0.35">
      <c r="A50" s="9" t="s">
        <v>69</v>
      </c>
      <c r="B50" s="17" t="s">
        <v>236</v>
      </c>
      <c r="C50" s="17">
        <v>0</v>
      </c>
      <c r="D50" s="17">
        <v>0</v>
      </c>
      <c r="E50" s="17">
        <v>0</v>
      </c>
      <c r="F50" s="17">
        <v>0</v>
      </c>
      <c r="G50" s="17">
        <v>0</v>
      </c>
      <c r="H50" s="17">
        <v>0</v>
      </c>
      <c r="I50" s="17">
        <v>0</v>
      </c>
      <c r="J50" s="17">
        <v>0</v>
      </c>
      <c r="K50" s="17">
        <v>0</v>
      </c>
      <c r="L50" s="17">
        <v>0</v>
      </c>
      <c r="M50" s="17">
        <v>0</v>
      </c>
      <c r="N50" s="17">
        <v>0</v>
      </c>
      <c r="O50" s="17">
        <v>0</v>
      </c>
      <c r="P50" s="17">
        <v>0</v>
      </c>
      <c r="Q50" s="17">
        <v>0</v>
      </c>
      <c r="R50" s="17">
        <f t="shared" si="0"/>
        <v>0</v>
      </c>
      <c r="S50" s="17">
        <v>0</v>
      </c>
      <c r="T50" s="17"/>
    </row>
    <row r="51" spans="1:20" ht="14.25" customHeight="1" x14ac:dyDescent="0.35">
      <c r="A51" s="9" t="s">
        <v>70</v>
      </c>
      <c r="B51" s="17" t="s">
        <v>236</v>
      </c>
      <c r="C51" s="17">
        <v>0</v>
      </c>
      <c r="D51" s="17">
        <v>0</v>
      </c>
      <c r="E51" s="17">
        <v>0</v>
      </c>
      <c r="F51" s="17">
        <v>0</v>
      </c>
      <c r="G51" s="17">
        <v>0</v>
      </c>
      <c r="H51" s="17">
        <v>0</v>
      </c>
      <c r="I51" s="17">
        <v>0</v>
      </c>
      <c r="J51" s="17">
        <v>0</v>
      </c>
      <c r="K51" s="17">
        <v>0</v>
      </c>
      <c r="L51" s="17">
        <v>0</v>
      </c>
      <c r="M51" s="17">
        <v>0</v>
      </c>
      <c r="N51" s="17">
        <v>0</v>
      </c>
      <c r="O51" s="17">
        <v>0</v>
      </c>
      <c r="P51" s="17">
        <v>0</v>
      </c>
      <c r="Q51" s="17">
        <v>0</v>
      </c>
      <c r="R51" s="17">
        <f t="shared" si="0"/>
        <v>0</v>
      </c>
      <c r="S51" s="17">
        <v>0</v>
      </c>
      <c r="T51" s="17"/>
    </row>
    <row r="52" spans="1:20" ht="14.25" customHeight="1" x14ac:dyDescent="0.35">
      <c r="A52" s="9" t="s">
        <v>71</v>
      </c>
      <c r="B52" s="17" t="s">
        <v>236</v>
      </c>
      <c r="C52" s="17">
        <v>0</v>
      </c>
      <c r="D52" s="17">
        <v>0</v>
      </c>
      <c r="E52" s="17">
        <v>0.5</v>
      </c>
      <c r="F52" s="17">
        <v>0</v>
      </c>
      <c r="G52" s="17">
        <v>0</v>
      </c>
      <c r="H52" s="17">
        <v>0</v>
      </c>
      <c r="I52" s="17">
        <v>0</v>
      </c>
      <c r="J52" s="17">
        <v>0</v>
      </c>
      <c r="K52" s="17">
        <v>0</v>
      </c>
      <c r="L52" s="17">
        <v>0</v>
      </c>
      <c r="M52" s="17">
        <v>0</v>
      </c>
      <c r="N52" s="17">
        <v>0</v>
      </c>
      <c r="O52" s="17">
        <v>0</v>
      </c>
      <c r="P52" s="17">
        <v>0</v>
      </c>
      <c r="Q52" s="17">
        <v>0</v>
      </c>
      <c r="R52" s="17">
        <f t="shared" si="0"/>
        <v>0</v>
      </c>
      <c r="S52" s="17">
        <v>0</v>
      </c>
      <c r="T52" s="17"/>
    </row>
    <row r="53" spans="1:20" ht="14.25" customHeight="1" x14ac:dyDescent="0.35">
      <c r="A53" s="9" t="s">
        <v>72</v>
      </c>
      <c r="B53" s="17" t="s">
        <v>236</v>
      </c>
      <c r="C53" s="17">
        <v>0</v>
      </c>
      <c r="D53" s="17">
        <v>0</v>
      </c>
      <c r="E53" s="17">
        <v>0.5</v>
      </c>
      <c r="F53" s="17">
        <v>0</v>
      </c>
      <c r="G53" s="17">
        <v>0</v>
      </c>
      <c r="H53" s="17">
        <v>0</v>
      </c>
      <c r="I53" s="17">
        <v>0</v>
      </c>
      <c r="J53" s="17">
        <v>0</v>
      </c>
      <c r="K53" s="17">
        <v>0</v>
      </c>
      <c r="L53" s="17">
        <v>0</v>
      </c>
      <c r="M53" s="17">
        <v>0</v>
      </c>
      <c r="N53" s="17">
        <v>0</v>
      </c>
      <c r="O53" s="17">
        <v>0</v>
      </c>
      <c r="P53" s="17">
        <v>0</v>
      </c>
      <c r="Q53" s="17">
        <v>0</v>
      </c>
      <c r="R53" s="17">
        <f t="shared" si="0"/>
        <v>0</v>
      </c>
      <c r="S53" s="17">
        <v>0</v>
      </c>
      <c r="T53" s="17"/>
    </row>
    <row r="54" spans="1:20" ht="14.25" customHeight="1" x14ac:dyDescent="0.35">
      <c r="A54" s="9" t="s">
        <v>73</v>
      </c>
      <c r="B54" s="17" t="s">
        <v>236</v>
      </c>
      <c r="C54" s="17">
        <v>0</v>
      </c>
      <c r="D54" s="17">
        <v>0</v>
      </c>
      <c r="E54" s="17">
        <v>0.5</v>
      </c>
      <c r="F54" s="17">
        <v>0</v>
      </c>
      <c r="G54" s="17">
        <v>0</v>
      </c>
      <c r="H54" s="17">
        <v>0</v>
      </c>
      <c r="I54" s="17">
        <v>0</v>
      </c>
      <c r="J54" s="17">
        <v>0</v>
      </c>
      <c r="K54" s="17">
        <v>0</v>
      </c>
      <c r="L54" s="17">
        <v>0</v>
      </c>
      <c r="M54" s="17">
        <v>0</v>
      </c>
      <c r="N54" s="17">
        <v>0</v>
      </c>
      <c r="O54" s="17">
        <v>0</v>
      </c>
      <c r="P54" s="17">
        <v>1</v>
      </c>
      <c r="Q54" s="17">
        <v>0</v>
      </c>
      <c r="R54" s="17">
        <f t="shared" si="0"/>
        <v>0</v>
      </c>
      <c r="S54" s="17">
        <v>0</v>
      </c>
      <c r="T54" s="17"/>
    </row>
    <row r="55" spans="1:20" ht="14.25" customHeight="1" x14ac:dyDescent="0.35">
      <c r="A55" s="9" t="s">
        <v>74</v>
      </c>
      <c r="B55" s="17" t="s">
        <v>236</v>
      </c>
      <c r="C55" s="17">
        <v>0</v>
      </c>
      <c r="D55" s="17">
        <v>0</v>
      </c>
      <c r="E55" s="17">
        <v>0.5</v>
      </c>
      <c r="F55" s="17">
        <v>0</v>
      </c>
      <c r="G55" s="17">
        <v>1</v>
      </c>
      <c r="H55" s="17">
        <v>0</v>
      </c>
      <c r="I55" s="17">
        <v>0</v>
      </c>
      <c r="J55" s="17">
        <v>0</v>
      </c>
      <c r="K55" s="17">
        <v>0</v>
      </c>
      <c r="L55" s="17">
        <v>0</v>
      </c>
      <c r="M55" s="17">
        <v>0</v>
      </c>
      <c r="N55" s="17">
        <v>0.5</v>
      </c>
      <c r="O55" s="17">
        <v>0</v>
      </c>
      <c r="P55" s="17">
        <v>1</v>
      </c>
      <c r="Q55" s="17">
        <v>0</v>
      </c>
      <c r="R55" s="28">
        <f t="shared" si="0"/>
        <v>0.16666666666666666</v>
      </c>
      <c r="S55" s="17">
        <v>0</v>
      </c>
      <c r="T55" s="17">
        <v>150</v>
      </c>
    </row>
    <row r="56" spans="1:20" ht="14.25" customHeight="1" x14ac:dyDescent="0.35">
      <c r="A56" s="9" t="s">
        <v>75</v>
      </c>
      <c r="B56" s="17" t="s">
        <v>236</v>
      </c>
      <c r="C56" s="17">
        <v>0</v>
      </c>
      <c r="D56" s="17">
        <v>0</v>
      </c>
      <c r="E56" s="17">
        <v>0.5</v>
      </c>
      <c r="F56" s="17">
        <v>0</v>
      </c>
      <c r="G56" s="17">
        <v>1</v>
      </c>
      <c r="H56" s="17">
        <v>0</v>
      </c>
      <c r="I56" s="17">
        <v>0</v>
      </c>
      <c r="J56" s="17">
        <v>0</v>
      </c>
      <c r="K56" s="17">
        <v>0</v>
      </c>
      <c r="L56" s="17">
        <v>0</v>
      </c>
      <c r="M56" s="17">
        <v>0</v>
      </c>
      <c r="N56" s="17">
        <v>0.5</v>
      </c>
      <c r="O56" s="17">
        <v>0</v>
      </c>
      <c r="P56" s="17">
        <v>1</v>
      </c>
      <c r="Q56" s="17">
        <v>0</v>
      </c>
      <c r="R56" s="17">
        <f t="shared" si="0"/>
        <v>0.5</v>
      </c>
      <c r="S56" s="17">
        <v>0</v>
      </c>
      <c r="T56" s="17">
        <v>50</v>
      </c>
    </row>
    <row r="57" spans="1:20" ht="14.25" customHeight="1" x14ac:dyDescent="0.35">
      <c r="A57" s="9" t="s">
        <v>76</v>
      </c>
      <c r="B57" s="17" t="s">
        <v>236</v>
      </c>
      <c r="C57" s="17">
        <v>0.5</v>
      </c>
      <c r="D57" s="17">
        <v>0</v>
      </c>
      <c r="E57" s="17">
        <v>0.5</v>
      </c>
      <c r="F57" s="17">
        <v>0</v>
      </c>
      <c r="G57" s="17">
        <v>1</v>
      </c>
      <c r="H57" s="17">
        <v>0</v>
      </c>
      <c r="I57" s="17">
        <v>0</v>
      </c>
      <c r="J57" s="17">
        <v>0</v>
      </c>
      <c r="K57" s="17">
        <v>0</v>
      </c>
      <c r="L57" s="17">
        <v>0</v>
      </c>
      <c r="M57" s="17">
        <v>0</v>
      </c>
      <c r="N57" s="17">
        <v>0.5</v>
      </c>
      <c r="O57" s="17">
        <v>0</v>
      </c>
      <c r="P57" s="17">
        <v>1</v>
      </c>
      <c r="Q57" s="17">
        <v>0</v>
      </c>
      <c r="R57" s="17">
        <f t="shared" si="0"/>
        <v>0.5</v>
      </c>
      <c r="S57" s="17">
        <v>0</v>
      </c>
      <c r="T57" s="17">
        <v>50</v>
      </c>
    </row>
    <row r="58" spans="1:20" ht="14.25" customHeight="1" x14ac:dyDescent="0.35">
      <c r="A58" s="9" t="s">
        <v>77</v>
      </c>
      <c r="B58" s="17" t="s">
        <v>236</v>
      </c>
      <c r="C58" s="17">
        <v>0.5</v>
      </c>
      <c r="D58" s="17">
        <v>0</v>
      </c>
      <c r="E58" s="17">
        <v>0.5</v>
      </c>
      <c r="F58" s="17">
        <v>0</v>
      </c>
      <c r="G58" s="17">
        <v>1</v>
      </c>
      <c r="H58" s="17">
        <v>0</v>
      </c>
      <c r="I58" s="17">
        <v>0</v>
      </c>
      <c r="J58" s="17">
        <v>1</v>
      </c>
      <c r="K58" s="17">
        <v>1</v>
      </c>
      <c r="L58" s="17">
        <v>1</v>
      </c>
      <c r="M58" s="17">
        <v>0</v>
      </c>
      <c r="N58" s="17">
        <v>0.5</v>
      </c>
      <c r="O58" s="17">
        <v>0</v>
      </c>
      <c r="P58" s="17">
        <v>1</v>
      </c>
      <c r="Q58" s="17">
        <v>0</v>
      </c>
      <c r="R58" s="17">
        <f t="shared" si="0"/>
        <v>0.5</v>
      </c>
      <c r="S58" s="17">
        <v>0</v>
      </c>
      <c r="T58" s="17">
        <v>50</v>
      </c>
    </row>
    <row r="59" spans="1:20" ht="14.25" customHeight="1" x14ac:dyDescent="0.35">
      <c r="A59" s="9" t="s">
        <v>78</v>
      </c>
      <c r="B59" s="17" t="s">
        <v>236</v>
      </c>
      <c r="C59" s="17">
        <v>0.5</v>
      </c>
      <c r="D59" s="17">
        <v>0</v>
      </c>
      <c r="E59" s="17">
        <v>0.5</v>
      </c>
      <c r="F59" s="17">
        <v>0</v>
      </c>
      <c r="G59" s="17">
        <v>1</v>
      </c>
      <c r="H59" s="17">
        <v>0</v>
      </c>
      <c r="I59" s="17">
        <v>0</v>
      </c>
      <c r="J59" s="17">
        <v>1</v>
      </c>
      <c r="K59" s="17">
        <v>1</v>
      </c>
      <c r="L59" s="17">
        <v>1</v>
      </c>
      <c r="M59" s="17">
        <v>0</v>
      </c>
      <c r="N59" s="17">
        <v>0.5</v>
      </c>
      <c r="O59" s="17">
        <v>0</v>
      </c>
      <c r="P59" s="17">
        <v>1</v>
      </c>
      <c r="Q59" s="17">
        <v>0</v>
      </c>
      <c r="R59" s="17">
        <f t="shared" si="0"/>
        <v>0.5</v>
      </c>
      <c r="S59" s="17">
        <v>0</v>
      </c>
      <c r="T59" s="17">
        <v>50</v>
      </c>
    </row>
    <row r="60" spans="1:20" ht="14.25" customHeight="1" x14ac:dyDescent="0.35">
      <c r="A60" s="9" t="s">
        <v>79</v>
      </c>
      <c r="B60" s="17" t="s">
        <v>236</v>
      </c>
      <c r="C60" s="17">
        <v>1</v>
      </c>
      <c r="D60" s="17">
        <v>0</v>
      </c>
      <c r="E60" s="17">
        <v>0.5</v>
      </c>
      <c r="F60" s="17">
        <v>0</v>
      </c>
      <c r="G60" s="17">
        <v>1</v>
      </c>
      <c r="H60" s="17">
        <v>0</v>
      </c>
      <c r="I60" s="17">
        <v>0</v>
      </c>
      <c r="J60" s="17">
        <v>1</v>
      </c>
      <c r="K60" s="17">
        <v>1</v>
      </c>
      <c r="L60" s="17">
        <v>1</v>
      </c>
      <c r="M60" s="17">
        <v>0</v>
      </c>
      <c r="N60" s="17">
        <v>0.5</v>
      </c>
      <c r="O60" s="17">
        <v>0</v>
      </c>
      <c r="P60" s="17">
        <v>1</v>
      </c>
      <c r="Q60" s="17">
        <v>0</v>
      </c>
      <c r="R60" s="17">
        <f t="shared" si="0"/>
        <v>0.5</v>
      </c>
      <c r="S60" s="17">
        <v>0</v>
      </c>
      <c r="T60" s="17">
        <v>50</v>
      </c>
    </row>
    <row r="61" spans="1:20" ht="14.25" customHeight="1" x14ac:dyDescent="0.35">
      <c r="A61" s="9" t="s">
        <v>80</v>
      </c>
      <c r="B61" s="17" t="s">
        <v>236</v>
      </c>
      <c r="C61" s="17">
        <v>1</v>
      </c>
      <c r="D61" s="17">
        <v>0</v>
      </c>
      <c r="E61" s="17">
        <v>0.5</v>
      </c>
      <c r="F61" s="17">
        <v>0</v>
      </c>
      <c r="G61" s="17">
        <v>1</v>
      </c>
      <c r="H61" s="17">
        <v>1</v>
      </c>
      <c r="I61" s="17">
        <v>0</v>
      </c>
      <c r="J61" s="17">
        <v>1</v>
      </c>
      <c r="K61" s="17">
        <v>1</v>
      </c>
      <c r="L61" s="17">
        <v>1</v>
      </c>
      <c r="M61" s="17">
        <v>1</v>
      </c>
      <c r="N61" s="17">
        <v>1</v>
      </c>
      <c r="O61" s="17">
        <v>1</v>
      </c>
      <c r="P61" s="17">
        <v>1</v>
      </c>
      <c r="Q61" s="17">
        <v>0</v>
      </c>
      <c r="R61" s="17">
        <f t="shared" si="0"/>
        <v>0.95</v>
      </c>
      <c r="S61" s="17">
        <v>0</v>
      </c>
      <c r="T61" s="17">
        <v>5</v>
      </c>
    </row>
    <row r="62" spans="1:20" ht="14.25" customHeight="1" x14ac:dyDescent="0.35">
      <c r="A62" s="9" t="s">
        <v>81</v>
      </c>
      <c r="B62" s="17" t="s">
        <v>236</v>
      </c>
      <c r="C62" s="17">
        <v>1</v>
      </c>
      <c r="D62" s="17">
        <v>0</v>
      </c>
      <c r="E62" s="17">
        <v>1</v>
      </c>
      <c r="F62" s="17">
        <v>1</v>
      </c>
      <c r="G62" s="17">
        <v>1</v>
      </c>
      <c r="H62" s="17">
        <v>1</v>
      </c>
      <c r="I62" s="17">
        <v>0</v>
      </c>
      <c r="J62" s="17">
        <v>1</v>
      </c>
      <c r="K62" s="17">
        <v>1</v>
      </c>
      <c r="L62" s="17">
        <v>1</v>
      </c>
      <c r="M62" s="17">
        <v>1</v>
      </c>
      <c r="N62" s="17">
        <v>1</v>
      </c>
      <c r="O62" s="17">
        <v>1</v>
      </c>
      <c r="P62" s="17">
        <v>1</v>
      </c>
      <c r="Q62" s="17">
        <v>0</v>
      </c>
      <c r="R62" s="17">
        <f t="shared" si="0"/>
        <v>0.95</v>
      </c>
      <c r="S62" s="17">
        <v>0</v>
      </c>
      <c r="T62" s="17">
        <v>5</v>
      </c>
    </row>
    <row r="63" spans="1:20" ht="14.25" customHeight="1" x14ac:dyDescent="0.35">
      <c r="A63" s="9" t="s">
        <v>82</v>
      </c>
      <c r="B63" s="17" t="s">
        <v>236</v>
      </c>
      <c r="C63" s="17">
        <v>1</v>
      </c>
      <c r="D63" s="17">
        <v>0</v>
      </c>
      <c r="E63" s="17">
        <v>1</v>
      </c>
      <c r="F63" s="17">
        <v>1</v>
      </c>
      <c r="G63" s="17">
        <v>1</v>
      </c>
      <c r="H63" s="17">
        <v>1</v>
      </c>
      <c r="I63" s="17">
        <v>0</v>
      </c>
      <c r="J63" s="17">
        <v>1</v>
      </c>
      <c r="K63" s="17">
        <v>1</v>
      </c>
      <c r="L63" s="17">
        <v>1</v>
      </c>
      <c r="M63" s="17">
        <v>1</v>
      </c>
      <c r="N63" s="17">
        <v>1</v>
      </c>
      <c r="O63" s="17">
        <v>1</v>
      </c>
      <c r="P63" s="17">
        <v>1</v>
      </c>
      <c r="Q63" s="17">
        <v>0</v>
      </c>
      <c r="R63" s="17">
        <f t="shared" si="0"/>
        <v>0.95</v>
      </c>
      <c r="S63" s="17">
        <v>0</v>
      </c>
      <c r="T63" s="17">
        <v>5</v>
      </c>
    </row>
    <row r="64" spans="1:20" ht="14.25" customHeight="1" x14ac:dyDescent="0.35">
      <c r="A64" s="9" t="s">
        <v>83</v>
      </c>
      <c r="B64" s="17" t="s">
        <v>236</v>
      </c>
      <c r="C64" s="17">
        <v>1</v>
      </c>
      <c r="D64" s="17">
        <v>0</v>
      </c>
      <c r="E64" s="17">
        <v>1</v>
      </c>
      <c r="F64" s="17">
        <v>1</v>
      </c>
      <c r="G64" s="17">
        <v>1</v>
      </c>
      <c r="H64" s="17">
        <v>1</v>
      </c>
      <c r="I64" s="17">
        <v>0</v>
      </c>
      <c r="J64" s="17">
        <v>1</v>
      </c>
      <c r="K64" s="17">
        <v>1</v>
      </c>
      <c r="L64" s="17">
        <v>1</v>
      </c>
      <c r="M64" s="17">
        <v>1</v>
      </c>
      <c r="N64" s="17">
        <v>1</v>
      </c>
      <c r="O64" s="17">
        <v>1</v>
      </c>
      <c r="P64" s="17">
        <v>1</v>
      </c>
      <c r="Q64" s="17">
        <v>0</v>
      </c>
      <c r="R64" s="17">
        <f t="shared" si="0"/>
        <v>0.95</v>
      </c>
      <c r="S64" s="17">
        <v>0</v>
      </c>
      <c r="T64" s="17">
        <v>5</v>
      </c>
    </row>
    <row r="65" spans="1:20" ht="14.25" customHeight="1" x14ac:dyDescent="0.35">
      <c r="A65" s="9" t="s">
        <v>84</v>
      </c>
      <c r="B65" s="17" t="s">
        <v>236</v>
      </c>
      <c r="C65" s="17">
        <v>1</v>
      </c>
      <c r="D65" s="17">
        <v>0</v>
      </c>
      <c r="E65" s="17">
        <v>1</v>
      </c>
      <c r="F65" s="17">
        <v>1</v>
      </c>
      <c r="G65" s="17">
        <v>1</v>
      </c>
      <c r="H65" s="17">
        <v>1</v>
      </c>
      <c r="I65" s="17">
        <v>0</v>
      </c>
      <c r="J65" s="17">
        <v>1</v>
      </c>
      <c r="K65" s="17">
        <v>1</v>
      </c>
      <c r="L65" s="17">
        <v>1</v>
      </c>
      <c r="M65" s="17">
        <v>1</v>
      </c>
      <c r="N65" s="17">
        <v>1</v>
      </c>
      <c r="O65" s="17">
        <v>1</v>
      </c>
      <c r="P65" s="17">
        <v>1</v>
      </c>
      <c r="Q65" s="17">
        <v>0</v>
      </c>
      <c r="R65" s="17">
        <f t="shared" si="0"/>
        <v>0.95</v>
      </c>
      <c r="S65" s="17">
        <v>0</v>
      </c>
      <c r="T65" s="17">
        <v>5</v>
      </c>
    </row>
    <row r="66" spans="1:20" ht="14.25" customHeight="1" x14ac:dyDescent="0.35">
      <c r="A66" s="9" t="s">
        <v>85</v>
      </c>
      <c r="B66" s="17" t="s">
        <v>236</v>
      </c>
      <c r="C66" s="17">
        <v>1</v>
      </c>
      <c r="D66" s="17">
        <v>0</v>
      </c>
      <c r="E66" s="17">
        <v>1</v>
      </c>
      <c r="F66" s="17">
        <v>1</v>
      </c>
      <c r="G66" s="17">
        <v>1</v>
      </c>
      <c r="H66" s="17">
        <v>1</v>
      </c>
      <c r="I66" s="17">
        <v>0</v>
      </c>
      <c r="J66" s="17">
        <v>1</v>
      </c>
      <c r="K66" s="17">
        <v>1</v>
      </c>
      <c r="L66" s="17">
        <v>1</v>
      </c>
      <c r="M66" s="17">
        <v>1</v>
      </c>
      <c r="N66" s="17">
        <v>1</v>
      </c>
      <c r="O66" s="17">
        <v>1</v>
      </c>
      <c r="P66" s="17">
        <v>1</v>
      </c>
      <c r="Q66" s="17">
        <v>0</v>
      </c>
      <c r="R66" s="17">
        <f t="shared" si="0"/>
        <v>0.95</v>
      </c>
      <c r="S66" s="17">
        <v>0</v>
      </c>
      <c r="T66" s="17">
        <v>5</v>
      </c>
    </row>
    <row r="67" spans="1:20" ht="14.25" customHeight="1" x14ac:dyDescent="0.35">
      <c r="A67" s="9" t="s">
        <v>86</v>
      </c>
      <c r="B67" s="17" t="s">
        <v>236</v>
      </c>
      <c r="C67" s="17">
        <v>1</v>
      </c>
      <c r="D67" s="17">
        <v>0</v>
      </c>
      <c r="E67" s="17">
        <v>1</v>
      </c>
      <c r="F67" s="17">
        <v>1</v>
      </c>
      <c r="G67" s="17">
        <v>1</v>
      </c>
      <c r="H67" s="17">
        <v>1</v>
      </c>
      <c r="I67" s="17">
        <v>0</v>
      </c>
      <c r="J67" s="17">
        <v>1</v>
      </c>
      <c r="K67" s="17">
        <v>1</v>
      </c>
      <c r="L67" s="17">
        <v>1</v>
      </c>
      <c r="M67" s="17">
        <v>1</v>
      </c>
      <c r="N67" s="17">
        <v>1</v>
      </c>
      <c r="O67" s="17">
        <v>1</v>
      </c>
      <c r="P67" s="17">
        <v>1</v>
      </c>
      <c r="Q67" s="17">
        <v>0</v>
      </c>
      <c r="R67" s="17">
        <f t="shared" si="0"/>
        <v>0.95</v>
      </c>
      <c r="S67" s="17">
        <v>0</v>
      </c>
      <c r="T67" s="17">
        <v>5</v>
      </c>
    </row>
    <row r="68" spans="1:20" ht="14.25" customHeight="1" x14ac:dyDescent="0.35">
      <c r="A68" s="9" t="s">
        <v>87</v>
      </c>
      <c r="B68" s="17" t="s">
        <v>236</v>
      </c>
      <c r="C68" s="17">
        <v>1</v>
      </c>
      <c r="D68" s="17">
        <v>0</v>
      </c>
      <c r="E68" s="17">
        <v>1</v>
      </c>
      <c r="F68" s="17">
        <v>1</v>
      </c>
      <c r="G68" s="17">
        <v>1</v>
      </c>
      <c r="H68" s="17">
        <v>1</v>
      </c>
      <c r="I68" s="17">
        <v>0</v>
      </c>
      <c r="J68" s="17">
        <v>1</v>
      </c>
      <c r="K68" s="17">
        <v>1</v>
      </c>
      <c r="L68" s="17">
        <v>1</v>
      </c>
      <c r="M68" s="17">
        <v>1</v>
      </c>
      <c r="N68" s="17">
        <v>1</v>
      </c>
      <c r="O68" s="17">
        <v>1</v>
      </c>
      <c r="P68" s="17">
        <v>1</v>
      </c>
      <c r="Q68" s="17">
        <v>0</v>
      </c>
      <c r="R68" s="17">
        <f t="shared" si="0"/>
        <v>0.95</v>
      </c>
      <c r="S68" s="17">
        <v>0</v>
      </c>
      <c r="T68" s="17">
        <v>5</v>
      </c>
    </row>
    <row r="69" spans="1:20" ht="14.25" customHeight="1" x14ac:dyDescent="0.35">
      <c r="A69" s="9" t="s">
        <v>88</v>
      </c>
      <c r="B69" s="17" t="s">
        <v>236</v>
      </c>
      <c r="C69" s="17">
        <v>1</v>
      </c>
      <c r="D69" s="17">
        <v>0</v>
      </c>
      <c r="E69" s="17">
        <v>1</v>
      </c>
      <c r="F69" s="17">
        <v>1</v>
      </c>
      <c r="G69" s="17">
        <v>1</v>
      </c>
      <c r="H69" s="17">
        <v>1</v>
      </c>
      <c r="I69" s="17">
        <v>0</v>
      </c>
      <c r="J69" s="17">
        <v>1</v>
      </c>
      <c r="K69" s="17">
        <v>1</v>
      </c>
      <c r="L69" s="17">
        <v>1</v>
      </c>
      <c r="M69" s="17">
        <v>1</v>
      </c>
      <c r="N69" s="17">
        <v>1</v>
      </c>
      <c r="O69" s="17">
        <v>1</v>
      </c>
      <c r="P69" s="17">
        <v>1</v>
      </c>
      <c r="Q69" s="17">
        <v>0</v>
      </c>
      <c r="R69" s="17">
        <f t="shared" si="0"/>
        <v>0.95</v>
      </c>
      <c r="S69" s="17">
        <v>0</v>
      </c>
      <c r="T69" s="17">
        <v>5</v>
      </c>
    </row>
    <row r="70" spans="1:20" ht="14.25" customHeight="1" x14ac:dyDescent="0.35">
      <c r="A70" s="9" t="s">
        <v>89</v>
      </c>
      <c r="B70" s="17" t="s">
        <v>236</v>
      </c>
      <c r="C70" s="17">
        <v>1</v>
      </c>
      <c r="D70" s="17">
        <v>0</v>
      </c>
      <c r="E70" s="17">
        <v>1</v>
      </c>
      <c r="F70" s="17">
        <v>1</v>
      </c>
      <c r="G70" s="17">
        <v>1</v>
      </c>
      <c r="H70" s="17">
        <v>1</v>
      </c>
      <c r="I70" s="17">
        <v>0</v>
      </c>
      <c r="J70" s="17">
        <v>1</v>
      </c>
      <c r="K70" s="17">
        <v>1</v>
      </c>
      <c r="L70" s="17">
        <v>1</v>
      </c>
      <c r="M70" s="17">
        <v>1</v>
      </c>
      <c r="N70" s="17">
        <v>1</v>
      </c>
      <c r="O70" s="17">
        <v>1</v>
      </c>
      <c r="P70" s="17">
        <v>1</v>
      </c>
      <c r="Q70" s="17">
        <v>0</v>
      </c>
      <c r="R70" s="17">
        <f t="shared" si="0"/>
        <v>0.95</v>
      </c>
      <c r="S70" s="17">
        <v>0</v>
      </c>
      <c r="T70" s="17">
        <v>5</v>
      </c>
    </row>
    <row r="71" spans="1:20" ht="14.25" customHeight="1" x14ac:dyDescent="0.35">
      <c r="A71" s="9" t="s">
        <v>90</v>
      </c>
      <c r="B71" s="17" t="s">
        <v>236</v>
      </c>
      <c r="C71" s="17">
        <v>1</v>
      </c>
      <c r="D71" s="17">
        <v>0</v>
      </c>
      <c r="E71" s="17">
        <v>1</v>
      </c>
      <c r="F71" s="17">
        <v>1</v>
      </c>
      <c r="G71" s="17">
        <v>1</v>
      </c>
      <c r="H71" s="17">
        <v>1</v>
      </c>
      <c r="I71" s="17">
        <v>0</v>
      </c>
      <c r="J71" s="17">
        <v>1</v>
      </c>
      <c r="K71" s="17">
        <v>1</v>
      </c>
      <c r="L71" s="17">
        <v>1</v>
      </c>
      <c r="M71" s="17">
        <v>1</v>
      </c>
      <c r="N71" s="17">
        <v>1</v>
      </c>
      <c r="O71" s="17">
        <v>1</v>
      </c>
      <c r="P71" s="17">
        <v>1</v>
      </c>
      <c r="Q71" s="17">
        <v>0</v>
      </c>
      <c r="R71" s="17">
        <f t="shared" si="0"/>
        <v>0.95</v>
      </c>
      <c r="S71" s="17">
        <v>0</v>
      </c>
      <c r="T71" s="17">
        <v>5</v>
      </c>
    </row>
    <row r="72" spans="1:20" ht="14.25" customHeight="1" x14ac:dyDescent="0.35">
      <c r="A72" s="9" t="s">
        <v>91</v>
      </c>
      <c r="B72" s="17" t="s">
        <v>236</v>
      </c>
      <c r="C72" s="17">
        <v>1</v>
      </c>
      <c r="D72" s="17">
        <v>0</v>
      </c>
      <c r="E72" s="17">
        <v>1</v>
      </c>
      <c r="F72" s="17">
        <v>1</v>
      </c>
      <c r="G72" s="17">
        <v>1</v>
      </c>
      <c r="H72" s="17">
        <v>1</v>
      </c>
      <c r="I72" s="17">
        <v>0</v>
      </c>
      <c r="J72" s="17">
        <v>1</v>
      </c>
      <c r="K72" s="17">
        <v>1</v>
      </c>
      <c r="L72" s="17">
        <v>1</v>
      </c>
      <c r="M72" s="17">
        <v>1</v>
      </c>
      <c r="N72" s="17">
        <v>1</v>
      </c>
      <c r="O72" s="17">
        <v>1</v>
      </c>
      <c r="P72" s="17">
        <v>1</v>
      </c>
      <c r="Q72" s="17">
        <v>0</v>
      </c>
      <c r="R72" s="17">
        <f t="shared" si="0"/>
        <v>0.95</v>
      </c>
      <c r="S72" s="17">
        <v>0</v>
      </c>
      <c r="T72" s="17">
        <v>5</v>
      </c>
    </row>
    <row r="73" spans="1:20" ht="14.25" customHeight="1" x14ac:dyDescent="0.35">
      <c r="A73" s="9" t="s">
        <v>92</v>
      </c>
      <c r="B73" s="17" t="s">
        <v>236</v>
      </c>
      <c r="C73" s="17">
        <v>1</v>
      </c>
      <c r="D73" s="17">
        <v>0</v>
      </c>
      <c r="E73" s="17">
        <v>1</v>
      </c>
      <c r="F73" s="17">
        <v>1</v>
      </c>
      <c r="G73" s="17">
        <v>1</v>
      </c>
      <c r="H73" s="17">
        <v>1</v>
      </c>
      <c r="I73" s="17">
        <v>0</v>
      </c>
      <c r="J73" s="17">
        <v>1</v>
      </c>
      <c r="K73" s="17">
        <v>1</v>
      </c>
      <c r="L73" s="17">
        <v>1</v>
      </c>
      <c r="M73" s="17">
        <v>1</v>
      </c>
      <c r="N73" s="17">
        <v>1</v>
      </c>
      <c r="O73" s="17">
        <v>1</v>
      </c>
      <c r="P73" s="17">
        <v>1</v>
      </c>
      <c r="Q73" s="17">
        <v>0</v>
      </c>
      <c r="R73" s="17">
        <f t="shared" si="0"/>
        <v>0.95</v>
      </c>
      <c r="S73" s="17">
        <v>0</v>
      </c>
      <c r="T73" s="17">
        <v>5</v>
      </c>
    </row>
    <row r="74" spans="1:20" ht="14.25" customHeight="1" x14ac:dyDescent="0.35">
      <c r="A74" s="9" t="s">
        <v>93</v>
      </c>
      <c r="B74" s="17" t="s">
        <v>236</v>
      </c>
      <c r="C74" s="17">
        <v>1</v>
      </c>
      <c r="D74" s="17">
        <v>0</v>
      </c>
      <c r="E74" s="17">
        <v>1</v>
      </c>
      <c r="F74" s="17">
        <v>1</v>
      </c>
      <c r="G74" s="17">
        <v>1</v>
      </c>
      <c r="H74" s="17">
        <v>1</v>
      </c>
      <c r="I74" s="17">
        <v>0</v>
      </c>
      <c r="J74" s="17">
        <v>1</v>
      </c>
      <c r="K74" s="17">
        <v>1</v>
      </c>
      <c r="L74" s="17">
        <v>1</v>
      </c>
      <c r="M74" s="17">
        <v>1</v>
      </c>
      <c r="N74" s="17">
        <v>1</v>
      </c>
      <c r="O74" s="17">
        <v>1</v>
      </c>
      <c r="P74" s="17">
        <v>1</v>
      </c>
      <c r="Q74" s="17">
        <v>0</v>
      </c>
      <c r="R74" s="17">
        <f t="shared" si="0"/>
        <v>0.95</v>
      </c>
      <c r="S74" s="17">
        <v>0</v>
      </c>
      <c r="T74" s="17">
        <v>5</v>
      </c>
    </row>
    <row r="75" spans="1:20" ht="14.25" customHeight="1" x14ac:dyDescent="0.35">
      <c r="A75" s="9" t="s">
        <v>94</v>
      </c>
      <c r="B75" s="17" t="s">
        <v>236</v>
      </c>
      <c r="C75" s="17">
        <v>1</v>
      </c>
      <c r="D75" s="17">
        <v>0</v>
      </c>
      <c r="E75" s="17">
        <v>1</v>
      </c>
      <c r="F75" s="17">
        <v>1</v>
      </c>
      <c r="G75" s="17">
        <v>1</v>
      </c>
      <c r="H75" s="17">
        <v>1</v>
      </c>
      <c r="I75" s="17">
        <v>0</v>
      </c>
      <c r="J75" s="17">
        <v>1</v>
      </c>
      <c r="K75" s="17">
        <v>1</v>
      </c>
      <c r="L75" s="17">
        <v>1</v>
      </c>
      <c r="M75" s="17">
        <v>1</v>
      </c>
      <c r="N75" s="17">
        <v>1</v>
      </c>
      <c r="O75" s="17">
        <v>1</v>
      </c>
      <c r="P75" s="17">
        <v>1</v>
      </c>
      <c r="Q75" s="17">
        <v>0</v>
      </c>
      <c r="R75" s="17">
        <f t="shared" si="0"/>
        <v>0.95</v>
      </c>
      <c r="S75" s="17">
        <v>0</v>
      </c>
      <c r="T75" s="17">
        <v>5</v>
      </c>
    </row>
    <row r="76" spans="1:20" ht="14.25" customHeight="1" x14ac:dyDescent="0.35">
      <c r="A76" s="9" t="s">
        <v>95</v>
      </c>
      <c r="B76" s="17" t="s">
        <v>236</v>
      </c>
      <c r="C76" s="17">
        <v>1</v>
      </c>
      <c r="D76" s="17">
        <v>0</v>
      </c>
      <c r="E76" s="17">
        <v>1</v>
      </c>
      <c r="F76" s="17">
        <v>1</v>
      </c>
      <c r="G76" s="17">
        <v>1</v>
      </c>
      <c r="H76" s="17">
        <v>1</v>
      </c>
      <c r="I76" s="17">
        <v>0</v>
      </c>
      <c r="J76" s="17">
        <v>1</v>
      </c>
      <c r="K76" s="17">
        <v>1</v>
      </c>
      <c r="L76" s="17">
        <v>1</v>
      </c>
      <c r="M76" s="17">
        <v>1</v>
      </c>
      <c r="N76" s="17">
        <v>1</v>
      </c>
      <c r="O76" s="17">
        <v>1</v>
      </c>
      <c r="P76" s="17">
        <v>1</v>
      </c>
      <c r="Q76" s="17">
        <v>0</v>
      </c>
      <c r="R76" s="17">
        <f t="shared" si="0"/>
        <v>0.95</v>
      </c>
      <c r="S76" s="17">
        <v>0</v>
      </c>
      <c r="T76" s="17">
        <v>5</v>
      </c>
    </row>
    <row r="77" spans="1:20" ht="14.25" customHeight="1" x14ac:dyDescent="0.35">
      <c r="A77" s="9" t="s">
        <v>96</v>
      </c>
      <c r="B77" s="17" t="s">
        <v>236</v>
      </c>
      <c r="C77" s="17">
        <v>1</v>
      </c>
      <c r="D77" s="17">
        <v>0</v>
      </c>
      <c r="E77" s="17">
        <v>1</v>
      </c>
      <c r="F77" s="17">
        <v>1</v>
      </c>
      <c r="G77" s="17">
        <v>1</v>
      </c>
      <c r="H77" s="17">
        <v>1</v>
      </c>
      <c r="I77" s="17">
        <v>0</v>
      </c>
      <c r="J77" s="17">
        <v>1</v>
      </c>
      <c r="K77" s="17">
        <v>1</v>
      </c>
      <c r="L77" s="17">
        <v>1</v>
      </c>
      <c r="M77" s="17">
        <v>1</v>
      </c>
      <c r="N77" s="17">
        <v>1</v>
      </c>
      <c r="O77" s="17">
        <v>1</v>
      </c>
      <c r="P77" s="17">
        <v>1</v>
      </c>
      <c r="Q77" s="17">
        <v>0</v>
      </c>
      <c r="R77" s="17">
        <f t="shared" si="0"/>
        <v>0.95</v>
      </c>
      <c r="S77" s="17">
        <v>0</v>
      </c>
      <c r="T77" s="17">
        <v>5</v>
      </c>
    </row>
    <row r="78" spans="1:20" ht="14.25" customHeight="1" x14ac:dyDescent="0.35">
      <c r="A78" s="9" t="s">
        <v>97</v>
      </c>
      <c r="B78" s="17" t="s">
        <v>236</v>
      </c>
      <c r="C78" s="17">
        <v>1</v>
      </c>
      <c r="D78" s="17">
        <v>0</v>
      </c>
      <c r="E78" s="17">
        <v>1</v>
      </c>
      <c r="F78" s="17">
        <v>1</v>
      </c>
      <c r="G78" s="17">
        <v>1</v>
      </c>
      <c r="H78" s="17">
        <v>1</v>
      </c>
      <c r="I78" s="17">
        <v>0</v>
      </c>
      <c r="J78" s="17">
        <v>1</v>
      </c>
      <c r="K78" s="17">
        <v>1</v>
      </c>
      <c r="L78" s="17">
        <v>1</v>
      </c>
      <c r="M78" s="17">
        <v>1</v>
      </c>
      <c r="N78" s="17">
        <v>1</v>
      </c>
      <c r="O78" s="17">
        <v>1</v>
      </c>
      <c r="P78" s="17">
        <v>1</v>
      </c>
      <c r="Q78" s="17">
        <v>0</v>
      </c>
      <c r="R78" s="17">
        <f t="shared" si="0"/>
        <v>0.95</v>
      </c>
      <c r="S78" s="17">
        <v>0</v>
      </c>
      <c r="T78" s="17">
        <v>5</v>
      </c>
    </row>
    <row r="79" spans="1:20" ht="14.25" customHeight="1" x14ac:dyDescent="0.35">
      <c r="A79" s="9" t="s">
        <v>98</v>
      </c>
      <c r="B79" s="17" t="s">
        <v>236</v>
      </c>
      <c r="C79" s="17">
        <v>1</v>
      </c>
      <c r="D79" s="17">
        <v>0</v>
      </c>
      <c r="E79" s="17">
        <v>1</v>
      </c>
      <c r="F79" s="17">
        <v>1</v>
      </c>
      <c r="G79" s="17">
        <v>1</v>
      </c>
      <c r="H79" s="17">
        <v>1</v>
      </c>
      <c r="I79" s="17">
        <v>0</v>
      </c>
      <c r="J79" s="17">
        <v>1</v>
      </c>
      <c r="K79" s="17">
        <v>1</v>
      </c>
      <c r="L79" s="17">
        <v>1</v>
      </c>
      <c r="M79" s="17">
        <v>1</v>
      </c>
      <c r="N79" s="17">
        <v>1</v>
      </c>
      <c r="O79" s="17">
        <v>1</v>
      </c>
      <c r="P79" s="17">
        <v>1</v>
      </c>
      <c r="Q79" s="17">
        <v>0</v>
      </c>
      <c r="R79" s="17">
        <f t="shared" si="0"/>
        <v>0.95</v>
      </c>
      <c r="S79" s="17">
        <v>0</v>
      </c>
      <c r="T79" s="17">
        <v>5</v>
      </c>
    </row>
    <row r="80" spans="1:20" ht="14.25" customHeight="1" x14ac:dyDescent="0.35">
      <c r="A80" s="9" t="s">
        <v>99</v>
      </c>
      <c r="B80" s="17" t="s">
        <v>236</v>
      </c>
      <c r="C80" s="17">
        <v>1</v>
      </c>
      <c r="D80" s="17">
        <v>0</v>
      </c>
      <c r="E80" s="17">
        <v>1</v>
      </c>
      <c r="F80" s="17">
        <v>1</v>
      </c>
      <c r="G80" s="17">
        <v>1</v>
      </c>
      <c r="H80" s="17">
        <v>1</v>
      </c>
      <c r="I80" s="17">
        <v>0</v>
      </c>
      <c r="J80" s="17">
        <v>1</v>
      </c>
      <c r="K80" s="17">
        <v>1</v>
      </c>
      <c r="L80" s="17">
        <v>1</v>
      </c>
      <c r="M80" s="17">
        <v>1</v>
      </c>
      <c r="N80" s="17">
        <v>1</v>
      </c>
      <c r="O80" s="17">
        <v>1</v>
      </c>
      <c r="P80" s="17">
        <v>1</v>
      </c>
      <c r="Q80" s="17">
        <v>0</v>
      </c>
      <c r="R80" s="17">
        <f t="shared" si="0"/>
        <v>0.95</v>
      </c>
      <c r="S80" s="17">
        <v>0</v>
      </c>
      <c r="T80" s="17">
        <v>5</v>
      </c>
    </row>
    <row r="81" spans="1:20" ht="14.25" customHeight="1" x14ac:dyDescent="0.35">
      <c r="A81" s="9" t="s">
        <v>100</v>
      </c>
      <c r="B81" s="17" t="s">
        <v>236</v>
      </c>
      <c r="C81" s="17">
        <v>1</v>
      </c>
      <c r="D81" s="17">
        <v>0</v>
      </c>
      <c r="E81" s="17">
        <v>1</v>
      </c>
      <c r="F81" s="17">
        <v>1</v>
      </c>
      <c r="G81" s="17">
        <v>1</v>
      </c>
      <c r="H81" s="17">
        <v>1</v>
      </c>
      <c r="I81" s="17">
        <v>0</v>
      </c>
      <c r="J81" s="17">
        <v>1</v>
      </c>
      <c r="K81" s="17">
        <v>1</v>
      </c>
      <c r="L81" s="17">
        <v>1</v>
      </c>
      <c r="M81" s="17">
        <v>1</v>
      </c>
      <c r="N81" s="17">
        <v>1</v>
      </c>
      <c r="O81" s="17">
        <v>1</v>
      </c>
      <c r="P81" s="17">
        <v>1</v>
      </c>
      <c r="Q81" s="17">
        <v>0</v>
      </c>
      <c r="R81" s="17">
        <f t="shared" si="0"/>
        <v>0.95</v>
      </c>
      <c r="S81" s="17">
        <v>0</v>
      </c>
      <c r="T81" s="17">
        <v>5</v>
      </c>
    </row>
    <row r="82" spans="1:20" ht="14.25" customHeight="1" x14ac:dyDescent="0.35">
      <c r="A82" s="9" t="s">
        <v>101</v>
      </c>
      <c r="B82" s="17" t="s">
        <v>236</v>
      </c>
      <c r="C82" s="17">
        <v>1</v>
      </c>
      <c r="D82" s="17">
        <v>0</v>
      </c>
      <c r="E82" s="17">
        <v>1</v>
      </c>
      <c r="F82" s="17">
        <v>1</v>
      </c>
      <c r="G82" s="17">
        <v>1</v>
      </c>
      <c r="H82" s="17">
        <v>1</v>
      </c>
      <c r="I82" s="17">
        <v>0</v>
      </c>
      <c r="J82" s="17">
        <v>1</v>
      </c>
      <c r="K82" s="17">
        <v>1</v>
      </c>
      <c r="L82" s="17">
        <v>1</v>
      </c>
      <c r="M82" s="17">
        <v>1</v>
      </c>
      <c r="N82" s="17">
        <v>1</v>
      </c>
      <c r="O82" s="17">
        <v>1</v>
      </c>
      <c r="P82" s="17">
        <v>1</v>
      </c>
      <c r="Q82" s="17">
        <v>0</v>
      </c>
      <c r="R82" s="17">
        <f t="shared" si="0"/>
        <v>0.95</v>
      </c>
      <c r="S82" s="17">
        <v>0</v>
      </c>
      <c r="T82" s="17">
        <v>5</v>
      </c>
    </row>
    <row r="83" spans="1:20" ht="14.25" customHeight="1" x14ac:dyDescent="0.35">
      <c r="A83" s="9" t="s">
        <v>102</v>
      </c>
      <c r="B83" s="17" t="s">
        <v>236</v>
      </c>
      <c r="C83" s="17">
        <v>1</v>
      </c>
      <c r="D83" s="17">
        <v>0</v>
      </c>
      <c r="E83" s="17">
        <v>1</v>
      </c>
      <c r="F83" s="17">
        <v>1</v>
      </c>
      <c r="G83" s="17">
        <v>1</v>
      </c>
      <c r="H83" s="17">
        <v>1</v>
      </c>
      <c r="I83" s="17">
        <v>0</v>
      </c>
      <c r="J83" s="17">
        <v>1</v>
      </c>
      <c r="K83" s="17">
        <v>1</v>
      </c>
      <c r="L83" s="17">
        <v>1</v>
      </c>
      <c r="M83" s="17">
        <v>1</v>
      </c>
      <c r="N83" s="17">
        <v>1</v>
      </c>
      <c r="O83" s="17">
        <v>1</v>
      </c>
      <c r="P83" s="17">
        <v>1</v>
      </c>
      <c r="Q83" s="17">
        <v>0</v>
      </c>
      <c r="R83" s="17">
        <f t="shared" si="0"/>
        <v>0.95</v>
      </c>
      <c r="S83" s="17">
        <v>0</v>
      </c>
      <c r="T83" s="17">
        <v>5</v>
      </c>
    </row>
    <row r="84" spans="1:20" ht="14.25" customHeight="1" x14ac:dyDescent="0.35">
      <c r="A84" s="9" t="s">
        <v>103</v>
      </c>
      <c r="B84" s="17" t="s">
        <v>236</v>
      </c>
      <c r="C84" s="17">
        <v>1</v>
      </c>
      <c r="D84" s="17">
        <v>0</v>
      </c>
      <c r="E84" s="17">
        <v>1</v>
      </c>
      <c r="F84" s="17">
        <v>1</v>
      </c>
      <c r="G84" s="17">
        <v>1</v>
      </c>
      <c r="H84" s="17">
        <v>1</v>
      </c>
      <c r="I84" s="17">
        <v>0</v>
      </c>
      <c r="J84" s="17">
        <v>1</v>
      </c>
      <c r="K84" s="17">
        <v>1</v>
      </c>
      <c r="L84" s="17">
        <v>1</v>
      </c>
      <c r="M84" s="17">
        <v>1</v>
      </c>
      <c r="N84" s="17">
        <v>1</v>
      </c>
      <c r="O84" s="17">
        <v>1</v>
      </c>
      <c r="P84" s="17">
        <v>1</v>
      </c>
      <c r="Q84" s="17">
        <v>0</v>
      </c>
      <c r="R84" s="17">
        <f t="shared" si="0"/>
        <v>0.95</v>
      </c>
      <c r="S84" s="17">
        <v>0</v>
      </c>
      <c r="T84" s="17">
        <v>5</v>
      </c>
    </row>
    <row r="85" spans="1:20" ht="14.25" customHeight="1" x14ac:dyDescent="0.35">
      <c r="A85" s="9" t="s">
        <v>104</v>
      </c>
      <c r="B85" s="17" t="s">
        <v>236</v>
      </c>
      <c r="C85" s="17">
        <v>1</v>
      </c>
      <c r="D85" s="17">
        <v>0</v>
      </c>
      <c r="E85" s="17">
        <v>1</v>
      </c>
      <c r="F85" s="17">
        <v>1</v>
      </c>
      <c r="G85" s="17">
        <v>1</v>
      </c>
      <c r="H85" s="17">
        <v>1</v>
      </c>
      <c r="I85" s="17">
        <v>0</v>
      </c>
      <c r="J85" s="17">
        <v>1</v>
      </c>
      <c r="K85" s="17">
        <v>1</v>
      </c>
      <c r="L85" s="17">
        <v>1</v>
      </c>
      <c r="M85" s="17">
        <v>1</v>
      </c>
      <c r="N85" s="17">
        <v>1</v>
      </c>
      <c r="O85" s="17">
        <v>1</v>
      </c>
      <c r="P85" s="17">
        <v>1</v>
      </c>
      <c r="Q85" s="17">
        <v>0</v>
      </c>
      <c r="R85" s="17">
        <f t="shared" si="0"/>
        <v>0.95</v>
      </c>
      <c r="S85" s="17">
        <v>0</v>
      </c>
      <c r="T85" s="17">
        <v>5</v>
      </c>
    </row>
    <row r="86" spans="1:20" ht="14.25" customHeight="1" x14ac:dyDescent="0.35">
      <c r="A86" s="9" t="s">
        <v>105</v>
      </c>
      <c r="B86" s="17" t="s">
        <v>236</v>
      </c>
      <c r="C86" s="17">
        <v>1</v>
      </c>
      <c r="D86" s="17">
        <v>0</v>
      </c>
      <c r="E86" s="17">
        <v>1</v>
      </c>
      <c r="F86" s="17">
        <v>1</v>
      </c>
      <c r="G86" s="17">
        <v>1</v>
      </c>
      <c r="H86" s="17">
        <v>1</v>
      </c>
      <c r="I86" s="17">
        <v>0</v>
      </c>
      <c r="J86" s="17">
        <v>1</v>
      </c>
      <c r="K86" s="17">
        <v>1</v>
      </c>
      <c r="L86" s="17">
        <v>1</v>
      </c>
      <c r="M86" s="17">
        <v>1</v>
      </c>
      <c r="N86" s="17">
        <v>1</v>
      </c>
      <c r="O86" s="17">
        <v>1</v>
      </c>
      <c r="P86" s="17">
        <v>1</v>
      </c>
      <c r="Q86" s="17">
        <v>0</v>
      </c>
      <c r="R86" s="17">
        <f t="shared" si="0"/>
        <v>0.95</v>
      </c>
      <c r="S86" s="17">
        <v>0</v>
      </c>
      <c r="T86" s="17">
        <v>5</v>
      </c>
    </row>
    <row r="87" spans="1:20" ht="14.25" customHeight="1" x14ac:dyDescent="0.35">
      <c r="A87" s="9" t="s">
        <v>106</v>
      </c>
      <c r="B87" s="17" t="s">
        <v>236</v>
      </c>
      <c r="C87" s="17">
        <v>1</v>
      </c>
      <c r="D87" s="17">
        <v>0</v>
      </c>
      <c r="E87" s="17">
        <v>1</v>
      </c>
      <c r="F87" s="17">
        <v>1</v>
      </c>
      <c r="G87" s="17">
        <v>1</v>
      </c>
      <c r="H87" s="17">
        <v>1</v>
      </c>
      <c r="I87" s="17">
        <v>0</v>
      </c>
      <c r="J87" s="17">
        <v>1</v>
      </c>
      <c r="K87" s="17">
        <v>1</v>
      </c>
      <c r="L87" s="17">
        <v>1</v>
      </c>
      <c r="M87" s="17">
        <v>1</v>
      </c>
      <c r="N87" s="17">
        <v>1</v>
      </c>
      <c r="O87" s="17">
        <v>1</v>
      </c>
      <c r="P87" s="17">
        <v>1</v>
      </c>
      <c r="Q87" s="17">
        <v>0</v>
      </c>
      <c r="R87" s="17">
        <f t="shared" si="0"/>
        <v>0.95</v>
      </c>
      <c r="S87" s="17">
        <v>0</v>
      </c>
      <c r="T87" s="17">
        <v>5</v>
      </c>
    </row>
    <row r="88" spans="1:20" ht="14.25" customHeight="1" x14ac:dyDescent="0.35">
      <c r="A88" s="9" t="s">
        <v>107</v>
      </c>
      <c r="B88" s="17" t="s">
        <v>236</v>
      </c>
      <c r="C88" s="17">
        <v>1</v>
      </c>
      <c r="D88" s="17">
        <v>0</v>
      </c>
      <c r="E88" s="17">
        <v>1</v>
      </c>
      <c r="F88" s="17">
        <v>1</v>
      </c>
      <c r="G88" s="17">
        <v>1</v>
      </c>
      <c r="H88" s="17">
        <v>1</v>
      </c>
      <c r="I88" s="17">
        <v>0</v>
      </c>
      <c r="J88" s="17">
        <v>1</v>
      </c>
      <c r="K88" s="17">
        <v>1</v>
      </c>
      <c r="L88" s="17">
        <v>1</v>
      </c>
      <c r="M88" s="17">
        <v>1</v>
      </c>
      <c r="N88" s="17">
        <v>1</v>
      </c>
      <c r="O88" s="17">
        <v>1</v>
      </c>
      <c r="P88" s="17">
        <v>1</v>
      </c>
      <c r="Q88" s="17">
        <v>0</v>
      </c>
      <c r="R88" s="17">
        <f t="shared" si="0"/>
        <v>0.95</v>
      </c>
      <c r="S88" s="17">
        <v>0</v>
      </c>
      <c r="T88" s="17">
        <v>5</v>
      </c>
    </row>
    <row r="89" spans="1:20" ht="14.25" customHeight="1" x14ac:dyDescent="0.35">
      <c r="A89" s="9" t="s">
        <v>108</v>
      </c>
      <c r="B89" s="17" t="s">
        <v>236</v>
      </c>
      <c r="C89" s="17">
        <v>1</v>
      </c>
      <c r="D89" s="17">
        <v>0</v>
      </c>
      <c r="E89" s="17">
        <v>1</v>
      </c>
      <c r="F89" s="17">
        <v>1</v>
      </c>
      <c r="G89" s="17">
        <v>1</v>
      </c>
      <c r="H89" s="17">
        <v>1</v>
      </c>
      <c r="I89" s="17">
        <v>0</v>
      </c>
      <c r="J89" s="17">
        <v>1</v>
      </c>
      <c r="K89" s="17">
        <v>1</v>
      </c>
      <c r="L89" s="17">
        <v>1</v>
      </c>
      <c r="M89" s="17">
        <v>1</v>
      </c>
      <c r="N89" s="17">
        <v>1</v>
      </c>
      <c r="O89" s="17">
        <v>1</v>
      </c>
      <c r="P89" s="17">
        <v>1</v>
      </c>
      <c r="Q89" s="17">
        <v>0</v>
      </c>
      <c r="R89" s="17">
        <f t="shared" si="0"/>
        <v>0.95</v>
      </c>
      <c r="S89" s="17">
        <v>0</v>
      </c>
      <c r="T89" s="17">
        <v>5</v>
      </c>
    </row>
    <row r="90" spans="1:20" ht="14.25" customHeight="1" x14ac:dyDescent="0.35">
      <c r="A90" s="9" t="s">
        <v>109</v>
      </c>
      <c r="B90" s="17" t="s">
        <v>236</v>
      </c>
      <c r="C90" s="17">
        <v>1</v>
      </c>
      <c r="D90" s="17">
        <v>0</v>
      </c>
      <c r="E90" s="17">
        <v>1</v>
      </c>
      <c r="F90" s="17">
        <v>1</v>
      </c>
      <c r="G90" s="17">
        <v>1</v>
      </c>
      <c r="H90" s="17">
        <v>1</v>
      </c>
      <c r="I90" s="17">
        <v>0</v>
      </c>
      <c r="J90" s="17">
        <v>1</v>
      </c>
      <c r="K90" s="17">
        <v>1</v>
      </c>
      <c r="L90" s="17">
        <v>1</v>
      </c>
      <c r="M90" s="17">
        <v>1</v>
      </c>
      <c r="N90" s="17">
        <v>1</v>
      </c>
      <c r="O90" s="17">
        <v>1</v>
      </c>
      <c r="P90" s="17">
        <v>1</v>
      </c>
      <c r="Q90" s="17">
        <v>0</v>
      </c>
      <c r="R90" s="17">
        <f t="shared" si="0"/>
        <v>0.95</v>
      </c>
      <c r="S90" s="17">
        <v>0</v>
      </c>
      <c r="T90" s="17">
        <v>5</v>
      </c>
    </row>
    <row r="91" spans="1:20" ht="14.25" customHeight="1" x14ac:dyDescent="0.35">
      <c r="A91" s="9" t="s">
        <v>110</v>
      </c>
      <c r="B91" s="17" t="s">
        <v>236</v>
      </c>
      <c r="C91" s="17">
        <v>1</v>
      </c>
      <c r="D91" s="17">
        <v>0</v>
      </c>
      <c r="E91" s="17">
        <v>1</v>
      </c>
      <c r="F91" s="17">
        <v>1</v>
      </c>
      <c r="G91" s="17">
        <v>1</v>
      </c>
      <c r="H91" s="17">
        <v>1</v>
      </c>
      <c r="I91" s="17">
        <v>0</v>
      </c>
      <c r="J91" s="17">
        <v>1</v>
      </c>
      <c r="K91" s="17">
        <v>1</v>
      </c>
      <c r="L91" s="17">
        <v>1</v>
      </c>
      <c r="M91" s="17">
        <v>1</v>
      </c>
      <c r="N91" s="17">
        <v>1</v>
      </c>
      <c r="O91" s="17">
        <v>1</v>
      </c>
      <c r="P91" s="17">
        <v>1</v>
      </c>
      <c r="Q91" s="17">
        <v>0</v>
      </c>
      <c r="R91" s="17">
        <f t="shared" si="0"/>
        <v>0.95</v>
      </c>
      <c r="S91" s="17">
        <v>0</v>
      </c>
      <c r="T91" s="17">
        <v>5</v>
      </c>
    </row>
    <row r="92" spans="1:20" ht="14.25" customHeight="1" x14ac:dyDescent="0.35">
      <c r="A92" s="9" t="s">
        <v>111</v>
      </c>
      <c r="B92" s="17" t="s">
        <v>236</v>
      </c>
      <c r="C92" s="17">
        <v>1</v>
      </c>
      <c r="D92" s="17">
        <v>0</v>
      </c>
      <c r="E92" s="17">
        <v>1</v>
      </c>
      <c r="F92" s="17">
        <v>1</v>
      </c>
      <c r="G92" s="17">
        <v>1</v>
      </c>
      <c r="H92" s="17">
        <v>1</v>
      </c>
      <c r="I92" s="17">
        <v>0</v>
      </c>
      <c r="J92" s="17">
        <v>1</v>
      </c>
      <c r="K92" s="17">
        <v>1</v>
      </c>
      <c r="L92" s="17">
        <v>1</v>
      </c>
      <c r="M92" s="17">
        <v>1</v>
      </c>
      <c r="N92" s="17">
        <v>1</v>
      </c>
      <c r="O92" s="17">
        <v>1</v>
      </c>
      <c r="P92" s="17">
        <v>1</v>
      </c>
      <c r="Q92" s="17">
        <v>0</v>
      </c>
      <c r="R92" s="17">
        <f t="shared" si="0"/>
        <v>0.95</v>
      </c>
      <c r="S92" s="17">
        <v>0</v>
      </c>
      <c r="T92" s="17">
        <v>5</v>
      </c>
    </row>
    <row r="93" spans="1:20" ht="14.25" customHeight="1" x14ac:dyDescent="0.35">
      <c r="A93" s="9" t="s">
        <v>112</v>
      </c>
      <c r="B93" s="17" t="s">
        <v>236</v>
      </c>
      <c r="C93" s="17">
        <v>1</v>
      </c>
      <c r="D93" s="17">
        <v>0</v>
      </c>
      <c r="E93" s="17">
        <v>1</v>
      </c>
      <c r="F93" s="17">
        <v>1</v>
      </c>
      <c r="G93" s="17">
        <v>1</v>
      </c>
      <c r="H93" s="17">
        <v>1</v>
      </c>
      <c r="I93" s="17">
        <v>0</v>
      </c>
      <c r="J93" s="17">
        <v>1</v>
      </c>
      <c r="K93" s="17">
        <v>1</v>
      </c>
      <c r="L93" s="17">
        <v>1</v>
      </c>
      <c r="M93" s="17">
        <v>1</v>
      </c>
      <c r="N93" s="17">
        <v>1</v>
      </c>
      <c r="O93" s="17">
        <v>1</v>
      </c>
      <c r="P93" s="17">
        <v>1</v>
      </c>
      <c r="Q93" s="17">
        <v>0</v>
      </c>
      <c r="R93" s="17">
        <f t="shared" si="0"/>
        <v>0.95</v>
      </c>
      <c r="S93" s="17">
        <v>0</v>
      </c>
      <c r="T93" s="17">
        <v>5</v>
      </c>
    </row>
    <row r="94" spans="1:20" ht="14.25" customHeight="1" x14ac:dyDescent="0.35">
      <c r="A94" s="9" t="s">
        <v>113</v>
      </c>
      <c r="B94" s="17" t="s">
        <v>236</v>
      </c>
      <c r="C94" s="17">
        <v>1</v>
      </c>
      <c r="D94" s="17">
        <v>0</v>
      </c>
      <c r="E94" s="17">
        <v>1</v>
      </c>
      <c r="F94" s="17">
        <v>1</v>
      </c>
      <c r="G94" s="17">
        <v>1</v>
      </c>
      <c r="H94" s="17">
        <v>1</v>
      </c>
      <c r="I94" s="17">
        <v>0</v>
      </c>
      <c r="J94" s="17">
        <v>1</v>
      </c>
      <c r="K94" s="17">
        <v>1</v>
      </c>
      <c r="L94" s="17">
        <v>1</v>
      </c>
      <c r="M94" s="17">
        <v>1</v>
      </c>
      <c r="N94" s="17">
        <v>1</v>
      </c>
      <c r="O94" s="17">
        <v>1</v>
      </c>
      <c r="P94" s="17">
        <v>1</v>
      </c>
      <c r="Q94" s="17">
        <v>0</v>
      </c>
      <c r="R94" s="17">
        <f t="shared" si="0"/>
        <v>0.95</v>
      </c>
      <c r="S94" s="17">
        <v>0</v>
      </c>
      <c r="T94" s="17">
        <v>5</v>
      </c>
    </row>
    <row r="95" spans="1:20" ht="14.25" customHeight="1" x14ac:dyDescent="0.35">
      <c r="A95" s="9" t="s">
        <v>114</v>
      </c>
      <c r="B95" s="17" t="s">
        <v>236</v>
      </c>
      <c r="C95" s="17">
        <v>1</v>
      </c>
      <c r="D95" s="17">
        <v>0</v>
      </c>
      <c r="E95" s="17">
        <v>1</v>
      </c>
      <c r="F95" s="17">
        <v>1</v>
      </c>
      <c r="G95" s="17">
        <v>1</v>
      </c>
      <c r="H95" s="17">
        <v>1</v>
      </c>
      <c r="I95" s="17">
        <v>0</v>
      </c>
      <c r="J95" s="17">
        <v>1</v>
      </c>
      <c r="K95" s="17">
        <v>1</v>
      </c>
      <c r="L95" s="17">
        <v>1</v>
      </c>
      <c r="M95" s="17">
        <v>1</v>
      </c>
      <c r="N95" s="17">
        <v>1</v>
      </c>
      <c r="O95" s="17">
        <v>1</v>
      </c>
      <c r="P95" s="17">
        <v>1</v>
      </c>
      <c r="Q95" s="17">
        <v>0</v>
      </c>
      <c r="R95" s="17">
        <f t="shared" si="0"/>
        <v>0.95</v>
      </c>
      <c r="S95" s="17">
        <v>0</v>
      </c>
      <c r="T95" s="17">
        <v>5</v>
      </c>
    </row>
    <row r="96" spans="1:20" ht="14.25" customHeight="1" x14ac:dyDescent="0.35">
      <c r="A96" s="9" t="s">
        <v>115</v>
      </c>
      <c r="B96" s="17" t="s">
        <v>236</v>
      </c>
      <c r="C96" s="17">
        <v>1</v>
      </c>
      <c r="D96" s="17">
        <v>0</v>
      </c>
      <c r="E96" s="17">
        <v>1</v>
      </c>
      <c r="F96" s="17">
        <v>1</v>
      </c>
      <c r="G96" s="17">
        <v>1</v>
      </c>
      <c r="H96" s="17">
        <v>1</v>
      </c>
      <c r="I96" s="17">
        <v>0</v>
      </c>
      <c r="J96" s="17">
        <v>1</v>
      </c>
      <c r="K96" s="17">
        <v>1</v>
      </c>
      <c r="L96" s="17">
        <v>1</v>
      </c>
      <c r="M96" s="17">
        <v>1</v>
      </c>
      <c r="N96" s="17">
        <v>1</v>
      </c>
      <c r="O96" s="17">
        <v>1</v>
      </c>
      <c r="P96" s="17">
        <v>1</v>
      </c>
      <c r="Q96" s="17">
        <v>0</v>
      </c>
      <c r="R96" s="17">
        <f t="shared" si="0"/>
        <v>0.95</v>
      </c>
      <c r="S96" s="17">
        <v>0</v>
      </c>
      <c r="T96" s="17">
        <v>5</v>
      </c>
    </row>
    <row r="97" spans="1:20" ht="14.25" customHeight="1" x14ac:dyDescent="0.35">
      <c r="A97" s="9" t="s">
        <v>116</v>
      </c>
      <c r="B97" s="17" t="s">
        <v>236</v>
      </c>
      <c r="C97" s="17">
        <v>1</v>
      </c>
      <c r="D97" s="17">
        <v>0</v>
      </c>
      <c r="E97" s="17">
        <v>1</v>
      </c>
      <c r="F97" s="17">
        <v>1</v>
      </c>
      <c r="G97" s="17">
        <v>1</v>
      </c>
      <c r="H97" s="17">
        <v>1</v>
      </c>
      <c r="I97" s="17">
        <v>0</v>
      </c>
      <c r="J97" s="17">
        <v>1</v>
      </c>
      <c r="K97" s="17">
        <v>1</v>
      </c>
      <c r="L97" s="17">
        <v>1</v>
      </c>
      <c r="M97" s="17">
        <v>1</v>
      </c>
      <c r="N97" s="17">
        <v>1</v>
      </c>
      <c r="O97" s="17">
        <v>1</v>
      </c>
      <c r="P97" s="17">
        <v>1</v>
      </c>
      <c r="Q97" s="17">
        <v>0</v>
      </c>
      <c r="R97" s="17">
        <f t="shared" si="0"/>
        <v>0.95</v>
      </c>
      <c r="S97" s="17">
        <v>0</v>
      </c>
      <c r="T97" s="17">
        <v>5</v>
      </c>
    </row>
    <row r="98" spans="1:20" ht="14.25" customHeight="1" x14ac:dyDescent="0.35">
      <c r="A98" s="9" t="s">
        <v>117</v>
      </c>
      <c r="B98" s="17" t="s">
        <v>236</v>
      </c>
      <c r="C98" s="17">
        <v>1</v>
      </c>
      <c r="D98" s="17">
        <v>0</v>
      </c>
      <c r="E98" s="17">
        <v>1</v>
      </c>
      <c r="F98" s="17">
        <v>1</v>
      </c>
      <c r="G98" s="17">
        <v>1</v>
      </c>
      <c r="H98" s="17">
        <v>1</v>
      </c>
      <c r="I98" s="17">
        <v>0</v>
      </c>
      <c r="J98" s="17">
        <v>1</v>
      </c>
      <c r="K98" s="17">
        <v>1</v>
      </c>
      <c r="L98" s="17">
        <v>1</v>
      </c>
      <c r="M98" s="17">
        <v>1</v>
      </c>
      <c r="N98" s="17">
        <v>1</v>
      </c>
      <c r="O98" s="17">
        <v>1</v>
      </c>
      <c r="P98" s="17">
        <v>1</v>
      </c>
      <c r="Q98" s="17">
        <v>0</v>
      </c>
      <c r="R98" s="17">
        <f t="shared" si="0"/>
        <v>0.95</v>
      </c>
      <c r="S98" s="17">
        <v>0</v>
      </c>
      <c r="T98" s="17">
        <v>5</v>
      </c>
    </row>
    <row r="99" spans="1:20" ht="14.25" customHeight="1" x14ac:dyDescent="0.35">
      <c r="A99" s="9" t="s">
        <v>118</v>
      </c>
      <c r="B99" s="17" t="s">
        <v>236</v>
      </c>
      <c r="C99" s="17">
        <v>1</v>
      </c>
      <c r="D99" s="17">
        <v>0</v>
      </c>
      <c r="E99" s="17">
        <v>1</v>
      </c>
      <c r="F99" s="17">
        <v>1</v>
      </c>
      <c r="G99" s="17">
        <v>1</v>
      </c>
      <c r="H99" s="17">
        <v>1</v>
      </c>
      <c r="I99" s="17">
        <v>0</v>
      </c>
      <c r="J99" s="17">
        <v>1</v>
      </c>
      <c r="K99" s="17">
        <v>1</v>
      </c>
      <c r="L99" s="17">
        <v>1</v>
      </c>
      <c r="M99" s="17">
        <v>1</v>
      </c>
      <c r="N99" s="17">
        <v>1</v>
      </c>
      <c r="O99" s="17">
        <v>1</v>
      </c>
      <c r="P99" s="17">
        <v>1</v>
      </c>
      <c r="Q99" s="17">
        <v>0</v>
      </c>
      <c r="R99" s="17">
        <f t="shared" si="0"/>
        <v>0.95</v>
      </c>
      <c r="S99" s="17">
        <v>0</v>
      </c>
      <c r="T99" s="17">
        <v>5</v>
      </c>
    </row>
    <row r="100" spans="1:20" ht="14.25" customHeight="1" x14ac:dyDescent="0.35">
      <c r="A100" s="9" t="s">
        <v>119</v>
      </c>
      <c r="B100" s="17" t="s">
        <v>236</v>
      </c>
      <c r="C100" s="17">
        <v>1</v>
      </c>
      <c r="D100" s="17">
        <v>0</v>
      </c>
      <c r="E100" s="17">
        <v>1</v>
      </c>
      <c r="F100" s="17">
        <v>1</v>
      </c>
      <c r="G100" s="17">
        <v>1</v>
      </c>
      <c r="H100" s="17">
        <v>1</v>
      </c>
      <c r="I100" s="17">
        <v>0</v>
      </c>
      <c r="J100" s="17">
        <v>1</v>
      </c>
      <c r="K100" s="17">
        <v>1</v>
      </c>
      <c r="L100" s="17">
        <v>1</v>
      </c>
      <c r="M100" s="17">
        <v>1</v>
      </c>
      <c r="N100" s="17">
        <v>1</v>
      </c>
      <c r="O100" s="17">
        <v>1</v>
      </c>
      <c r="P100" s="17">
        <v>1</v>
      </c>
      <c r="Q100" s="17">
        <v>0</v>
      </c>
      <c r="R100" s="17">
        <f t="shared" si="0"/>
        <v>0.95</v>
      </c>
      <c r="S100" s="17">
        <v>0</v>
      </c>
      <c r="T100" s="17">
        <v>5</v>
      </c>
    </row>
    <row r="101" spans="1:20" ht="14.25" customHeight="1" x14ac:dyDescent="0.35">
      <c r="A101" s="9" t="s">
        <v>120</v>
      </c>
      <c r="B101" s="17" t="s">
        <v>236</v>
      </c>
      <c r="C101" s="17">
        <v>1</v>
      </c>
      <c r="D101" s="17">
        <v>0</v>
      </c>
      <c r="E101" s="17">
        <v>1</v>
      </c>
      <c r="F101" s="17">
        <v>1</v>
      </c>
      <c r="G101" s="17">
        <v>1</v>
      </c>
      <c r="H101" s="17">
        <v>1</v>
      </c>
      <c r="I101" s="17">
        <v>0</v>
      </c>
      <c r="J101" s="17">
        <v>1</v>
      </c>
      <c r="K101" s="17">
        <v>1</v>
      </c>
      <c r="L101" s="17">
        <v>1</v>
      </c>
      <c r="M101" s="17">
        <v>1</v>
      </c>
      <c r="N101" s="17">
        <v>1</v>
      </c>
      <c r="O101" s="17">
        <v>0.5</v>
      </c>
      <c r="P101" s="17">
        <v>1</v>
      </c>
      <c r="Q101" s="17">
        <v>0</v>
      </c>
      <c r="R101" s="17">
        <f t="shared" si="0"/>
        <v>0.95</v>
      </c>
      <c r="S101" s="17">
        <v>0</v>
      </c>
      <c r="T101" s="17">
        <v>5</v>
      </c>
    </row>
    <row r="102" spans="1:20" ht="14.25" customHeight="1" x14ac:dyDescent="0.35">
      <c r="A102" s="9" t="s">
        <v>121</v>
      </c>
      <c r="B102" s="17" t="s">
        <v>236</v>
      </c>
      <c r="C102" s="17">
        <v>1</v>
      </c>
      <c r="D102" s="17">
        <v>0</v>
      </c>
      <c r="E102" s="17">
        <v>1</v>
      </c>
      <c r="F102" s="17">
        <v>1</v>
      </c>
      <c r="G102" s="17">
        <v>1</v>
      </c>
      <c r="H102" s="17">
        <v>1</v>
      </c>
      <c r="I102" s="17">
        <v>0</v>
      </c>
      <c r="J102" s="17">
        <v>1</v>
      </c>
      <c r="K102" s="17">
        <v>1</v>
      </c>
      <c r="L102" s="17">
        <v>1</v>
      </c>
      <c r="M102" s="17">
        <v>1</v>
      </c>
      <c r="N102" s="17">
        <v>1</v>
      </c>
      <c r="O102" s="17">
        <v>0.5</v>
      </c>
      <c r="P102" s="17">
        <v>1</v>
      </c>
      <c r="Q102" s="17">
        <v>0</v>
      </c>
      <c r="R102" s="17">
        <f t="shared" si="0"/>
        <v>0.95</v>
      </c>
      <c r="S102" s="17">
        <v>0</v>
      </c>
      <c r="T102" s="17">
        <v>5</v>
      </c>
    </row>
    <row r="103" spans="1:20" ht="14.25" customHeight="1" x14ac:dyDescent="0.35">
      <c r="A103" s="9" t="s">
        <v>122</v>
      </c>
      <c r="B103" s="17" t="s">
        <v>236</v>
      </c>
      <c r="C103" s="17">
        <v>1</v>
      </c>
      <c r="D103" s="17">
        <v>0</v>
      </c>
      <c r="E103" s="17">
        <v>1</v>
      </c>
      <c r="F103" s="17">
        <v>1</v>
      </c>
      <c r="G103" s="17">
        <v>1</v>
      </c>
      <c r="H103" s="17">
        <v>1</v>
      </c>
      <c r="I103" s="17">
        <v>0</v>
      </c>
      <c r="J103" s="17">
        <v>1</v>
      </c>
      <c r="K103" s="17">
        <v>1</v>
      </c>
      <c r="L103" s="17">
        <v>1</v>
      </c>
      <c r="M103" s="17">
        <v>1</v>
      </c>
      <c r="N103" s="17">
        <v>1</v>
      </c>
      <c r="O103" s="17">
        <v>0.5</v>
      </c>
      <c r="P103" s="17">
        <v>1</v>
      </c>
      <c r="Q103" s="17">
        <v>0</v>
      </c>
      <c r="R103" s="17">
        <f t="shared" si="0"/>
        <v>0.95</v>
      </c>
      <c r="S103" s="17">
        <v>0</v>
      </c>
      <c r="T103" s="17">
        <v>5</v>
      </c>
    </row>
    <row r="104" spans="1:20" ht="14.25" customHeight="1" x14ac:dyDescent="0.35">
      <c r="A104" s="9" t="s">
        <v>123</v>
      </c>
      <c r="B104" s="17" t="s">
        <v>236</v>
      </c>
      <c r="C104" s="17">
        <v>1</v>
      </c>
      <c r="D104" s="17">
        <v>0</v>
      </c>
      <c r="E104" s="17">
        <v>1</v>
      </c>
      <c r="F104" s="17">
        <v>1</v>
      </c>
      <c r="G104" s="17">
        <v>1</v>
      </c>
      <c r="H104" s="17">
        <v>1</v>
      </c>
      <c r="I104" s="17">
        <v>0</v>
      </c>
      <c r="J104" s="17">
        <v>1</v>
      </c>
      <c r="K104" s="17">
        <v>1</v>
      </c>
      <c r="L104" s="17">
        <v>1</v>
      </c>
      <c r="M104" s="17">
        <v>1</v>
      </c>
      <c r="N104" s="17">
        <v>1</v>
      </c>
      <c r="O104" s="17">
        <v>0.5</v>
      </c>
      <c r="P104" s="17">
        <v>1</v>
      </c>
      <c r="Q104" s="17">
        <v>0</v>
      </c>
      <c r="R104" s="17">
        <f t="shared" si="0"/>
        <v>0.95</v>
      </c>
      <c r="S104" s="17">
        <v>0</v>
      </c>
      <c r="T104" s="17">
        <v>5</v>
      </c>
    </row>
    <row r="105" spans="1:20" ht="14.25" customHeight="1" x14ac:dyDescent="0.35">
      <c r="A105" s="9" t="s">
        <v>124</v>
      </c>
      <c r="B105" s="17" t="s">
        <v>236</v>
      </c>
      <c r="C105" s="17">
        <v>1</v>
      </c>
      <c r="D105" s="17">
        <v>0</v>
      </c>
      <c r="E105" s="17">
        <v>1</v>
      </c>
      <c r="F105" s="17">
        <v>1</v>
      </c>
      <c r="G105" s="17">
        <v>1</v>
      </c>
      <c r="H105" s="17">
        <v>1</v>
      </c>
      <c r="I105" s="17">
        <v>0</v>
      </c>
      <c r="J105" s="17">
        <v>1</v>
      </c>
      <c r="K105" s="17">
        <v>1</v>
      </c>
      <c r="L105" s="17">
        <v>1</v>
      </c>
      <c r="M105" s="17">
        <v>1</v>
      </c>
      <c r="N105" s="17">
        <v>1</v>
      </c>
      <c r="O105" s="17">
        <v>0.5</v>
      </c>
      <c r="P105" s="17">
        <v>1</v>
      </c>
      <c r="Q105" s="17">
        <v>0</v>
      </c>
      <c r="R105" s="17">
        <f t="shared" si="0"/>
        <v>0.95</v>
      </c>
      <c r="S105" s="17">
        <v>0</v>
      </c>
      <c r="T105" s="17">
        <v>5</v>
      </c>
    </row>
    <row r="106" spans="1:20" ht="14.25" customHeight="1" x14ac:dyDescent="0.35">
      <c r="A106" s="9" t="s">
        <v>125</v>
      </c>
      <c r="B106" s="17" t="s">
        <v>236</v>
      </c>
      <c r="C106" s="17">
        <v>1</v>
      </c>
      <c r="D106" s="17">
        <v>0</v>
      </c>
      <c r="E106" s="17">
        <v>1</v>
      </c>
      <c r="F106" s="17">
        <v>1</v>
      </c>
      <c r="G106" s="17">
        <v>1</v>
      </c>
      <c r="H106" s="17">
        <v>1</v>
      </c>
      <c r="I106" s="17">
        <v>0</v>
      </c>
      <c r="J106" s="17">
        <v>1</v>
      </c>
      <c r="K106" s="17">
        <v>1</v>
      </c>
      <c r="L106" s="17">
        <v>1</v>
      </c>
      <c r="M106" s="17">
        <v>1</v>
      </c>
      <c r="N106" s="17">
        <v>1</v>
      </c>
      <c r="O106" s="17">
        <v>0.5</v>
      </c>
      <c r="P106" s="17">
        <v>1</v>
      </c>
      <c r="Q106" s="17">
        <v>0</v>
      </c>
      <c r="R106" s="17">
        <f t="shared" si="0"/>
        <v>0.95</v>
      </c>
      <c r="S106" s="17">
        <v>0</v>
      </c>
      <c r="T106" s="17">
        <v>5</v>
      </c>
    </row>
    <row r="107" spans="1:20" ht="14.25" customHeight="1" x14ac:dyDescent="0.35">
      <c r="A107" s="9" t="s">
        <v>126</v>
      </c>
      <c r="B107" s="17" t="s">
        <v>236</v>
      </c>
      <c r="C107" s="17">
        <v>1</v>
      </c>
      <c r="D107" s="17">
        <v>0</v>
      </c>
      <c r="E107" s="17">
        <v>1</v>
      </c>
      <c r="F107" s="17">
        <v>1</v>
      </c>
      <c r="G107" s="17">
        <v>1</v>
      </c>
      <c r="H107" s="17">
        <v>1</v>
      </c>
      <c r="I107" s="17">
        <v>0</v>
      </c>
      <c r="J107" s="17">
        <v>1</v>
      </c>
      <c r="K107" s="17">
        <v>1</v>
      </c>
      <c r="L107" s="17">
        <v>1</v>
      </c>
      <c r="M107" s="17">
        <v>1</v>
      </c>
      <c r="N107" s="17">
        <v>1</v>
      </c>
      <c r="O107" s="17">
        <v>0.5</v>
      </c>
      <c r="P107" s="17">
        <v>1</v>
      </c>
      <c r="Q107" s="17">
        <v>0</v>
      </c>
      <c r="R107" s="17">
        <f t="shared" si="0"/>
        <v>0.95</v>
      </c>
      <c r="S107" s="17">
        <v>0</v>
      </c>
      <c r="T107" s="17">
        <v>5</v>
      </c>
    </row>
    <row r="108" spans="1:20" ht="14.25" customHeight="1" x14ac:dyDescent="0.35">
      <c r="A108" s="9" t="s">
        <v>127</v>
      </c>
      <c r="B108" s="17" t="s">
        <v>236</v>
      </c>
      <c r="C108" s="17">
        <v>1</v>
      </c>
      <c r="D108" s="17">
        <v>0</v>
      </c>
      <c r="E108" s="17">
        <v>1</v>
      </c>
      <c r="F108" s="17">
        <v>1</v>
      </c>
      <c r="G108" s="17">
        <v>1</v>
      </c>
      <c r="H108" s="17">
        <v>1</v>
      </c>
      <c r="I108" s="17">
        <v>0</v>
      </c>
      <c r="J108" s="17">
        <v>1</v>
      </c>
      <c r="K108" s="17">
        <v>1</v>
      </c>
      <c r="L108" s="17">
        <v>1</v>
      </c>
      <c r="M108" s="17">
        <v>1</v>
      </c>
      <c r="N108" s="17">
        <v>1</v>
      </c>
      <c r="O108" s="17">
        <v>0.5</v>
      </c>
      <c r="P108" s="17">
        <v>1</v>
      </c>
      <c r="Q108" s="17">
        <v>0</v>
      </c>
      <c r="R108" s="17">
        <f t="shared" si="0"/>
        <v>0.95</v>
      </c>
      <c r="S108" s="17">
        <v>0</v>
      </c>
      <c r="T108" s="17">
        <v>5</v>
      </c>
    </row>
    <row r="109" spans="1:20" ht="14.25" customHeight="1" x14ac:dyDescent="0.35">
      <c r="A109" s="9" t="s">
        <v>128</v>
      </c>
      <c r="B109" s="17" t="s">
        <v>236</v>
      </c>
      <c r="C109" s="17">
        <v>1</v>
      </c>
      <c r="D109" s="17">
        <v>0</v>
      </c>
      <c r="E109" s="17">
        <v>1</v>
      </c>
      <c r="F109" s="17">
        <v>1</v>
      </c>
      <c r="G109" s="17">
        <v>1</v>
      </c>
      <c r="H109" s="17">
        <v>1</v>
      </c>
      <c r="I109" s="17">
        <v>0</v>
      </c>
      <c r="J109" s="17">
        <v>1</v>
      </c>
      <c r="K109" s="17">
        <v>1</v>
      </c>
      <c r="L109" s="17">
        <v>1</v>
      </c>
      <c r="M109" s="17">
        <v>1</v>
      </c>
      <c r="N109" s="17">
        <v>1</v>
      </c>
      <c r="O109" s="17">
        <v>0.5</v>
      </c>
      <c r="P109" s="17">
        <v>1</v>
      </c>
      <c r="Q109" s="17">
        <v>0</v>
      </c>
      <c r="R109" s="17">
        <f t="shared" si="0"/>
        <v>0.95</v>
      </c>
      <c r="S109" s="17">
        <v>0</v>
      </c>
      <c r="T109" s="17">
        <v>5</v>
      </c>
    </row>
    <row r="110" spans="1:20" ht="14.25" customHeight="1" x14ac:dyDescent="0.35">
      <c r="A110" s="9" t="s">
        <v>129</v>
      </c>
      <c r="B110" s="17" t="s">
        <v>236</v>
      </c>
      <c r="C110" s="17">
        <v>1</v>
      </c>
      <c r="D110" s="17">
        <v>0</v>
      </c>
      <c r="E110" s="17">
        <v>1</v>
      </c>
      <c r="F110" s="17">
        <v>1</v>
      </c>
      <c r="G110" s="17">
        <v>1</v>
      </c>
      <c r="H110" s="17">
        <v>1</v>
      </c>
      <c r="I110" s="17">
        <v>0</v>
      </c>
      <c r="J110" s="17">
        <v>1</v>
      </c>
      <c r="K110" s="17">
        <v>1</v>
      </c>
      <c r="L110" s="17">
        <v>1</v>
      </c>
      <c r="M110" s="17">
        <v>1</v>
      </c>
      <c r="N110" s="17">
        <v>1</v>
      </c>
      <c r="O110" s="17">
        <v>0.5</v>
      </c>
      <c r="P110" s="17">
        <v>1</v>
      </c>
      <c r="Q110" s="17">
        <v>0</v>
      </c>
      <c r="R110" s="17">
        <f t="shared" si="0"/>
        <v>0.95</v>
      </c>
      <c r="S110" s="17">
        <v>0</v>
      </c>
      <c r="T110" s="17">
        <v>5</v>
      </c>
    </row>
    <row r="111" spans="1:20" ht="14.25" customHeight="1" x14ac:dyDescent="0.35">
      <c r="A111" s="9" t="s">
        <v>130</v>
      </c>
      <c r="B111" s="17" t="s">
        <v>236</v>
      </c>
      <c r="C111" s="17">
        <v>1</v>
      </c>
      <c r="D111" s="17">
        <v>0</v>
      </c>
      <c r="E111" s="17">
        <v>1</v>
      </c>
      <c r="F111" s="17">
        <v>1</v>
      </c>
      <c r="G111" s="17">
        <v>1</v>
      </c>
      <c r="H111" s="17">
        <v>1</v>
      </c>
      <c r="I111" s="17">
        <v>0</v>
      </c>
      <c r="J111" s="17">
        <v>1</v>
      </c>
      <c r="K111" s="17">
        <v>1</v>
      </c>
      <c r="L111" s="17">
        <v>1</v>
      </c>
      <c r="M111" s="17">
        <v>1</v>
      </c>
      <c r="N111" s="17">
        <v>1</v>
      </c>
      <c r="O111" s="17">
        <v>0.5</v>
      </c>
      <c r="P111" s="17">
        <v>1</v>
      </c>
      <c r="Q111" s="17">
        <v>0</v>
      </c>
      <c r="R111" s="17">
        <f t="shared" si="0"/>
        <v>0.95</v>
      </c>
      <c r="S111" s="17">
        <v>0</v>
      </c>
      <c r="T111" s="17">
        <v>5</v>
      </c>
    </row>
    <row r="112" spans="1:20" ht="14.25" customHeight="1" x14ac:dyDescent="0.35">
      <c r="A112" s="9" t="s">
        <v>131</v>
      </c>
      <c r="B112" s="17" t="s">
        <v>236</v>
      </c>
      <c r="C112" s="17">
        <v>1</v>
      </c>
      <c r="D112" s="17">
        <v>0</v>
      </c>
      <c r="E112" s="17">
        <v>1</v>
      </c>
      <c r="F112" s="17">
        <v>1</v>
      </c>
      <c r="G112" s="17">
        <v>1</v>
      </c>
      <c r="H112" s="17">
        <v>1</v>
      </c>
      <c r="I112" s="17">
        <v>0</v>
      </c>
      <c r="J112" s="17">
        <v>1</v>
      </c>
      <c r="K112" s="17">
        <v>1</v>
      </c>
      <c r="L112" s="17">
        <v>1</v>
      </c>
      <c r="M112" s="17">
        <v>1</v>
      </c>
      <c r="N112" s="17">
        <v>1</v>
      </c>
      <c r="O112" s="17">
        <v>0.5</v>
      </c>
      <c r="P112" s="17">
        <v>1</v>
      </c>
      <c r="Q112" s="17">
        <v>0</v>
      </c>
      <c r="R112" s="17">
        <f t="shared" si="0"/>
        <v>0.95</v>
      </c>
      <c r="S112" s="17">
        <v>0</v>
      </c>
      <c r="T112" s="17">
        <v>5</v>
      </c>
    </row>
    <row r="113" spans="1:20" ht="14.25" customHeight="1" x14ac:dyDescent="0.35">
      <c r="A113" s="9" t="s">
        <v>132</v>
      </c>
      <c r="B113" s="17" t="s">
        <v>236</v>
      </c>
      <c r="C113" s="17">
        <v>1</v>
      </c>
      <c r="D113" s="17">
        <v>0</v>
      </c>
      <c r="E113" s="17">
        <v>1</v>
      </c>
      <c r="F113" s="17">
        <v>1</v>
      </c>
      <c r="G113" s="17">
        <v>1</v>
      </c>
      <c r="H113" s="17">
        <v>1</v>
      </c>
      <c r="I113" s="17">
        <v>0</v>
      </c>
      <c r="J113" s="17">
        <v>1</v>
      </c>
      <c r="K113" s="17">
        <v>1</v>
      </c>
      <c r="L113" s="17">
        <v>1</v>
      </c>
      <c r="M113" s="17">
        <v>1</v>
      </c>
      <c r="N113" s="17">
        <v>1</v>
      </c>
      <c r="O113" s="17">
        <v>0.5</v>
      </c>
      <c r="P113" s="17">
        <v>1</v>
      </c>
      <c r="Q113" s="17">
        <v>0</v>
      </c>
      <c r="R113" s="17">
        <f t="shared" si="0"/>
        <v>0.95</v>
      </c>
      <c r="S113" s="17">
        <v>0</v>
      </c>
      <c r="T113" s="17">
        <v>5</v>
      </c>
    </row>
    <row r="114" spans="1:20" ht="14.25" customHeight="1" x14ac:dyDescent="0.35">
      <c r="A114" s="9" t="s">
        <v>133</v>
      </c>
      <c r="B114" s="17" t="s">
        <v>236</v>
      </c>
      <c r="C114" s="17">
        <v>1</v>
      </c>
      <c r="D114" s="17">
        <v>0</v>
      </c>
      <c r="E114" s="17">
        <v>1</v>
      </c>
      <c r="F114" s="17">
        <v>1</v>
      </c>
      <c r="G114" s="17">
        <v>1</v>
      </c>
      <c r="H114" s="17">
        <v>1</v>
      </c>
      <c r="I114" s="17">
        <v>0</v>
      </c>
      <c r="J114" s="17">
        <v>1</v>
      </c>
      <c r="K114" s="17">
        <v>1</v>
      </c>
      <c r="L114" s="17">
        <v>1</v>
      </c>
      <c r="M114" s="17">
        <v>1</v>
      </c>
      <c r="N114" s="17">
        <v>1</v>
      </c>
      <c r="O114" s="17">
        <v>0.5</v>
      </c>
      <c r="P114" s="17">
        <v>1</v>
      </c>
      <c r="Q114" s="17">
        <v>0</v>
      </c>
      <c r="R114" s="17">
        <f t="shared" si="0"/>
        <v>0.95</v>
      </c>
      <c r="S114" s="17">
        <v>0</v>
      </c>
      <c r="T114" s="17">
        <v>5</v>
      </c>
    </row>
    <row r="115" spans="1:20" ht="14.25" customHeight="1" x14ac:dyDescent="0.35">
      <c r="A115" s="9" t="s">
        <v>134</v>
      </c>
      <c r="B115" s="17" t="s">
        <v>236</v>
      </c>
      <c r="C115" s="17">
        <v>1</v>
      </c>
      <c r="D115" s="17">
        <v>0</v>
      </c>
      <c r="E115" s="17">
        <v>1</v>
      </c>
      <c r="F115" s="17">
        <v>1</v>
      </c>
      <c r="G115" s="17">
        <v>1</v>
      </c>
      <c r="H115" s="17">
        <v>1</v>
      </c>
      <c r="I115" s="17">
        <v>0</v>
      </c>
      <c r="J115" s="17">
        <v>1</v>
      </c>
      <c r="K115" s="17">
        <v>1</v>
      </c>
      <c r="L115" s="17">
        <v>1</v>
      </c>
      <c r="M115" s="17">
        <v>1</v>
      </c>
      <c r="N115" s="17">
        <v>1</v>
      </c>
      <c r="O115" s="17">
        <v>0.5</v>
      </c>
      <c r="P115" s="17">
        <v>1</v>
      </c>
      <c r="Q115" s="17">
        <v>0</v>
      </c>
      <c r="R115" s="17">
        <f t="shared" si="0"/>
        <v>0.95</v>
      </c>
      <c r="S115" s="17">
        <v>0</v>
      </c>
      <c r="T115" s="17">
        <v>5</v>
      </c>
    </row>
    <row r="116" spans="1:20" ht="14.25" customHeight="1" x14ac:dyDescent="0.35">
      <c r="A116" s="9" t="s">
        <v>135</v>
      </c>
      <c r="B116" s="17" t="s">
        <v>236</v>
      </c>
      <c r="C116" s="17">
        <v>1</v>
      </c>
      <c r="D116" s="17">
        <v>0</v>
      </c>
      <c r="E116" s="17">
        <v>1</v>
      </c>
      <c r="F116" s="17">
        <v>1</v>
      </c>
      <c r="G116" s="17">
        <v>1</v>
      </c>
      <c r="H116" s="17">
        <v>1</v>
      </c>
      <c r="I116" s="17">
        <v>0</v>
      </c>
      <c r="J116" s="17">
        <v>1</v>
      </c>
      <c r="K116" s="17">
        <v>1</v>
      </c>
      <c r="L116" s="17">
        <v>1</v>
      </c>
      <c r="M116" s="17">
        <v>1</v>
      </c>
      <c r="N116" s="17">
        <v>0.5</v>
      </c>
      <c r="O116" s="17">
        <v>0</v>
      </c>
      <c r="P116" s="17">
        <v>1</v>
      </c>
      <c r="Q116" s="17">
        <v>0</v>
      </c>
      <c r="R116" s="17">
        <f t="shared" si="0"/>
        <v>0.95</v>
      </c>
      <c r="S116" s="17">
        <v>0</v>
      </c>
      <c r="T116" s="17">
        <v>5</v>
      </c>
    </row>
    <row r="117" spans="1:20" ht="14.25" customHeight="1" x14ac:dyDescent="0.35">
      <c r="A117" s="9" t="s">
        <v>136</v>
      </c>
      <c r="B117" s="17" t="s">
        <v>236</v>
      </c>
      <c r="C117" s="17">
        <v>1</v>
      </c>
      <c r="D117" s="17">
        <v>0</v>
      </c>
      <c r="E117" s="17">
        <v>1</v>
      </c>
      <c r="F117" s="17">
        <v>1</v>
      </c>
      <c r="G117" s="17">
        <v>1</v>
      </c>
      <c r="H117" s="17">
        <v>1</v>
      </c>
      <c r="I117" s="17">
        <v>0</v>
      </c>
      <c r="J117" s="17">
        <v>1</v>
      </c>
      <c r="K117" s="17">
        <v>1</v>
      </c>
      <c r="L117" s="17">
        <v>1</v>
      </c>
      <c r="M117" s="17">
        <v>1</v>
      </c>
      <c r="N117" s="17">
        <v>0.5</v>
      </c>
      <c r="O117" s="17">
        <v>0</v>
      </c>
      <c r="P117" s="17">
        <v>1</v>
      </c>
      <c r="Q117" s="17">
        <v>0</v>
      </c>
      <c r="R117" s="17">
        <f t="shared" si="0"/>
        <v>0.95</v>
      </c>
      <c r="S117" s="17">
        <v>0</v>
      </c>
      <c r="T117" s="17">
        <v>5</v>
      </c>
    </row>
    <row r="118" spans="1:20" ht="14.25" customHeight="1" x14ac:dyDescent="0.35">
      <c r="A118" s="9" t="s">
        <v>137</v>
      </c>
      <c r="B118" s="17" t="s">
        <v>236</v>
      </c>
      <c r="C118" s="17">
        <v>1</v>
      </c>
      <c r="D118" s="17">
        <v>0</v>
      </c>
      <c r="E118" s="17">
        <v>1</v>
      </c>
      <c r="F118" s="17">
        <v>1</v>
      </c>
      <c r="G118" s="17">
        <v>1</v>
      </c>
      <c r="H118" s="17">
        <v>1</v>
      </c>
      <c r="I118" s="17">
        <v>0</v>
      </c>
      <c r="J118" s="17">
        <v>1</v>
      </c>
      <c r="K118" s="17">
        <v>1</v>
      </c>
      <c r="L118" s="17">
        <v>1</v>
      </c>
      <c r="M118" s="17">
        <v>1</v>
      </c>
      <c r="N118" s="17">
        <v>0.5</v>
      </c>
      <c r="O118" s="17">
        <v>0</v>
      </c>
      <c r="P118" s="17">
        <v>1</v>
      </c>
      <c r="Q118" s="17">
        <v>0</v>
      </c>
      <c r="R118" s="17">
        <f t="shared" si="0"/>
        <v>0.95</v>
      </c>
      <c r="S118" s="17">
        <v>0</v>
      </c>
      <c r="T118" s="17">
        <v>5</v>
      </c>
    </row>
    <row r="119" spans="1:20" ht="14.25" customHeight="1" x14ac:dyDescent="0.35">
      <c r="A119" s="9" t="s">
        <v>138</v>
      </c>
      <c r="B119" s="17" t="s">
        <v>236</v>
      </c>
      <c r="C119" s="17">
        <v>1</v>
      </c>
      <c r="D119" s="17">
        <v>0</v>
      </c>
      <c r="E119" s="17">
        <v>1</v>
      </c>
      <c r="F119" s="17">
        <v>1</v>
      </c>
      <c r="G119" s="17">
        <v>1</v>
      </c>
      <c r="H119" s="17">
        <v>1</v>
      </c>
      <c r="I119" s="17">
        <v>0</v>
      </c>
      <c r="J119" s="17">
        <v>1</v>
      </c>
      <c r="K119" s="17">
        <v>1</v>
      </c>
      <c r="L119" s="17">
        <v>1</v>
      </c>
      <c r="M119" s="17">
        <v>1</v>
      </c>
      <c r="N119" s="17">
        <v>0.5</v>
      </c>
      <c r="O119" s="17">
        <v>0</v>
      </c>
      <c r="P119" s="17">
        <v>1</v>
      </c>
      <c r="Q119" s="17">
        <v>0</v>
      </c>
      <c r="R119" s="17">
        <f t="shared" si="0"/>
        <v>0.95</v>
      </c>
      <c r="S119" s="17">
        <v>0</v>
      </c>
      <c r="T119" s="17">
        <v>5</v>
      </c>
    </row>
    <row r="120" spans="1:20" ht="14.25" customHeight="1" x14ac:dyDescent="0.35">
      <c r="A120" s="9" t="s">
        <v>139</v>
      </c>
      <c r="B120" s="17" t="s">
        <v>236</v>
      </c>
      <c r="C120" s="17">
        <v>1</v>
      </c>
      <c r="D120" s="17">
        <v>0</v>
      </c>
      <c r="E120" s="17">
        <v>1</v>
      </c>
      <c r="F120" s="17">
        <v>1</v>
      </c>
      <c r="G120" s="17">
        <v>1</v>
      </c>
      <c r="H120" s="17">
        <v>1</v>
      </c>
      <c r="I120" s="17">
        <v>0</v>
      </c>
      <c r="J120" s="17">
        <v>1</v>
      </c>
      <c r="K120" s="17">
        <v>1</v>
      </c>
      <c r="L120" s="17">
        <v>1</v>
      </c>
      <c r="M120" s="17">
        <v>1</v>
      </c>
      <c r="N120" s="17">
        <v>0.5</v>
      </c>
      <c r="O120" s="17">
        <v>0</v>
      </c>
      <c r="P120" s="17">
        <v>1</v>
      </c>
      <c r="Q120" s="17">
        <v>0</v>
      </c>
      <c r="R120" s="17">
        <f t="shared" si="0"/>
        <v>0.95</v>
      </c>
      <c r="S120" s="17">
        <v>0</v>
      </c>
      <c r="T120" s="17">
        <v>5</v>
      </c>
    </row>
    <row r="121" spans="1:20" ht="14.25" customHeight="1" x14ac:dyDescent="0.35">
      <c r="A121" s="9" t="s">
        <v>140</v>
      </c>
      <c r="B121" s="17" t="s">
        <v>236</v>
      </c>
      <c r="C121" s="17">
        <v>1</v>
      </c>
      <c r="D121" s="17">
        <v>0</v>
      </c>
      <c r="E121" s="17">
        <v>1</v>
      </c>
      <c r="F121" s="17">
        <v>1</v>
      </c>
      <c r="G121" s="17">
        <v>1</v>
      </c>
      <c r="H121" s="17">
        <v>1</v>
      </c>
      <c r="I121" s="17">
        <v>0</v>
      </c>
      <c r="J121" s="17">
        <v>1</v>
      </c>
      <c r="K121" s="17">
        <v>1</v>
      </c>
      <c r="L121" s="17">
        <v>1</v>
      </c>
      <c r="M121" s="17">
        <v>1</v>
      </c>
      <c r="N121" s="17">
        <v>0.5</v>
      </c>
      <c r="O121" s="17">
        <v>0</v>
      </c>
      <c r="P121" s="17">
        <v>1</v>
      </c>
      <c r="Q121" s="17">
        <v>0</v>
      </c>
      <c r="R121" s="17">
        <f t="shared" si="0"/>
        <v>0.95</v>
      </c>
      <c r="S121" s="17">
        <v>0</v>
      </c>
      <c r="T121" s="17">
        <v>5</v>
      </c>
    </row>
    <row r="122" spans="1:20" ht="14.25" customHeight="1" x14ac:dyDescent="0.35">
      <c r="A122" s="9" t="s">
        <v>141</v>
      </c>
      <c r="B122" s="17" t="s">
        <v>236</v>
      </c>
      <c r="C122" s="17">
        <v>1</v>
      </c>
      <c r="D122" s="17">
        <v>0</v>
      </c>
      <c r="E122" s="17">
        <v>1</v>
      </c>
      <c r="F122" s="17">
        <v>1</v>
      </c>
      <c r="G122" s="17">
        <v>1</v>
      </c>
      <c r="H122" s="17">
        <v>1</v>
      </c>
      <c r="I122" s="17">
        <v>0</v>
      </c>
      <c r="J122" s="17">
        <v>1</v>
      </c>
      <c r="K122" s="17">
        <v>1</v>
      </c>
      <c r="L122" s="17">
        <v>1</v>
      </c>
      <c r="M122" s="17">
        <v>1</v>
      </c>
      <c r="N122" s="17">
        <v>0.5</v>
      </c>
      <c r="O122" s="17">
        <v>0</v>
      </c>
      <c r="P122" s="17">
        <v>1</v>
      </c>
      <c r="Q122" s="17">
        <v>0</v>
      </c>
      <c r="R122" s="17">
        <f t="shared" si="0"/>
        <v>0.95</v>
      </c>
      <c r="S122" s="17">
        <v>0</v>
      </c>
      <c r="T122" s="17">
        <v>5</v>
      </c>
    </row>
    <row r="123" spans="1:20" ht="14.25" customHeight="1" x14ac:dyDescent="0.35">
      <c r="A123" s="9" t="s">
        <v>142</v>
      </c>
      <c r="B123" s="17" t="s">
        <v>236</v>
      </c>
      <c r="C123" s="17">
        <v>1</v>
      </c>
      <c r="D123" s="17">
        <v>0</v>
      </c>
      <c r="E123" s="17">
        <v>1</v>
      </c>
      <c r="F123" s="17">
        <v>1</v>
      </c>
      <c r="G123" s="17">
        <v>1</v>
      </c>
      <c r="H123" s="17">
        <v>1</v>
      </c>
      <c r="I123" s="17">
        <v>0</v>
      </c>
      <c r="J123" s="17">
        <v>1</v>
      </c>
      <c r="K123" s="17">
        <v>1</v>
      </c>
      <c r="L123" s="17">
        <v>1</v>
      </c>
      <c r="M123" s="17">
        <v>1</v>
      </c>
      <c r="N123" s="17">
        <v>0.5</v>
      </c>
      <c r="O123" s="17">
        <v>0</v>
      </c>
      <c r="P123" s="17">
        <v>1</v>
      </c>
      <c r="Q123" s="17">
        <v>0</v>
      </c>
      <c r="R123" s="17">
        <f t="shared" si="0"/>
        <v>0.95</v>
      </c>
      <c r="S123" s="17">
        <v>0</v>
      </c>
      <c r="T123" s="17">
        <v>5</v>
      </c>
    </row>
    <row r="124" spans="1:20" ht="14.25" customHeight="1" x14ac:dyDescent="0.35">
      <c r="A124" s="9" t="s">
        <v>143</v>
      </c>
      <c r="B124" s="17" t="s">
        <v>236</v>
      </c>
      <c r="C124" s="17">
        <v>1</v>
      </c>
      <c r="D124" s="17">
        <v>0</v>
      </c>
      <c r="E124" s="17">
        <v>1</v>
      </c>
      <c r="F124" s="17">
        <v>1</v>
      </c>
      <c r="G124" s="17">
        <v>1</v>
      </c>
      <c r="H124" s="17">
        <v>1</v>
      </c>
      <c r="I124" s="17">
        <v>0</v>
      </c>
      <c r="J124" s="17">
        <v>1</v>
      </c>
      <c r="K124" s="17">
        <v>1</v>
      </c>
      <c r="L124" s="17">
        <v>1</v>
      </c>
      <c r="M124" s="17">
        <v>1</v>
      </c>
      <c r="N124" s="17">
        <v>0.5</v>
      </c>
      <c r="O124" s="17">
        <v>0</v>
      </c>
      <c r="P124" s="17">
        <v>1</v>
      </c>
      <c r="Q124" s="17">
        <v>0</v>
      </c>
      <c r="R124" s="17">
        <f t="shared" si="0"/>
        <v>0.95</v>
      </c>
      <c r="S124" s="17">
        <v>0</v>
      </c>
      <c r="T124" s="17">
        <v>5</v>
      </c>
    </row>
    <row r="125" spans="1:20" ht="14.25" customHeight="1" x14ac:dyDescent="0.35">
      <c r="A125" s="9" t="s">
        <v>144</v>
      </c>
      <c r="B125" s="17" t="s">
        <v>236</v>
      </c>
      <c r="C125" s="17">
        <v>1</v>
      </c>
      <c r="D125" s="17">
        <v>0</v>
      </c>
      <c r="E125" s="17">
        <v>1</v>
      </c>
      <c r="F125" s="17">
        <v>1</v>
      </c>
      <c r="G125" s="17">
        <v>1</v>
      </c>
      <c r="H125" s="17">
        <v>1</v>
      </c>
      <c r="I125" s="17">
        <v>0</v>
      </c>
      <c r="J125" s="17">
        <v>1</v>
      </c>
      <c r="K125" s="17">
        <v>1</v>
      </c>
      <c r="L125" s="17">
        <v>1</v>
      </c>
      <c r="M125" s="17">
        <v>1</v>
      </c>
      <c r="N125" s="17">
        <v>0.5</v>
      </c>
      <c r="O125" s="17">
        <v>0</v>
      </c>
      <c r="P125" s="17">
        <v>1</v>
      </c>
      <c r="Q125" s="17">
        <v>0</v>
      </c>
      <c r="R125" s="17">
        <f t="shared" si="0"/>
        <v>0.95</v>
      </c>
      <c r="S125" s="17">
        <v>0</v>
      </c>
      <c r="T125" s="17">
        <v>5</v>
      </c>
    </row>
    <row r="126" spans="1:20" ht="14.25" customHeight="1" x14ac:dyDescent="0.35">
      <c r="A126" s="9" t="s">
        <v>145</v>
      </c>
      <c r="B126" s="17" t="s">
        <v>236</v>
      </c>
      <c r="C126" s="17">
        <v>1</v>
      </c>
      <c r="D126" s="17">
        <v>0</v>
      </c>
      <c r="E126" s="17">
        <v>1</v>
      </c>
      <c r="F126" s="17">
        <v>1</v>
      </c>
      <c r="G126" s="17">
        <v>1</v>
      </c>
      <c r="H126" s="17">
        <v>1</v>
      </c>
      <c r="I126" s="17">
        <v>0</v>
      </c>
      <c r="J126" s="17">
        <v>1</v>
      </c>
      <c r="K126" s="17">
        <v>1</v>
      </c>
      <c r="L126" s="17">
        <v>1</v>
      </c>
      <c r="M126" s="17">
        <v>1</v>
      </c>
      <c r="N126" s="17">
        <v>0.5</v>
      </c>
      <c r="O126" s="17">
        <v>0</v>
      </c>
      <c r="P126" s="17">
        <v>1</v>
      </c>
      <c r="Q126" s="17">
        <v>0</v>
      </c>
      <c r="R126" s="17">
        <f t="shared" si="0"/>
        <v>0.95</v>
      </c>
      <c r="S126" s="17">
        <v>0</v>
      </c>
      <c r="T126" s="17">
        <v>5</v>
      </c>
    </row>
    <row r="127" spans="1:20" ht="14.25" customHeight="1" x14ac:dyDescent="0.35">
      <c r="A127" s="9" t="s">
        <v>146</v>
      </c>
      <c r="B127" s="17" t="s">
        <v>236</v>
      </c>
      <c r="C127" s="17">
        <v>1</v>
      </c>
      <c r="D127" s="17">
        <v>0</v>
      </c>
      <c r="E127" s="17">
        <v>1</v>
      </c>
      <c r="F127" s="17">
        <v>1</v>
      </c>
      <c r="G127" s="17">
        <v>1</v>
      </c>
      <c r="H127" s="17">
        <v>1</v>
      </c>
      <c r="I127" s="17">
        <v>0</v>
      </c>
      <c r="J127" s="17">
        <v>1</v>
      </c>
      <c r="K127" s="17">
        <v>1</v>
      </c>
      <c r="L127" s="17">
        <v>1</v>
      </c>
      <c r="M127" s="17">
        <v>1</v>
      </c>
      <c r="N127" s="17">
        <v>0.5</v>
      </c>
      <c r="O127" s="17">
        <v>0</v>
      </c>
      <c r="P127" s="17">
        <v>1</v>
      </c>
      <c r="Q127" s="17">
        <v>0</v>
      </c>
      <c r="R127" s="17">
        <f t="shared" si="0"/>
        <v>0.95</v>
      </c>
      <c r="S127" s="17">
        <v>0</v>
      </c>
      <c r="T127" s="17">
        <v>5</v>
      </c>
    </row>
    <row r="128" spans="1:20" ht="14.25" customHeight="1" x14ac:dyDescent="0.35">
      <c r="A128" s="9" t="s">
        <v>147</v>
      </c>
      <c r="B128" s="17" t="s">
        <v>236</v>
      </c>
      <c r="C128" s="17">
        <v>1</v>
      </c>
      <c r="D128" s="17">
        <v>0</v>
      </c>
      <c r="E128" s="17">
        <v>1</v>
      </c>
      <c r="F128" s="17">
        <v>1</v>
      </c>
      <c r="G128" s="17">
        <v>1</v>
      </c>
      <c r="H128" s="17">
        <v>1</v>
      </c>
      <c r="I128" s="17">
        <v>0</v>
      </c>
      <c r="J128" s="17">
        <v>1</v>
      </c>
      <c r="K128" s="17">
        <v>1</v>
      </c>
      <c r="L128" s="17">
        <v>1</v>
      </c>
      <c r="M128" s="17">
        <v>1</v>
      </c>
      <c r="N128" s="17">
        <v>0.5</v>
      </c>
      <c r="O128" s="17">
        <v>0</v>
      </c>
      <c r="P128" s="17">
        <v>1</v>
      </c>
      <c r="Q128" s="17">
        <v>0</v>
      </c>
      <c r="R128" s="17">
        <f t="shared" si="0"/>
        <v>0.95</v>
      </c>
      <c r="S128" s="17">
        <v>0</v>
      </c>
      <c r="T128" s="17">
        <v>5</v>
      </c>
    </row>
    <row r="129" spans="1:20" ht="14.25" customHeight="1" x14ac:dyDescent="0.35">
      <c r="A129" s="9" t="s">
        <v>148</v>
      </c>
      <c r="B129" s="17" t="s">
        <v>236</v>
      </c>
      <c r="C129" s="17">
        <v>1</v>
      </c>
      <c r="D129" s="17">
        <v>0</v>
      </c>
      <c r="E129" s="17">
        <v>1</v>
      </c>
      <c r="F129" s="17">
        <v>1</v>
      </c>
      <c r="G129" s="17">
        <v>1</v>
      </c>
      <c r="H129" s="17">
        <v>1</v>
      </c>
      <c r="I129" s="17">
        <v>0</v>
      </c>
      <c r="J129" s="17">
        <v>1</v>
      </c>
      <c r="K129" s="17">
        <v>1</v>
      </c>
      <c r="L129" s="17">
        <v>1</v>
      </c>
      <c r="M129" s="17">
        <v>1</v>
      </c>
      <c r="N129" s="17">
        <v>0.5</v>
      </c>
      <c r="O129" s="17">
        <v>0</v>
      </c>
      <c r="P129" s="17">
        <v>1</v>
      </c>
      <c r="Q129" s="17">
        <v>0</v>
      </c>
      <c r="R129" s="17">
        <f t="shared" si="0"/>
        <v>0.9</v>
      </c>
      <c r="S129" s="17">
        <v>0</v>
      </c>
      <c r="T129" s="17">
        <v>10</v>
      </c>
    </row>
    <row r="130" spans="1:20" ht="14.25" customHeight="1" x14ac:dyDescent="0.35">
      <c r="A130" s="9" t="s">
        <v>149</v>
      </c>
      <c r="B130" s="17" t="s">
        <v>236</v>
      </c>
      <c r="C130" s="17">
        <v>1</v>
      </c>
      <c r="D130" s="17">
        <v>0</v>
      </c>
      <c r="E130" s="17">
        <v>1</v>
      </c>
      <c r="F130" s="17">
        <v>1</v>
      </c>
      <c r="G130" s="17">
        <v>1</v>
      </c>
      <c r="H130" s="17">
        <v>1</v>
      </c>
      <c r="I130" s="17">
        <v>0</v>
      </c>
      <c r="J130" s="17">
        <v>1</v>
      </c>
      <c r="K130" s="17">
        <v>1</v>
      </c>
      <c r="L130" s="17">
        <v>1</v>
      </c>
      <c r="M130" s="17">
        <v>1</v>
      </c>
      <c r="N130" s="17">
        <v>0.5</v>
      </c>
      <c r="O130" s="17">
        <v>0</v>
      </c>
      <c r="P130" s="17">
        <v>1</v>
      </c>
      <c r="Q130" s="17">
        <v>0</v>
      </c>
      <c r="R130" s="17">
        <f t="shared" si="0"/>
        <v>0.9</v>
      </c>
      <c r="S130" s="17">
        <v>0</v>
      </c>
      <c r="T130" s="17">
        <v>10</v>
      </c>
    </row>
    <row r="131" spans="1:20" ht="14.25" customHeight="1" x14ac:dyDescent="0.35">
      <c r="A131" s="9" t="s">
        <v>150</v>
      </c>
      <c r="B131" s="17" t="s">
        <v>236</v>
      </c>
      <c r="C131" s="17">
        <v>1</v>
      </c>
      <c r="D131" s="17">
        <v>0</v>
      </c>
      <c r="E131" s="17">
        <v>1</v>
      </c>
      <c r="F131" s="17">
        <v>1</v>
      </c>
      <c r="G131" s="17">
        <v>1</v>
      </c>
      <c r="H131" s="17">
        <v>1</v>
      </c>
      <c r="I131" s="17">
        <v>0</v>
      </c>
      <c r="J131" s="17">
        <v>1</v>
      </c>
      <c r="K131" s="17">
        <v>1</v>
      </c>
      <c r="L131" s="17">
        <v>1</v>
      </c>
      <c r="M131" s="17">
        <v>1</v>
      </c>
      <c r="N131" s="17">
        <v>0.5</v>
      </c>
      <c r="O131" s="17">
        <v>0</v>
      </c>
      <c r="P131" s="17">
        <v>1</v>
      </c>
      <c r="Q131" s="17">
        <v>0</v>
      </c>
      <c r="R131" s="17">
        <f t="shared" si="0"/>
        <v>0.9</v>
      </c>
      <c r="S131" s="17">
        <v>0</v>
      </c>
      <c r="T131" s="17">
        <v>10</v>
      </c>
    </row>
    <row r="132" spans="1:20" ht="14.25" customHeight="1" x14ac:dyDescent="0.35">
      <c r="A132" s="9" t="s">
        <v>151</v>
      </c>
      <c r="B132" s="17" t="s">
        <v>236</v>
      </c>
      <c r="C132" s="17">
        <v>1</v>
      </c>
      <c r="D132" s="17">
        <v>0</v>
      </c>
      <c r="E132" s="17">
        <v>1</v>
      </c>
      <c r="F132" s="17">
        <v>1</v>
      </c>
      <c r="G132" s="17">
        <v>1</v>
      </c>
      <c r="H132" s="17">
        <v>1</v>
      </c>
      <c r="I132" s="17">
        <v>0</v>
      </c>
      <c r="J132" s="17">
        <v>1</v>
      </c>
      <c r="K132" s="17">
        <v>1</v>
      </c>
      <c r="L132" s="17">
        <v>1</v>
      </c>
      <c r="M132" s="17">
        <v>1</v>
      </c>
      <c r="N132" s="17">
        <v>0.5</v>
      </c>
      <c r="O132" s="17">
        <v>0</v>
      </c>
      <c r="P132" s="17">
        <v>1</v>
      </c>
      <c r="Q132" s="17">
        <v>0</v>
      </c>
      <c r="R132" s="17">
        <f t="shared" si="0"/>
        <v>0.9</v>
      </c>
      <c r="S132" s="17">
        <v>0</v>
      </c>
      <c r="T132" s="17">
        <v>10</v>
      </c>
    </row>
    <row r="133" spans="1:20" ht="14.25" customHeight="1" x14ac:dyDescent="0.35">
      <c r="A133" s="9" t="s">
        <v>152</v>
      </c>
      <c r="B133" s="17" t="s">
        <v>236</v>
      </c>
      <c r="C133" s="17">
        <v>1</v>
      </c>
      <c r="D133" s="17">
        <v>0</v>
      </c>
      <c r="E133" s="17">
        <v>1</v>
      </c>
      <c r="F133" s="17">
        <v>1</v>
      </c>
      <c r="G133" s="17">
        <v>1</v>
      </c>
      <c r="H133" s="17">
        <v>1</v>
      </c>
      <c r="I133" s="17">
        <v>0</v>
      </c>
      <c r="J133" s="17">
        <v>1</v>
      </c>
      <c r="K133" s="17">
        <v>1</v>
      </c>
      <c r="L133" s="17">
        <v>1</v>
      </c>
      <c r="M133" s="17">
        <v>1</v>
      </c>
      <c r="N133" s="17">
        <v>0.5</v>
      </c>
      <c r="O133" s="17">
        <v>0</v>
      </c>
      <c r="P133" s="17">
        <v>1</v>
      </c>
      <c r="Q133" s="17">
        <v>0</v>
      </c>
      <c r="R133" s="17">
        <f t="shared" si="0"/>
        <v>0.9</v>
      </c>
      <c r="S133" s="17">
        <v>0</v>
      </c>
      <c r="T133" s="17">
        <v>10</v>
      </c>
    </row>
    <row r="134" spans="1:20" ht="14.25" customHeight="1" x14ac:dyDescent="0.35">
      <c r="A134" s="9" t="s">
        <v>153</v>
      </c>
      <c r="B134" s="17" t="s">
        <v>236</v>
      </c>
      <c r="C134" s="17">
        <v>1</v>
      </c>
      <c r="D134" s="17">
        <v>0</v>
      </c>
      <c r="E134" s="17">
        <v>1</v>
      </c>
      <c r="F134" s="17">
        <v>1</v>
      </c>
      <c r="G134" s="17">
        <v>1</v>
      </c>
      <c r="H134" s="17">
        <v>1</v>
      </c>
      <c r="I134" s="17">
        <v>0</v>
      </c>
      <c r="J134" s="17">
        <v>1</v>
      </c>
      <c r="K134" s="17">
        <v>1</v>
      </c>
      <c r="L134" s="17">
        <v>1</v>
      </c>
      <c r="M134" s="17">
        <v>1</v>
      </c>
      <c r="N134" s="17">
        <v>0.5</v>
      </c>
      <c r="O134" s="17">
        <v>0</v>
      </c>
      <c r="P134" s="17">
        <v>1</v>
      </c>
      <c r="Q134" s="17">
        <v>0</v>
      </c>
      <c r="R134" s="17">
        <f t="shared" si="0"/>
        <v>0.9</v>
      </c>
      <c r="S134" s="17">
        <v>0</v>
      </c>
      <c r="T134" s="17">
        <v>10</v>
      </c>
    </row>
    <row r="135" spans="1:20" ht="14.25" customHeight="1" x14ac:dyDescent="0.35">
      <c r="A135" s="9" t="s">
        <v>154</v>
      </c>
      <c r="B135" s="17" t="s">
        <v>236</v>
      </c>
      <c r="C135" s="17">
        <v>1</v>
      </c>
      <c r="D135" s="17">
        <v>0</v>
      </c>
      <c r="E135" s="17">
        <v>1</v>
      </c>
      <c r="F135" s="17">
        <v>1</v>
      </c>
      <c r="G135" s="17">
        <v>1</v>
      </c>
      <c r="H135" s="17">
        <v>1</v>
      </c>
      <c r="I135" s="17">
        <v>0</v>
      </c>
      <c r="J135" s="17">
        <v>1</v>
      </c>
      <c r="K135" s="17">
        <v>1</v>
      </c>
      <c r="L135" s="17">
        <v>1</v>
      </c>
      <c r="M135" s="17">
        <v>1</v>
      </c>
      <c r="N135" s="17">
        <v>0.5</v>
      </c>
      <c r="O135" s="17">
        <v>0</v>
      </c>
      <c r="P135" s="17">
        <v>1</v>
      </c>
      <c r="Q135" s="17">
        <v>0</v>
      </c>
      <c r="R135" s="17">
        <f t="shared" si="0"/>
        <v>0.9</v>
      </c>
      <c r="S135" s="17">
        <v>0</v>
      </c>
      <c r="T135" s="17">
        <v>10</v>
      </c>
    </row>
    <row r="136" spans="1:20" ht="14.25" customHeight="1" x14ac:dyDescent="0.35">
      <c r="A136" s="9" t="s">
        <v>155</v>
      </c>
      <c r="B136" s="17" t="s">
        <v>236</v>
      </c>
      <c r="C136" s="17">
        <v>1</v>
      </c>
      <c r="D136" s="17">
        <v>0</v>
      </c>
      <c r="E136" s="17">
        <v>1</v>
      </c>
      <c r="F136" s="17">
        <v>1</v>
      </c>
      <c r="G136" s="17">
        <v>1</v>
      </c>
      <c r="H136" s="17">
        <v>1</v>
      </c>
      <c r="I136" s="17">
        <v>0</v>
      </c>
      <c r="J136" s="17">
        <v>0</v>
      </c>
      <c r="K136" s="17">
        <v>0</v>
      </c>
      <c r="L136" s="17">
        <v>0.5</v>
      </c>
      <c r="M136" s="17">
        <v>1</v>
      </c>
      <c r="N136" s="17">
        <v>0.5</v>
      </c>
      <c r="O136" s="17">
        <v>0</v>
      </c>
      <c r="P136" s="17">
        <v>1</v>
      </c>
      <c r="Q136" s="17">
        <v>0</v>
      </c>
      <c r="R136" s="17">
        <f t="shared" si="0"/>
        <v>0.9</v>
      </c>
      <c r="S136" s="17">
        <v>0</v>
      </c>
      <c r="T136" s="17">
        <v>10</v>
      </c>
    </row>
    <row r="137" spans="1:20" ht="14.25" customHeight="1" x14ac:dyDescent="0.35">
      <c r="A137" s="9" t="s">
        <v>156</v>
      </c>
      <c r="B137" s="17" t="s">
        <v>236</v>
      </c>
      <c r="C137" s="17">
        <v>1</v>
      </c>
      <c r="D137" s="17">
        <v>0</v>
      </c>
      <c r="E137" s="17">
        <v>1</v>
      </c>
      <c r="F137" s="17">
        <v>1</v>
      </c>
      <c r="G137" s="17">
        <v>1</v>
      </c>
      <c r="H137" s="17">
        <v>1</v>
      </c>
      <c r="I137" s="17">
        <v>0</v>
      </c>
      <c r="J137" s="17">
        <v>0</v>
      </c>
      <c r="K137" s="17">
        <v>0</v>
      </c>
      <c r="L137" s="17">
        <v>0.5</v>
      </c>
      <c r="M137" s="17">
        <v>1</v>
      </c>
      <c r="N137" s="17">
        <v>0.5</v>
      </c>
      <c r="O137" s="17">
        <v>0</v>
      </c>
      <c r="P137" s="17">
        <v>1</v>
      </c>
      <c r="Q137" s="17">
        <v>0</v>
      </c>
      <c r="R137" s="17">
        <f t="shared" si="0"/>
        <v>0.9</v>
      </c>
      <c r="S137" s="17">
        <v>0</v>
      </c>
      <c r="T137" s="17">
        <v>10</v>
      </c>
    </row>
    <row r="138" spans="1:20" ht="14.25" customHeight="1" x14ac:dyDescent="0.35">
      <c r="A138" s="9" t="s">
        <v>157</v>
      </c>
      <c r="B138" s="17" t="s">
        <v>236</v>
      </c>
      <c r="C138" s="17">
        <v>1</v>
      </c>
      <c r="D138" s="17">
        <v>0</v>
      </c>
      <c r="E138" s="17">
        <v>1</v>
      </c>
      <c r="F138" s="17">
        <v>1</v>
      </c>
      <c r="G138" s="17">
        <v>1</v>
      </c>
      <c r="H138" s="17">
        <v>1</v>
      </c>
      <c r="I138" s="17">
        <v>0</v>
      </c>
      <c r="J138" s="17">
        <v>0</v>
      </c>
      <c r="K138" s="17">
        <v>0</v>
      </c>
      <c r="L138" s="17">
        <v>0.5</v>
      </c>
      <c r="M138" s="17">
        <v>1</v>
      </c>
      <c r="N138" s="17">
        <v>0.5</v>
      </c>
      <c r="O138" s="17">
        <v>0</v>
      </c>
      <c r="P138" s="17">
        <v>1</v>
      </c>
      <c r="Q138" s="17">
        <v>0</v>
      </c>
      <c r="R138" s="17">
        <f t="shared" si="0"/>
        <v>0.9</v>
      </c>
      <c r="S138" s="17">
        <v>0</v>
      </c>
      <c r="T138" s="17">
        <v>10</v>
      </c>
    </row>
    <row r="139" spans="1:20" ht="14.25" customHeight="1" x14ac:dyDescent="0.35">
      <c r="A139" s="9" t="s">
        <v>158</v>
      </c>
      <c r="B139" s="17" t="s">
        <v>236</v>
      </c>
      <c r="C139" s="17">
        <v>1</v>
      </c>
      <c r="D139" s="17">
        <v>0</v>
      </c>
      <c r="E139" s="17">
        <v>1</v>
      </c>
      <c r="F139" s="17">
        <v>1</v>
      </c>
      <c r="G139" s="17">
        <v>1</v>
      </c>
      <c r="H139" s="17">
        <v>1</v>
      </c>
      <c r="I139" s="17">
        <v>0</v>
      </c>
      <c r="J139" s="17">
        <v>0</v>
      </c>
      <c r="K139" s="17">
        <v>0</v>
      </c>
      <c r="L139" s="17">
        <v>0.5</v>
      </c>
      <c r="M139" s="17">
        <v>1</v>
      </c>
      <c r="N139" s="17">
        <v>0.5</v>
      </c>
      <c r="O139" s="17">
        <v>0</v>
      </c>
      <c r="P139" s="17">
        <v>1</v>
      </c>
      <c r="Q139" s="17">
        <v>0</v>
      </c>
      <c r="R139" s="17">
        <f t="shared" si="0"/>
        <v>0.9</v>
      </c>
      <c r="S139" s="17">
        <v>0</v>
      </c>
      <c r="T139" s="17">
        <v>10</v>
      </c>
    </row>
    <row r="140" spans="1:20" ht="14.25" customHeight="1" x14ac:dyDescent="0.35">
      <c r="A140" s="9" t="s">
        <v>159</v>
      </c>
      <c r="B140" s="17" t="s">
        <v>236</v>
      </c>
      <c r="C140" s="17">
        <v>1</v>
      </c>
      <c r="D140" s="17">
        <v>0</v>
      </c>
      <c r="E140" s="17">
        <v>1</v>
      </c>
      <c r="F140" s="17">
        <v>1</v>
      </c>
      <c r="G140" s="17">
        <v>1</v>
      </c>
      <c r="H140" s="17">
        <v>1</v>
      </c>
      <c r="I140" s="17">
        <v>0</v>
      </c>
      <c r="J140" s="17">
        <v>0</v>
      </c>
      <c r="K140" s="17">
        <v>0</v>
      </c>
      <c r="L140" s="17">
        <v>0.5</v>
      </c>
      <c r="M140" s="17">
        <v>1</v>
      </c>
      <c r="N140" s="17">
        <v>0.5</v>
      </c>
      <c r="O140" s="17">
        <v>0</v>
      </c>
      <c r="P140" s="17">
        <v>1</v>
      </c>
      <c r="Q140" s="17">
        <v>0</v>
      </c>
      <c r="R140" s="17">
        <f t="shared" si="0"/>
        <v>0.9</v>
      </c>
      <c r="S140" s="17">
        <v>0</v>
      </c>
      <c r="T140" s="17">
        <v>10</v>
      </c>
    </row>
    <row r="141" spans="1:20" ht="14.25" customHeight="1" x14ac:dyDescent="0.35">
      <c r="A141" s="9" t="s">
        <v>160</v>
      </c>
      <c r="B141" s="17" t="s">
        <v>236</v>
      </c>
      <c r="C141" s="17">
        <v>1</v>
      </c>
      <c r="D141" s="17">
        <v>0</v>
      </c>
      <c r="E141" s="17">
        <v>1</v>
      </c>
      <c r="F141" s="17">
        <v>1</v>
      </c>
      <c r="G141" s="17">
        <v>1</v>
      </c>
      <c r="H141" s="17">
        <v>1</v>
      </c>
      <c r="I141" s="17">
        <v>0</v>
      </c>
      <c r="J141" s="17">
        <v>0</v>
      </c>
      <c r="K141" s="17">
        <v>0</v>
      </c>
      <c r="L141" s="17">
        <v>0.5</v>
      </c>
      <c r="M141" s="17">
        <v>1</v>
      </c>
      <c r="N141" s="17">
        <v>0.5</v>
      </c>
      <c r="O141" s="17">
        <v>0</v>
      </c>
      <c r="P141" s="17">
        <v>1</v>
      </c>
      <c r="Q141" s="17">
        <v>0</v>
      </c>
      <c r="R141" s="17">
        <f t="shared" si="0"/>
        <v>0.9</v>
      </c>
      <c r="S141" s="17">
        <v>0</v>
      </c>
      <c r="T141" s="17">
        <v>10</v>
      </c>
    </row>
    <row r="142" spans="1:20" ht="14.25" customHeight="1" x14ac:dyDescent="0.35">
      <c r="A142" s="9" t="s">
        <v>161</v>
      </c>
      <c r="B142" s="17" t="s">
        <v>236</v>
      </c>
      <c r="C142" s="17">
        <v>1</v>
      </c>
      <c r="D142" s="17">
        <v>0</v>
      </c>
      <c r="E142" s="17">
        <v>1</v>
      </c>
      <c r="F142" s="17">
        <v>1</v>
      </c>
      <c r="G142" s="17">
        <v>1</v>
      </c>
      <c r="H142" s="17">
        <v>1</v>
      </c>
      <c r="I142" s="17">
        <v>0</v>
      </c>
      <c r="J142" s="17">
        <v>0</v>
      </c>
      <c r="K142" s="17">
        <v>0</v>
      </c>
      <c r="L142" s="17">
        <v>0.5</v>
      </c>
      <c r="M142" s="17">
        <v>1</v>
      </c>
      <c r="N142" s="17">
        <v>0.5</v>
      </c>
      <c r="O142" s="17">
        <v>0</v>
      </c>
      <c r="P142" s="17">
        <v>1</v>
      </c>
      <c r="Q142" s="17">
        <v>0</v>
      </c>
      <c r="R142" s="17">
        <f t="shared" si="0"/>
        <v>0.9</v>
      </c>
      <c r="S142" s="17">
        <v>0</v>
      </c>
      <c r="T142" s="17">
        <v>10</v>
      </c>
    </row>
    <row r="143" spans="1:20" ht="14.25" customHeight="1" x14ac:dyDescent="0.35">
      <c r="A143" s="9" t="s">
        <v>162</v>
      </c>
      <c r="B143" s="17" t="s">
        <v>236</v>
      </c>
      <c r="C143" s="17">
        <v>1</v>
      </c>
      <c r="D143" s="17">
        <v>0</v>
      </c>
      <c r="E143" s="17">
        <v>1</v>
      </c>
      <c r="F143" s="17">
        <v>1</v>
      </c>
      <c r="G143" s="17">
        <v>1</v>
      </c>
      <c r="H143" s="17">
        <v>1</v>
      </c>
      <c r="I143" s="17">
        <v>0</v>
      </c>
      <c r="J143" s="17">
        <v>0</v>
      </c>
      <c r="K143" s="17">
        <v>0</v>
      </c>
      <c r="L143" s="17">
        <v>0.5</v>
      </c>
      <c r="M143" s="17">
        <v>1</v>
      </c>
      <c r="N143" s="17">
        <v>0.5</v>
      </c>
      <c r="O143" s="17">
        <v>0</v>
      </c>
      <c r="P143" s="17">
        <v>1</v>
      </c>
      <c r="Q143" s="17">
        <v>0</v>
      </c>
      <c r="R143" s="17">
        <f t="shared" si="0"/>
        <v>0.9</v>
      </c>
      <c r="S143" s="17">
        <v>0</v>
      </c>
      <c r="T143" s="17">
        <v>10</v>
      </c>
    </row>
    <row r="144" spans="1:20" ht="14.25" customHeight="1" x14ac:dyDescent="0.35">
      <c r="A144" s="9" t="s">
        <v>163</v>
      </c>
      <c r="B144" s="17" t="s">
        <v>236</v>
      </c>
      <c r="C144" s="17">
        <v>1</v>
      </c>
      <c r="D144" s="17">
        <v>0</v>
      </c>
      <c r="E144" s="17">
        <v>1</v>
      </c>
      <c r="F144" s="17">
        <v>1</v>
      </c>
      <c r="G144" s="17">
        <v>1</v>
      </c>
      <c r="H144" s="17">
        <v>1</v>
      </c>
      <c r="I144" s="17">
        <v>0</v>
      </c>
      <c r="J144" s="17">
        <v>0</v>
      </c>
      <c r="K144" s="17">
        <v>0</v>
      </c>
      <c r="L144" s="17">
        <v>0.5</v>
      </c>
      <c r="M144" s="17">
        <v>1</v>
      </c>
      <c r="N144" s="17">
        <v>0.5</v>
      </c>
      <c r="O144" s="17">
        <v>0</v>
      </c>
      <c r="P144" s="17">
        <v>1</v>
      </c>
      <c r="Q144" s="17">
        <v>0</v>
      </c>
      <c r="R144" s="17">
        <f t="shared" si="0"/>
        <v>0.9</v>
      </c>
      <c r="S144" s="17">
        <v>0</v>
      </c>
      <c r="T144" s="17">
        <v>10</v>
      </c>
    </row>
    <row r="145" spans="1:20" ht="14.25" customHeight="1" x14ac:dyDescent="0.35">
      <c r="A145" s="9" t="s">
        <v>164</v>
      </c>
      <c r="B145" s="17" t="s">
        <v>236</v>
      </c>
      <c r="C145" s="17">
        <v>1</v>
      </c>
      <c r="D145" s="17">
        <v>0</v>
      </c>
      <c r="E145" s="17">
        <v>1</v>
      </c>
      <c r="F145" s="17">
        <v>1</v>
      </c>
      <c r="G145" s="17">
        <v>1</v>
      </c>
      <c r="H145" s="17">
        <v>1</v>
      </c>
      <c r="I145" s="17">
        <v>0</v>
      </c>
      <c r="J145" s="17">
        <v>0</v>
      </c>
      <c r="K145" s="17">
        <v>0</v>
      </c>
      <c r="L145" s="17">
        <v>0.5</v>
      </c>
      <c r="M145" s="17">
        <v>1</v>
      </c>
      <c r="N145" s="17">
        <v>0.5</v>
      </c>
      <c r="O145" s="17">
        <v>0</v>
      </c>
      <c r="P145" s="17">
        <v>1</v>
      </c>
      <c r="Q145" s="17">
        <v>0</v>
      </c>
      <c r="R145" s="17">
        <f t="shared" si="0"/>
        <v>0.9</v>
      </c>
      <c r="S145" s="17">
        <v>0</v>
      </c>
      <c r="T145" s="17">
        <v>10</v>
      </c>
    </row>
    <row r="146" spans="1:20" ht="14.25" customHeight="1" x14ac:dyDescent="0.35">
      <c r="A146" s="9" t="s">
        <v>165</v>
      </c>
      <c r="B146" s="17" t="s">
        <v>236</v>
      </c>
      <c r="C146" s="17">
        <v>1</v>
      </c>
      <c r="D146" s="17">
        <v>0</v>
      </c>
      <c r="E146" s="17">
        <v>1</v>
      </c>
      <c r="F146" s="17">
        <v>1</v>
      </c>
      <c r="G146" s="17">
        <v>1</v>
      </c>
      <c r="H146" s="17">
        <v>1</v>
      </c>
      <c r="I146" s="17">
        <v>0</v>
      </c>
      <c r="J146" s="17">
        <v>0</v>
      </c>
      <c r="K146" s="17">
        <v>0</v>
      </c>
      <c r="L146" s="17">
        <v>0.5</v>
      </c>
      <c r="M146" s="17">
        <v>1</v>
      </c>
      <c r="N146" s="17">
        <v>0.5</v>
      </c>
      <c r="O146" s="17">
        <v>0</v>
      </c>
      <c r="P146" s="17">
        <v>1</v>
      </c>
      <c r="Q146" s="17">
        <v>0</v>
      </c>
      <c r="R146" s="17">
        <f t="shared" si="0"/>
        <v>0.9</v>
      </c>
      <c r="S146" s="17">
        <v>0</v>
      </c>
      <c r="T146" s="17">
        <v>10</v>
      </c>
    </row>
    <row r="147" spans="1:20" ht="14.25" customHeight="1" x14ac:dyDescent="0.35">
      <c r="A147" s="9" t="s">
        <v>166</v>
      </c>
      <c r="B147" s="17" t="s">
        <v>236</v>
      </c>
      <c r="C147" s="17">
        <v>1</v>
      </c>
      <c r="D147" s="17">
        <v>0</v>
      </c>
      <c r="E147" s="17">
        <v>1</v>
      </c>
      <c r="F147" s="17">
        <v>1</v>
      </c>
      <c r="G147" s="17">
        <v>1</v>
      </c>
      <c r="H147" s="17">
        <v>1</v>
      </c>
      <c r="I147" s="17">
        <v>0</v>
      </c>
      <c r="J147" s="17">
        <v>0</v>
      </c>
      <c r="K147" s="17">
        <v>0</v>
      </c>
      <c r="L147" s="17">
        <v>0.5</v>
      </c>
      <c r="M147" s="17">
        <v>1</v>
      </c>
      <c r="N147" s="17">
        <v>0.5</v>
      </c>
      <c r="O147" s="17">
        <v>0</v>
      </c>
      <c r="P147" s="17">
        <v>1</v>
      </c>
      <c r="Q147" s="17">
        <v>0</v>
      </c>
      <c r="R147" s="17">
        <f t="shared" si="0"/>
        <v>0.9</v>
      </c>
      <c r="S147" s="17">
        <v>0</v>
      </c>
      <c r="T147" s="17">
        <v>10</v>
      </c>
    </row>
    <row r="148" spans="1:20" ht="14.25" customHeight="1" x14ac:dyDescent="0.35">
      <c r="A148" s="9" t="s">
        <v>167</v>
      </c>
      <c r="B148" s="17" t="s">
        <v>236</v>
      </c>
      <c r="C148" s="17">
        <v>1</v>
      </c>
      <c r="D148" s="17">
        <v>0</v>
      </c>
      <c r="E148" s="17">
        <v>1</v>
      </c>
      <c r="F148" s="17">
        <v>1</v>
      </c>
      <c r="G148" s="17">
        <v>1</v>
      </c>
      <c r="H148" s="17">
        <v>1</v>
      </c>
      <c r="I148" s="17">
        <v>0</v>
      </c>
      <c r="J148" s="17">
        <v>0</v>
      </c>
      <c r="K148" s="17">
        <v>0</v>
      </c>
      <c r="L148" s="17">
        <v>0.5</v>
      </c>
      <c r="M148" s="17">
        <v>1</v>
      </c>
      <c r="N148" s="17">
        <v>0.5</v>
      </c>
      <c r="O148" s="17">
        <v>0</v>
      </c>
      <c r="P148" s="17">
        <v>1</v>
      </c>
      <c r="Q148" s="17">
        <v>0</v>
      </c>
      <c r="R148" s="17">
        <f t="shared" si="0"/>
        <v>0.9</v>
      </c>
      <c r="S148" s="17">
        <v>0</v>
      </c>
      <c r="T148" s="17">
        <v>10</v>
      </c>
    </row>
    <row r="149" spans="1:20" ht="14.25" customHeight="1" x14ac:dyDescent="0.35">
      <c r="A149" s="9" t="s">
        <v>168</v>
      </c>
      <c r="B149" s="17" t="s">
        <v>236</v>
      </c>
      <c r="C149" s="17">
        <v>1</v>
      </c>
      <c r="D149" s="17">
        <v>0</v>
      </c>
      <c r="E149" s="17">
        <v>1</v>
      </c>
      <c r="F149" s="17">
        <v>1</v>
      </c>
      <c r="G149" s="17">
        <v>1</v>
      </c>
      <c r="H149" s="17">
        <v>1</v>
      </c>
      <c r="I149" s="17">
        <v>0</v>
      </c>
      <c r="J149" s="17">
        <v>0</v>
      </c>
      <c r="K149" s="17">
        <v>0</v>
      </c>
      <c r="L149" s="17">
        <v>0.5</v>
      </c>
      <c r="M149" s="17">
        <v>0.5</v>
      </c>
      <c r="N149" s="17">
        <v>0.5</v>
      </c>
      <c r="O149" s="17">
        <v>0</v>
      </c>
      <c r="P149" s="17">
        <v>1</v>
      </c>
      <c r="Q149" s="17">
        <v>0</v>
      </c>
      <c r="R149" s="17">
        <f t="shared" si="0"/>
        <v>0.5</v>
      </c>
      <c r="S149" s="17">
        <v>0</v>
      </c>
      <c r="T149" s="17">
        <v>50</v>
      </c>
    </row>
    <row r="150" spans="1:20" ht="14.25" customHeight="1" x14ac:dyDescent="0.35">
      <c r="A150" s="9" t="s">
        <v>169</v>
      </c>
      <c r="B150" s="17" t="s">
        <v>236</v>
      </c>
      <c r="C150" s="17">
        <v>1</v>
      </c>
      <c r="D150" s="17">
        <v>0</v>
      </c>
      <c r="E150" s="17">
        <v>1</v>
      </c>
      <c r="F150" s="17">
        <v>1</v>
      </c>
      <c r="G150" s="17">
        <v>1</v>
      </c>
      <c r="H150" s="17">
        <v>1</v>
      </c>
      <c r="I150" s="17">
        <v>0</v>
      </c>
      <c r="J150" s="17">
        <v>0</v>
      </c>
      <c r="K150" s="17">
        <v>0</v>
      </c>
      <c r="L150" s="17">
        <v>0.5</v>
      </c>
      <c r="M150" s="17">
        <v>0.5</v>
      </c>
      <c r="N150" s="17">
        <v>0.5</v>
      </c>
      <c r="O150" s="17">
        <v>0</v>
      </c>
      <c r="P150" s="17">
        <v>1</v>
      </c>
      <c r="Q150" s="17">
        <v>0</v>
      </c>
      <c r="R150" s="17">
        <f t="shared" si="0"/>
        <v>0.5</v>
      </c>
      <c r="S150" s="17">
        <v>0</v>
      </c>
      <c r="T150" s="17">
        <v>50</v>
      </c>
    </row>
    <row r="151" spans="1:20" ht="14.25" customHeight="1" x14ac:dyDescent="0.35">
      <c r="A151" s="9" t="s">
        <v>170</v>
      </c>
      <c r="B151" s="17" t="s">
        <v>236</v>
      </c>
      <c r="C151" s="17">
        <v>1</v>
      </c>
      <c r="D151" s="17">
        <v>0</v>
      </c>
      <c r="E151" s="17">
        <v>1</v>
      </c>
      <c r="F151" s="17">
        <v>1</v>
      </c>
      <c r="G151" s="17">
        <v>1</v>
      </c>
      <c r="H151" s="17">
        <v>1</v>
      </c>
      <c r="I151" s="17">
        <v>0</v>
      </c>
      <c r="J151" s="17">
        <v>0</v>
      </c>
      <c r="K151" s="17">
        <v>0</v>
      </c>
      <c r="L151" s="17">
        <v>0.5</v>
      </c>
      <c r="M151" s="17">
        <v>0.5</v>
      </c>
      <c r="N151" s="17">
        <v>0.5</v>
      </c>
      <c r="O151" s="17">
        <v>0</v>
      </c>
      <c r="P151" s="17">
        <v>1</v>
      </c>
      <c r="Q151" s="17">
        <v>0</v>
      </c>
      <c r="R151" s="17">
        <f t="shared" si="0"/>
        <v>0.5</v>
      </c>
      <c r="S151" s="17">
        <v>0</v>
      </c>
      <c r="T151" s="17">
        <v>50</v>
      </c>
    </row>
    <row r="152" spans="1:20" ht="14.25" customHeight="1" x14ac:dyDescent="0.35">
      <c r="A152" s="9" t="s">
        <v>171</v>
      </c>
      <c r="B152" s="17" t="s">
        <v>236</v>
      </c>
      <c r="C152" s="17">
        <v>1</v>
      </c>
      <c r="D152" s="17">
        <v>0</v>
      </c>
      <c r="E152" s="17">
        <v>1</v>
      </c>
      <c r="F152" s="17">
        <v>1</v>
      </c>
      <c r="G152" s="17">
        <v>1</v>
      </c>
      <c r="H152" s="17">
        <v>1</v>
      </c>
      <c r="I152" s="17">
        <v>0</v>
      </c>
      <c r="J152" s="17">
        <v>0</v>
      </c>
      <c r="K152" s="17">
        <v>0</v>
      </c>
      <c r="L152" s="17">
        <v>0.5</v>
      </c>
      <c r="M152" s="17">
        <v>0.5</v>
      </c>
      <c r="N152" s="17">
        <v>0.5</v>
      </c>
      <c r="O152" s="17">
        <v>0</v>
      </c>
      <c r="P152" s="17">
        <v>1</v>
      </c>
      <c r="Q152" s="17">
        <v>0</v>
      </c>
      <c r="R152" s="17">
        <f t="shared" si="0"/>
        <v>0.5</v>
      </c>
      <c r="S152" s="17">
        <v>0</v>
      </c>
      <c r="T152" s="17">
        <v>50</v>
      </c>
    </row>
    <row r="153" spans="1:20" ht="14.25" customHeight="1" x14ac:dyDescent="0.35">
      <c r="A153" s="9" t="s">
        <v>172</v>
      </c>
      <c r="B153" s="17" t="s">
        <v>236</v>
      </c>
      <c r="C153" s="17">
        <v>1</v>
      </c>
      <c r="D153" s="17">
        <v>0</v>
      </c>
      <c r="E153" s="17">
        <v>1</v>
      </c>
      <c r="F153" s="17">
        <v>1</v>
      </c>
      <c r="G153" s="17">
        <v>1</v>
      </c>
      <c r="H153" s="17">
        <v>1</v>
      </c>
      <c r="I153" s="17">
        <v>0</v>
      </c>
      <c r="J153" s="17">
        <v>0</v>
      </c>
      <c r="K153" s="17">
        <v>0</v>
      </c>
      <c r="L153" s="17">
        <v>0.5</v>
      </c>
      <c r="M153" s="17">
        <v>0.5</v>
      </c>
      <c r="N153" s="17">
        <v>0.5</v>
      </c>
      <c r="O153" s="17">
        <v>0</v>
      </c>
      <c r="P153" s="17">
        <v>1</v>
      </c>
      <c r="Q153" s="17">
        <v>0</v>
      </c>
      <c r="R153" s="17">
        <f t="shared" si="0"/>
        <v>0.5</v>
      </c>
      <c r="S153" s="17">
        <v>0</v>
      </c>
      <c r="T153" s="17">
        <v>50</v>
      </c>
    </row>
    <row r="154" spans="1:20" ht="14.25" customHeight="1" x14ac:dyDescent="0.35">
      <c r="A154" s="9" t="s">
        <v>173</v>
      </c>
      <c r="B154" s="17" t="s">
        <v>236</v>
      </c>
      <c r="C154" s="17">
        <v>1</v>
      </c>
      <c r="D154" s="17">
        <v>0</v>
      </c>
      <c r="E154" s="17">
        <v>1</v>
      </c>
      <c r="F154" s="17">
        <v>1</v>
      </c>
      <c r="G154" s="17">
        <v>1</v>
      </c>
      <c r="H154" s="17">
        <v>1</v>
      </c>
      <c r="I154" s="17">
        <v>0</v>
      </c>
      <c r="J154" s="17">
        <v>0</v>
      </c>
      <c r="K154" s="17">
        <v>0</v>
      </c>
      <c r="L154" s="17">
        <v>0.5</v>
      </c>
      <c r="M154" s="17">
        <v>0.5</v>
      </c>
      <c r="N154" s="17">
        <v>0.5</v>
      </c>
      <c r="O154" s="17">
        <v>0</v>
      </c>
      <c r="P154" s="17">
        <v>1</v>
      </c>
      <c r="Q154" s="17">
        <v>0</v>
      </c>
      <c r="R154" s="17">
        <f t="shared" si="0"/>
        <v>0.5</v>
      </c>
      <c r="S154" s="17">
        <v>0</v>
      </c>
      <c r="T154" s="17">
        <v>50</v>
      </c>
    </row>
    <row r="155" spans="1:20" ht="14.25" customHeight="1" x14ac:dyDescent="0.35">
      <c r="A155" s="9" t="s">
        <v>174</v>
      </c>
      <c r="B155" s="17" t="s">
        <v>236</v>
      </c>
      <c r="C155" s="17">
        <v>1</v>
      </c>
      <c r="D155" s="17">
        <v>0</v>
      </c>
      <c r="E155" s="17">
        <v>1</v>
      </c>
      <c r="F155" s="17">
        <v>1</v>
      </c>
      <c r="G155" s="17">
        <v>1</v>
      </c>
      <c r="H155" s="17">
        <v>1</v>
      </c>
      <c r="I155" s="17">
        <v>0</v>
      </c>
      <c r="J155" s="17">
        <v>0</v>
      </c>
      <c r="K155" s="17">
        <v>0</v>
      </c>
      <c r="L155" s="17">
        <v>0.5</v>
      </c>
      <c r="M155" s="17">
        <v>0.5</v>
      </c>
      <c r="N155" s="17">
        <v>0.5</v>
      </c>
      <c r="O155" s="17">
        <v>0</v>
      </c>
      <c r="P155" s="17">
        <v>1</v>
      </c>
      <c r="Q155" s="17">
        <v>0</v>
      </c>
      <c r="R155" s="17">
        <f t="shared" si="0"/>
        <v>0.5</v>
      </c>
      <c r="S155" s="17">
        <v>0</v>
      </c>
      <c r="T155" s="17">
        <v>50</v>
      </c>
    </row>
    <row r="156" spans="1:20" ht="14.25" customHeight="1" x14ac:dyDescent="0.35">
      <c r="A156" s="9" t="s">
        <v>175</v>
      </c>
      <c r="B156" s="17" t="s">
        <v>236</v>
      </c>
      <c r="C156" s="17">
        <v>1</v>
      </c>
      <c r="D156" s="17">
        <v>0</v>
      </c>
      <c r="E156" s="17">
        <v>1</v>
      </c>
      <c r="F156" s="17">
        <v>1</v>
      </c>
      <c r="G156" s="17">
        <v>1</v>
      </c>
      <c r="H156" s="17">
        <v>1</v>
      </c>
      <c r="I156" s="17">
        <v>0</v>
      </c>
      <c r="J156" s="17">
        <v>0</v>
      </c>
      <c r="K156" s="17">
        <v>0</v>
      </c>
      <c r="L156" s="17">
        <v>0.5</v>
      </c>
      <c r="M156" s="17">
        <v>0.5</v>
      </c>
      <c r="N156" s="17">
        <v>0.5</v>
      </c>
      <c r="O156" s="17">
        <v>0</v>
      </c>
      <c r="P156" s="17">
        <v>1</v>
      </c>
      <c r="Q156" s="17">
        <v>0</v>
      </c>
      <c r="R156" s="17">
        <f t="shared" si="0"/>
        <v>0.5</v>
      </c>
      <c r="S156" s="17">
        <v>0</v>
      </c>
      <c r="T156" s="17">
        <v>50</v>
      </c>
    </row>
    <row r="157" spans="1:20" ht="14.25" customHeight="1" x14ac:dyDescent="0.35">
      <c r="A157" s="9" t="s">
        <v>176</v>
      </c>
      <c r="B157" s="17" t="s">
        <v>236</v>
      </c>
      <c r="C157" s="17">
        <v>1</v>
      </c>
      <c r="D157" s="17">
        <v>0</v>
      </c>
      <c r="E157" s="17">
        <v>1</v>
      </c>
      <c r="F157" s="17">
        <v>1</v>
      </c>
      <c r="G157" s="17">
        <v>1</v>
      </c>
      <c r="H157" s="17">
        <v>1</v>
      </c>
      <c r="I157" s="17">
        <v>0</v>
      </c>
      <c r="J157" s="17">
        <v>0</v>
      </c>
      <c r="K157" s="17">
        <v>0</v>
      </c>
      <c r="L157" s="17">
        <v>0.25</v>
      </c>
      <c r="M157" s="17">
        <v>0.5</v>
      </c>
      <c r="N157" s="17">
        <v>0.5</v>
      </c>
      <c r="O157" s="17">
        <v>0</v>
      </c>
      <c r="P157" s="17">
        <v>1</v>
      </c>
      <c r="Q157" s="17">
        <v>0</v>
      </c>
      <c r="R157" s="17">
        <f t="shared" si="0"/>
        <v>0.5</v>
      </c>
      <c r="S157" s="17">
        <v>0</v>
      </c>
      <c r="T157" s="17">
        <v>50</v>
      </c>
    </row>
    <row r="158" spans="1:20" ht="14.25" customHeight="1" x14ac:dyDescent="0.35">
      <c r="A158" s="9" t="s">
        <v>177</v>
      </c>
      <c r="B158" s="17" t="s">
        <v>236</v>
      </c>
      <c r="C158" s="17">
        <v>1</v>
      </c>
      <c r="D158" s="17">
        <v>0</v>
      </c>
      <c r="E158" s="17">
        <v>1</v>
      </c>
      <c r="F158" s="17">
        <v>1</v>
      </c>
      <c r="G158" s="17">
        <v>1</v>
      </c>
      <c r="H158" s="17">
        <v>1</v>
      </c>
      <c r="I158" s="17">
        <v>0</v>
      </c>
      <c r="J158" s="17">
        <v>0</v>
      </c>
      <c r="K158" s="17">
        <v>0</v>
      </c>
      <c r="L158" s="17">
        <v>0.25</v>
      </c>
      <c r="M158" s="17">
        <v>0.5</v>
      </c>
      <c r="N158" s="17">
        <v>0.5</v>
      </c>
      <c r="O158" s="17">
        <v>0</v>
      </c>
      <c r="P158" s="17">
        <v>1</v>
      </c>
      <c r="Q158" s="17">
        <v>0</v>
      </c>
      <c r="R158" s="17">
        <f t="shared" si="0"/>
        <v>0.5</v>
      </c>
      <c r="S158" s="17">
        <v>0</v>
      </c>
      <c r="T158" s="17">
        <v>50</v>
      </c>
    </row>
    <row r="159" spans="1:20" ht="14.25" customHeight="1" x14ac:dyDescent="0.35">
      <c r="A159" s="9" t="s">
        <v>178</v>
      </c>
      <c r="B159" s="17" t="s">
        <v>236</v>
      </c>
      <c r="C159" s="17">
        <v>1</v>
      </c>
      <c r="D159" s="17">
        <v>0</v>
      </c>
      <c r="E159" s="17">
        <v>1</v>
      </c>
      <c r="F159" s="17">
        <v>1</v>
      </c>
      <c r="G159" s="17">
        <v>1</v>
      </c>
      <c r="H159" s="17">
        <v>1</v>
      </c>
      <c r="I159" s="17">
        <v>0</v>
      </c>
      <c r="J159" s="17">
        <v>0</v>
      </c>
      <c r="K159" s="17">
        <v>0</v>
      </c>
      <c r="L159" s="17">
        <v>0.25</v>
      </c>
      <c r="M159" s="17">
        <v>0.5</v>
      </c>
      <c r="N159" s="17">
        <v>0.5</v>
      </c>
      <c r="O159" s="17">
        <v>0</v>
      </c>
      <c r="P159" s="17">
        <v>1</v>
      </c>
      <c r="Q159" s="17">
        <v>0</v>
      </c>
      <c r="R159" s="17">
        <f t="shared" si="0"/>
        <v>0.5</v>
      </c>
      <c r="S159" s="17">
        <v>0</v>
      </c>
      <c r="T159" s="17">
        <v>50</v>
      </c>
    </row>
    <row r="160" spans="1:20" ht="14.25" customHeight="1" x14ac:dyDescent="0.35">
      <c r="A160" s="9" t="s">
        <v>179</v>
      </c>
      <c r="B160" s="17" t="s">
        <v>236</v>
      </c>
      <c r="C160" s="17">
        <v>1</v>
      </c>
      <c r="D160" s="17">
        <v>0</v>
      </c>
      <c r="E160" s="17">
        <v>1</v>
      </c>
      <c r="F160" s="17">
        <v>1</v>
      </c>
      <c r="G160" s="17">
        <v>1</v>
      </c>
      <c r="H160" s="17">
        <v>1</v>
      </c>
      <c r="I160" s="17">
        <v>0</v>
      </c>
      <c r="J160" s="17">
        <v>0</v>
      </c>
      <c r="K160" s="17">
        <v>0</v>
      </c>
      <c r="L160" s="17">
        <v>0.25</v>
      </c>
      <c r="M160" s="17">
        <v>0.5</v>
      </c>
      <c r="N160" s="17">
        <v>0.5</v>
      </c>
      <c r="O160" s="17">
        <v>0</v>
      </c>
      <c r="P160" s="17">
        <v>1</v>
      </c>
      <c r="Q160" s="17">
        <v>0</v>
      </c>
      <c r="R160" s="17">
        <f t="shared" si="0"/>
        <v>0.5</v>
      </c>
      <c r="S160" s="17">
        <v>0</v>
      </c>
      <c r="T160" s="17">
        <v>50</v>
      </c>
    </row>
    <row r="161" spans="1:20" ht="14.25" customHeight="1" x14ac:dyDescent="0.35">
      <c r="A161" s="9" t="s">
        <v>180</v>
      </c>
      <c r="B161" s="17" t="s">
        <v>236</v>
      </c>
      <c r="C161" s="17">
        <v>1</v>
      </c>
      <c r="D161" s="17">
        <v>0</v>
      </c>
      <c r="E161" s="17">
        <v>1</v>
      </c>
      <c r="F161" s="17">
        <v>1</v>
      </c>
      <c r="G161" s="17">
        <v>1</v>
      </c>
      <c r="H161" s="17">
        <v>1</v>
      </c>
      <c r="I161" s="17">
        <v>0</v>
      </c>
      <c r="J161" s="17">
        <v>0</v>
      </c>
      <c r="K161" s="17">
        <v>0</v>
      </c>
      <c r="L161" s="17">
        <v>0.25</v>
      </c>
      <c r="M161" s="17">
        <v>0.5</v>
      </c>
      <c r="N161" s="17">
        <v>0.5</v>
      </c>
      <c r="O161" s="17">
        <v>0</v>
      </c>
      <c r="P161" s="17">
        <v>1</v>
      </c>
      <c r="Q161" s="17">
        <v>0</v>
      </c>
      <c r="R161" s="17">
        <f t="shared" si="0"/>
        <v>0.5</v>
      </c>
      <c r="S161" s="17">
        <v>0</v>
      </c>
      <c r="T161" s="17">
        <v>50</v>
      </c>
    </row>
    <row r="162" spans="1:20" ht="14.25" customHeight="1" x14ac:dyDescent="0.35">
      <c r="A162" s="9" t="s">
        <v>181</v>
      </c>
      <c r="B162" s="17" t="s">
        <v>236</v>
      </c>
      <c r="C162" s="17">
        <v>1</v>
      </c>
      <c r="D162" s="17">
        <v>0</v>
      </c>
      <c r="E162" s="17">
        <v>1</v>
      </c>
      <c r="F162" s="17">
        <v>1</v>
      </c>
      <c r="G162" s="17">
        <v>1</v>
      </c>
      <c r="H162" s="17">
        <v>1</v>
      </c>
      <c r="I162" s="17">
        <v>0</v>
      </c>
      <c r="J162" s="17">
        <v>0</v>
      </c>
      <c r="K162" s="17">
        <v>0</v>
      </c>
      <c r="L162" s="17">
        <v>0.25</v>
      </c>
      <c r="M162" s="17">
        <v>0.5</v>
      </c>
      <c r="N162" s="17">
        <v>0.5</v>
      </c>
      <c r="O162" s="17">
        <v>0</v>
      </c>
      <c r="P162" s="17">
        <v>1</v>
      </c>
      <c r="Q162" s="17">
        <v>0</v>
      </c>
      <c r="R162" s="17">
        <f t="shared" si="0"/>
        <v>0.5</v>
      </c>
      <c r="S162" s="17">
        <v>0</v>
      </c>
      <c r="T162" s="17">
        <v>50</v>
      </c>
    </row>
    <row r="163" spans="1:20" ht="14.25" customHeight="1" x14ac:dyDescent="0.35">
      <c r="A163" s="9" t="s">
        <v>182</v>
      </c>
      <c r="B163" s="17" t="s">
        <v>236</v>
      </c>
      <c r="C163" s="17">
        <v>1</v>
      </c>
      <c r="D163" s="17">
        <v>0</v>
      </c>
      <c r="E163" s="17">
        <v>1</v>
      </c>
      <c r="F163" s="17">
        <v>1</v>
      </c>
      <c r="G163" s="17">
        <v>1</v>
      </c>
      <c r="H163" s="17">
        <v>1</v>
      </c>
      <c r="I163" s="17">
        <v>0</v>
      </c>
      <c r="J163" s="17">
        <v>0</v>
      </c>
      <c r="K163" s="17">
        <v>0</v>
      </c>
      <c r="L163" s="17">
        <v>0.25</v>
      </c>
      <c r="M163" s="17">
        <v>0.5</v>
      </c>
      <c r="N163" s="17">
        <v>0.5</v>
      </c>
      <c r="O163" s="17">
        <v>0</v>
      </c>
      <c r="P163" s="17">
        <v>1</v>
      </c>
      <c r="Q163" s="17">
        <v>0</v>
      </c>
      <c r="R163" s="17">
        <f t="shared" si="0"/>
        <v>0.5</v>
      </c>
      <c r="S163" s="17">
        <v>0</v>
      </c>
      <c r="T163" s="17">
        <v>50</v>
      </c>
    </row>
    <row r="164" spans="1:20" ht="14.25" customHeight="1" x14ac:dyDescent="0.35">
      <c r="A164" s="9" t="s">
        <v>183</v>
      </c>
      <c r="B164" s="17" t="s">
        <v>236</v>
      </c>
      <c r="C164" s="17">
        <v>1</v>
      </c>
      <c r="D164" s="17">
        <v>0</v>
      </c>
      <c r="E164" s="17">
        <v>1</v>
      </c>
      <c r="F164" s="17">
        <v>0.5</v>
      </c>
      <c r="G164" s="17">
        <v>1</v>
      </c>
      <c r="H164" s="17">
        <v>1</v>
      </c>
      <c r="I164" s="17">
        <v>0</v>
      </c>
      <c r="J164" s="17">
        <v>0</v>
      </c>
      <c r="K164" s="17">
        <v>0</v>
      </c>
      <c r="L164" s="17">
        <v>0.25</v>
      </c>
      <c r="M164" s="17">
        <v>0</v>
      </c>
      <c r="N164" s="17">
        <v>0.25</v>
      </c>
      <c r="O164" s="17">
        <v>0</v>
      </c>
      <c r="P164" s="17">
        <v>1</v>
      </c>
      <c r="Q164" s="17">
        <v>0</v>
      </c>
      <c r="R164" s="17">
        <f t="shared" si="0"/>
        <v>0.125</v>
      </c>
      <c r="S164" s="17">
        <v>0</v>
      </c>
      <c r="T164" s="17">
        <v>200</v>
      </c>
    </row>
    <row r="165" spans="1:20" ht="14.25" customHeight="1" x14ac:dyDescent="0.35">
      <c r="A165" s="9" t="s">
        <v>184</v>
      </c>
      <c r="B165" s="17" t="s">
        <v>236</v>
      </c>
      <c r="C165" s="17">
        <v>1</v>
      </c>
      <c r="D165" s="17">
        <v>0</v>
      </c>
      <c r="E165" s="17">
        <v>1</v>
      </c>
      <c r="F165" s="17">
        <v>0.5</v>
      </c>
      <c r="G165" s="17">
        <v>1</v>
      </c>
      <c r="H165" s="17">
        <v>1</v>
      </c>
      <c r="I165" s="17">
        <v>0</v>
      </c>
      <c r="J165" s="17">
        <v>0</v>
      </c>
      <c r="K165" s="17">
        <v>0</v>
      </c>
      <c r="L165" s="17">
        <v>0.25</v>
      </c>
      <c r="M165" s="17">
        <v>0</v>
      </c>
      <c r="N165" s="17">
        <v>0.25</v>
      </c>
      <c r="O165" s="17">
        <v>0</v>
      </c>
      <c r="P165" s="17">
        <v>1</v>
      </c>
      <c r="Q165" s="17">
        <v>0</v>
      </c>
      <c r="R165" s="17">
        <f t="shared" si="0"/>
        <v>0.125</v>
      </c>
      <c r="S165" s="17">
        <v>0</v>
      </c>
      <c r="T165" s="17">
        <v>200</v>
      </c>
    </row>
    <row r="166" spans="1:20" ht="14.25" customHeight="1" x14ac:dyDescent="0.35">
      <c r="A166" s="9" t="s">
        <v>185</v>
      </c>
      <c r="B166" s="17" t="s">
        <v>236</v>
      </c>
      <c r="C166" s="17">
        <v>1</v>
      </c>
      <c r="D166" s="17">
        <v>0</v>
      </c>
      <c r="E166" s="17">
        <v>1</v>
      </c>
      <c r="F166" s="17">
        <v>0.5</v>
      </c>
      <c r="G166" s="17">
        <v>1</v>
      </c>
      <c r="H166" s="17">
        <v>1</v>
      </c>
      <c r="I166" s="17">
        <v>0</v>
      </c>
      <c r="J166" s="17">
        <v>0</v>
      </c>
      <c r="K166" s="17">
        <v>0</v>
      </c>
      <c r="L166" s="17">
        <v>0.25</v>
      </c>
      <c r="M166" s="17">
        <v>0</v>
      </c>
      <c r="N166" s="17">
        <v>0.25</v>
      </c>
      <c r="O166" s="17">
        <v>0</v>
      </c>
      <c r="P166" s="17">
        <v>1</v>
      </c>
      <c r="Q166" s="17">
        <v>0</v>
      </c>
      <c r="R166" s="17">
        <f t="shared" si="0"/>
        <v>0.125</v>
      </c>
      <c r="S166" s="17">
        <v>0</v>
      </c>
      <c r="T166" s="17">
        <v>200</v>
      </c>
    </row>
    <row r="167" spans="1:20" ht="14.25" customHeight="1" x14ac:dyDescent="0.35">
      <c r="A167" s="9" t="s">
        <v>186</v>
      </c>
      <c r="B167" s="17" t="s">
        <v>236</v>
      </c>
      <c r="C167" s="17">
        <v>1</v>
      </c>
      <c r="D167" s="17">
        <v>0</v>
      </c>
      <c r="E167" s="17">
        <v>1</v>
      </c>
      <c r="F167" s="17">
        <v>0.5</v>
      </c>
      <c r="G167" s="17">
        <v>1</v>
      </c>
      <c r="H167" s="17">
        <v>1</v>
      </c>
      <c r="I167" s="17">
        <v>0</v>
      </c>
      <c r="J167" s="17">
        <v>0</v>
      </c>
      <c r="K167" s="17">
        <v>0</v>
      </c>
      <c r="L167" s="17">
        <v>0.25</v>
      </c>
      <c r="M167" s="17">
        <v>0</v>
      </c>
      <c r="N167" s="17">
        <v>0.25</v>
      </c>
      <c r="O167" s="17">
        <v>0</v>
      </c>
      <c r="P167" s="17">
        <v>1</v>
      </c>
      <c r="Q167" s="17">
        <v>0</v>
      </c>
      <c r="R167" s="17">
        <f t="shared" si="0"/>
        <v>0.125</v>
      </c>
      <c r="S167" s="17">
        <v>0</v>
      </c>
      <c r="T167" s="17">
        <v>200</v>
      </c>
    </row>
    <row r="168" spans="1:20" ht="14.25" customHeight="1" x14ac:dyDescent="0.35">
      <c r="A168" s="9" t="s">
        <v>187</v>
      </c>
      <c r="B168" s="17" t="s">
        <v>236</v>
      </c>
      <c r="C168" s="17">
        <v>1</v>
      </c>
      <c r="D168" s="17">
        <v>0</v>
      </c>
      <c r="E168" s="17">
        <v>1</v>
      </c>
      <c r="F168" s="17">
        <v>0.5</v>
      </c>
      <c r="G168" s="17">
        <v>1</v>
      </c>
      <c r="H168" s="17">
        <v>1</v>
      </c>
      <c r="I168" s="17">
        <v>0</v>
      </c>
      <c r="J168" s="17">
        <v>0</v>
      </c>
      <c r="K168" s="17">
        <v>0</v>
      </c>
      <c r="L168" s="17">
        <v>0.25</v>
      </c>
      <c r="M168" s="17">
        <v>0</v>
      </c>
      <c r="N168" s="17">
        <v>0.25</v>
      </c>
      <c r="O168" s="17">
        <v>0</v>
      </c>
      <c r="P168" s="17">
        <v>1</v>
      </c>
      <c r="Q168" s="17">
        <v>0</v>
      </c>
      <c r="R168" s="17">
        <f t="shared" si="0"/>
        <v>0.125</v>
      </c>
      <c r="S168" s="17">
        <v>0</v>
      </c>
      <c r="T168" s="17">
        <v>200</v>
      </c>
    </row>
    <row r="169" spans="1:20" ht="14.25" customHeight="1" x14ac:dyDescent="0.35">
      <c r="A169" s="9" t="s">
        <v>188</v>
      </c>
      <c r="B169" s="17" t="s">
        <v>236</v>
      </c>
      <c r="C169" s="17">
        <v>1</v>
      </c>
      <c r="D169" s="17">
        <v>0</v>
      </c>
      <c r="E169" s="17">
        <v>1</v>
      </c>
      <c r="F169" s="17">
        <v>0.5</v>
      </c>
      <c r="G169" s="17">
        <v>1</v>
      </c>
      <c r="H169" s="17">
        <v>1</v>
      </c>
      <c r="I169" s="17">
        <v>0</v>
      </c>
      <c r="J169" s="17">
        <v>0</v>
      </c>
      <c r="K169" s="17">
        <v>0</v>
      </c>
      <c r="L169" s="17">
        <v>0.25</v>
      </c>
      <c r="M169" s="17">
        <v>0</v>
      </c>
      <c r="N169" s="17">
        <v>0.25</v>
      </c>
      <c r="O169" s="17">
        <v>0</v>
      </c>
      <c r="P169" s="17">
        <v>1</v>
      </c>
      <c r="Q169" s="17">
        <v>0</v>
      </c>
      <c r="R169" s="17">
        <f t="shared" si="0"/>
        <v>0.125</v>
      </c>
      <c r="S169" s="17">
        <v>0</v>
      </c>
      <c r="T169" s="17">
        <v>200</v>
      </c>
    </row>
    <row r="170" spans="1:20" ht="14.25" customHeight="1" x14ac:dyDescent="0.35">
      <c r="A170" s="9" t="s">
        <v>189</v>
      </c>
      <c r="B170" s="17" t="s">
        <v>236</v>
      </c>
      <c r="C170" s="17">
        <v>1</v>
      </c>
      <c r="D170" s="17">
        <v>0</v>
      </c>
      <c r="E170" s="17">
        <v>1</v>
      </c>
      <c r="F170" s="17">
        <v>0.5</v>
      </c>
      <c r="G170" s="17">
        <v>1</v>
      </c>
      <c r="H170" s="17">
        <v>1</v>
      </c>
      <c r="I170" s="17">
        <v>0</v>
      </c>
      <c r="J170" s="17">
        <v>0</v>
      </c>
      <c r="K170" s="17">
        <v>0</v>
      </c>
      <c r="L170" s="17">
        <v>0.25</v>
      </c>
      <c r="M170" s="17">
        <v>0</v>
      </c>
      <c r="N170" s="17">
        <v>0.25</v>
      </c>
      <c r="O170" s="17">
        <v>0</v>
      </c>
      <c r="P170" s="17">
        <v>1</v>
      </c>
      <c r="Q170" s="17">
        <v>0</v>
      </c>
      <c r="R170" s="17">
        <f t="shared" si="0"/>
        <v>0.125</v>
      </c>
      <c r="S170" s="17">
        <v>0</v>
      </c>
      <c r="T170" s="17">
        <v>200</v>
      </c>
    </row>
    <row r="171" spans="1:20" ht="14.25" customHeight="1" x14ac:dyDescent="0.35">
      <c r="A171" s="9" t="s">
        <v>190</v>
      </c>
      <c r="B171" s="17" t="s">
        <v>236</v>
      </c>
      <c r="C171" s="17">
        <v>1</v>
      </c>
      <c r="D171" s="17">
        <v>0</v>
      </c>
      <c r="E171" s="17">
        <v>1</v>
      </c>
      <c r="F171" s="17">
        <v>0.5</v>
      </c>
      <c r="G171" s="17">
        <v>1</v>
      </c>
      <c r="H171" s="17">
        <v>1</v>
      </c>
      <c r="I171" s="17">
        <v>0</v>
      </c>
      <c r="J171" s="17">
        <v>0</v>
      </c>
      <c r="K171" s="17">
        <v>0</v>
      </c>
      <c r="L171" s="17">
        <v>0.25</v>
      </c>
      <c r="M171" s="17">
        <v>0</v>
      </c>
      <c r="N171" s="17">
        <v>0.25</v>
      </c>
      <c r="O171" s="17">
        <v>0</v>
      </c>
      <c r="P171" s="17">
        <v>1</v>
      </c>
      <c r="Q171" s="17">
        <v>0</v>
      </c>
      <c r="R171" s="17">
        <f t="shared" si="0"/>
        <v>0.125</v>
      </c>
      <c r="S171" s="17">
        <v>0</v>
      </c>
      <c r="T171" s="17">
        <v>200</v>
      </c>
    </row>
    <row r="172" spans="1:20" ht="14.25" customHeight="1" x14ac:dyDescent="0.35">
      <c r="A172" s="9" t="s">
        <v>191</v>
      </c>
      <c r="B172" s="17" t="s">
        <v>236</v>
      </c>
      <c r="C172" s="17">
        <v>1</v>
      </c>
      <c r="D172" s="17">
        <v>0</v>
      </c>
      <c r="E172" s="17">
        <v>1</v>
      </c>
      <c r="F172" s="17">
        <v>0.5</v>
      </c>
      <c r="G172" s="17">
        <v>1</v>
      </c>
      <c r="H172" s="17">
        <v>1</v>
      </c>
      <c r="I172" s="17">
        <v>0</v>
      </c>
      <c r="J172" s="17">
        <v>0</v>
      </c>
      <c r="K172" s="17">
        <v>0</v>
      </c>
      <c r="L172" s="17">
        <v>0.25</v>
      </c>
      <c r="M172" s="17">
        <v>0</v>
      </c>
      <c r="N172" s="17">
        <v>0.25</v>
      </c>
      <c r="O172" s="17">
        <v>0</v>
      </c>
      <c r="P172" s="17">
        <v>1</v>
      </c>
      <c r="Q172" s="17">
        <v>0</v>
      </c>
      <c r="R172" s="17">
        <f t="shared" si="0"/>
        <v>0.125</v>
      </c>
      <c r="S172" s="17">
        <v>0</v>
      </c>
      <c r="T172" s="17">
        <v>200</v>
      </c>
    </row>
    <row r="173" spans="1:20" ht="14.25" customHeight="1" x14ac:dyDescent="0.35">
      <c r="A173" s="9" t="s">
        <v>192</v>
      </c>
      <c r="B173" s="17" t="s">
        <v>236</v>
      </c>
      <c r="C173" s="17">
        <v>1</v>
      </c>
      <c r="D173" s="17">
        <v>0</v>
      </c>
      <c r="E173" s="17">
        <v>1</v>
      </c>
      <c r="F173" s="17">
        <v>0.5</v>
      </c>
      <c r="G173" s="17">
        <v>1</v>
      </c>
      <c r="H173" s="17">
        <v>1</v>
      </c>
      <c r="I173" s="17">
        <v>0</v>
      </c>
      <c r="J173" s="17">
        <v>0</v>
      </c>
      <c r="K173" s="17">
        <v>0</v>
      </c>
      <c r="L173" s="17">
        <v>0.25</v>
      </c>
      <c r="M173" s="17">
        <v>0</v>
      </c>
      <c r="N173" s="17">
        <v>0.25</v>
      </c>
      <c r="O173" s="17">
        <v>0</v>
      </c>
      <c r="P173" s="17">
        <v>1</v>
      </c>
      <c r="Q173" s="17">
        <v>0</v>
      </c>
      <c r="R173" s="17">
        <f t="shared" si="0"/>
        <v>0.125</v>
      </c>
      <c r="S173" s="17">
        <v>0</v>
      </c>
      <c r="T173" s="17">
        <v>200</v>
      </c>
    </row>
    <row r="174" spans="1:20" ht="14.25" customHeight="1" x14ac:dyDescent="0.35">
      <c r="A174" s="9" t="s">
        <v>193</v>
      </c>
      <c r="B174" s="17" t="s">
        <v>236</v>
      </c>
      <c r="C174" s="17">
        <v>1</v>
      </c>
      <c r="D174" s="17">
        <v>0</v>
      </c>
      <c r="E174" s="17">
        <v>1</v>
      </c>
      <c r="F174" s="17">
        <v>0.5</v>
      </c>
      <c r="G174" s="17">
        <v>1</v>
      </c>
      <c r="H174" s="17">
        <v>1</v>
      </c>
      <c r="I174" s="17">
        <v>0</v>
      </c>
      <c r="J174" s="17">
        <v>0</v>
      </c>
      <c r="K174" s="17">
        <v>0</v>
      </c>
      <c r="L174" s="17">
        <v>0.25</v>
      </c>
      <c r="M174" s="17">
        <v>0</v>
      </c>
      <c r="N174" s="17">
        <v>0.25</v>
      </c>
      <c r="O174" s="17">
        <v>0</v>
      </c>
      <c r="P174" s="17">
        <v>1</v>
      </c>
      <c r="Q174" s="17">
        <v>0</v>
      </c>
      <c r="R174" s="17">
        <f t="shared" si="0"/>
        <v>0.125</v>
      </c>
      <c r="S174" s="17">
        <v>0</v>
      </c>
      <c r="T174" s="17">
        <v>200</v>
      </c>
    </row>
    <row r="175" spans="1:20" ht="14.25" customHeight="1" x14ac:dyDescent="0.35">
      <c r="A175" s="9" t="s">
        <v>194</v>
      </c>
      <c r="B175" s="17" t="s">
        <v>236</v>
      </c>
      <c r="C175" s="17">
        <v>1</v>
      </c>
      <c r="D175" s="17">
        <v>0</v>
      </c>
      <c r="E175" s="17">
        <v>1</v>
      </c>
      <c r="F175" s="17">
        <v>0.5</v>
      </c>
      <c r="G175" s="17">
        <v>1</v>
      </c>
      <c r="H175" s="17">
        <v>1</v>
      </c>
      <c r="I175" s="17">
        <v>0</v>
      </c>
      <c r="J175" s="17">
        <v>0</v>
      </c>
      <c r="K175" s="17">
        <v>0</v>
      </c>
      <c r="L175" s="17">
        <v>0.25</v>
      </c>
      <c r="M175" s="17">
        <v>0</v>
      </c>
      <c r="N175" s="17">
        <v>0.25</v>
      </c>
      <c r="O175" s="17">
        <v>0</v>
      </c>
      <c r="P175" s="17">
        <v>1</v>
      </c>
      <c r="Q175" s="17">
        <v>0</v>
      </c>
      <c r="R175" s="17">
        <f t="shared" si="0"/>
        <v>0.125</v>
      </c>
      <c r="S175" s="17">
        <v>0</v>
      </c>
      <c r="T175" s="17">
        <v>200</v>
      </c>
    </row>
    <row r="176" spans="1:20" ht="14.25" customHeight="1" x14ac:dyDescent="0.35">
      <c r="A176" s="9" t="s">
        <v>195</v>
      </c>
      <c r="B176" s="17" t="s">
        <v>236</v>
      </c>
      <c r="C176" s="17">
        <v>1</v>
      </c>
      <c r="D176" s="17">
        <v>0</v>
      </c>
      <c r="E176" s="17">
        <v>1</v>
      </c>
      <c r="F176" s="17">
        <v>0.5</v>
      </c>
      <c r="G176" s="17">
        <v>1</v>
      </c>
      <c r="H176" s="17">
        <v>1</v>
      </c>
      <c r="I176" s="17">
        <v>0</v>
      </c>
      <c r="J176" s="17">
        <v>0</v>
      </c>
      <c r="K176" s="17">
        <v>0</v>
      </c>
      <c r="L176" s="17">
        <v>0.25</v>
      </c>
      <c r="M176" s="17">
        <v>0</v>
      </c>
      <c r="N176" s="17">
        <v>0.25</v>
      </c>
      <c r="O176" s="17">
        <v>0</v>
      </c>
      <c r="P176" s="17">
        <v>1</v>
      </c>
      <c r="Q176" s="17">
        <v>0</v>
      </c>
      <c r="R176" s="17">
        <f t="shared" si="0"/>
        <v>0.125</v>
      </c>
      <c r="S176" s="17">
        <v>0</v>
      </c>
      <c r="T176" s="17">
        <v>200</v>
      </c>
    </row>
    <row r="177" spans="1:20" ht="14.25" customHeight="1" x14ac:dyDescent="0.35">
      <c r="A177" s="9" t="s">
        <v>196</v>
      </c>
      <c r="B177" s="17" t="s">
        <v>236</v>
      </c>
      <c r="C177" s="17">
        <v>1</v>
      </c>
      <c r="D177" s="17">
        <v>0</v>
      </c>
      <c r="E177" s="17">
        <v>1</v>
      </c>
      <c r="F177" s="17">
        <v>0.5</v>
      </c>
      <c r="G177" s="17">
        <v>1</v>
      </c>
      <c r="H177" s="17">
        <v>1</v>
      </c>
      <c r="I177" s="17">
        <v>0</v>
      </c>
      <c r="J177" s="17">
        <v>0</v>
      </c>
      <c r="K177" s="17">
        <v>0</v>
      </c>
      <c r="L177" s="17">
        <v>0.25</v>
      </c>
      <c r="M177" s="17">
        <v>0</v>
      </c>
      <c r="N177" s="17">
        <v>0.25</v>
      </c>
      <c r="O177" s="17">
        <v>0</v>
      </c>
      <c r="P177" s="17">
        <v>1</v>
      </c>
      <c r="Q177" s="17">
        <v>0</v>
      </c>
      <c r="R177" s="17">
        <f t="shared" si="0"/>
        <v>0.125</v>
      </c>
      <c r="S177" s="17">
        <v>0</v>
      </c>
      <c r="T177" s="17">
        <v>200</v>
      </c>
    </row>
    <row r="178" spans="1:20" ht="14.25" customHeight="1" x14ac:dyDescent="0.35">
      <c r="A178" s="9" t="s">
        <v>197</v>
      </c>
      <c r="B178" s="17" t="s">
        <v>236</v>
      </c>
      <c r="C178" s="17">
        <v>1</v>
      </c>
      <c r="D178" s="17">
        <v>0</v>
      </c>
      <c r="E178" s="17">
        <v>1</v>
      </c>
      <c r="F178" s="17">
        <v>0.5</v>
      </c>
      <c r="G178" s="17">
        <v>1</v>
      </c>
      <c r="H178" s="17">
        <v>1</v>
      </c>
      <c r="I178" s="17">
        <v>0</v>
      </c>
      <c r="J178" s="17">
        <v>0</v>
      </c>
      <c r="K178" s="17">
        <v>0</v>
      </c>
      <c r="L178" s="17">
        <v>0.25</v>
      </c>
      <c r="M178" s="17">
        <v>0</v>
      </c>
      <c r="N178" s="17">
        <v>0.25</v>
      </c>
      <c r="O178" s="17">
        <v>0</v>
      </c>
      <c r="P178" s="17">
        <v>1</v>
      </c>
      <c r="Q178" s="17">
        <v>0</v>
      </c>
      <c r="R178" s="17">
        <f t="shared" si="0"/>
        <v>0.125</v>
      </c>
      <c r="S178" s="17">
        <v>0</v>
      </c>
      <c r="T178" s="17">
        <v>200</v>
      </c>
    </row>
    <row r="179" spans="1:20" ht="14.25" customHeight="1" x14ac:dyDescent="0.35">
      <c r="A179" s="9" t="s">
        <v>198</v>
      </c>
      <c r="B179" s="17" t="s">
        <v>236</v>
      </c>
      <c r="C179" s="17">
        <v>1</v>
      </c>
      <c r="D179" s="17">
        <v>0</v>
      </c>
      <c r="E179" s="17">
        <v>1</v>
      </c>
      <c r="F179" s="17">
        <v>0.5</v>
      </c>
      <c r="G179" s="17">
        <v>1</v>
      </c>
      <c r="H179" s="17">
        <v>1</v>
      </c>
      <c r="I179" s="17">
        <v>0</v>
      </c>
      <c r="J179" s="17">
        <v>0</v>
      </c>
      <c r="K179" s="17">
        <v>0</v>
      </c>
      <c r="L179" s="17">
        <v>0.25</v>
      </c>
      <c r="M179" s="17">
        <v>0</v>
      </c>
      <c r="N179" s="17">
        <v>0.25</v>
      </c>
      <c r="O179" s="17">
        <v>0</v>
      </c>
      <c r="P179" s="17">
        <v>1</v>
      </c>
      <c r="Q179" s="17">
        <v>0</v>
      </c>
      <c r="R179" s="17">
        <f t="shared" si="0"/>
        <v>0.125</v>
      </c>
      <c r="S179" s="17">
        <v>0</v>
      </c>
      <c r="T179" s="17">
        <v>200</v>
      </c>
    </row>
    <row r="180" spans="1:20" ht="14.25" customHeight="1" x14ac:dyDescent="0.35">
      <c r="A180" s="9" t="s">
        <v>199</v>
      </c>
      <c r="B180" s="17" t="s">
        <v>236</v>
      </c>
      <c r="C180" s="17">
        <v>1</v>
      </c>
      <c r="D180" s="17">
        <v>0</v>
      </c>
      <c r="E180" s="17">
        <v>1</v>
      </c>
      <c r="F180" s="17">
        <v>0.5</v>
      </c>
      <c r="G180" s="17">
        <v>1</v>
      </c>
      <c r="H180" s="17">
        <v>1</v>
      </c>
      <c r="I180" s="17">
        <v>0</v>
      </c>
      <c r="J180" s="17">
        <v>0</v>
      </c>
      <c r="K180" s="17">
        <v>0</v>
      </c>
      <c r="L180" s="17">
        <v>0.25</v>
      </c>
      <c r="M180" s="17">
        <v>0</v>
      </c>
      <c r="N180" s="17">
        <v>0.25</v>
      </c>
      <c r="O180" s="17">
        <v>0</v>
      </c>
      <c r="P180" s="17">
        <v>1</v>
      </c>
      <c r="Q180" s="17">
        <v>0</v>
      </c>
      <c r="R180" s="17">
        <f t="shared" si="0"/>
        <v>0.125</v>
      </c>
      <c r="S180" s="17">
        <v>0</v>
      </c>
      <c r="T180" s="17">
        <v>200</v>
      </c>
    </row>
    <row r="181" spans="1:20" ht="14.25" customHeight="1" x14ac:dyDescent="0.35">
      <c r="A181" s="9" t="s">
        <v>200</v>
      </c>
      <c r="B181" s="17" t="s">
        <v>236</v>
      </c>
      <c r="C181" s="17">
        <v>1</v>
      </c>
      <c r="D181" s="17">
        <v>0</v>
      </c>
      <c r="E181" s="17">
        <v>1</v>
      </c>
      <c r="F181" s="17">
        <v>0.5</v>
      </c>
      <c r="G181" s="17">
        <v>1</v>
      </c>
      <c r="H181" s="17">
        <v>1</v>
      </c>
      <c r="I181" s="17">
        <v>0</v>
      </c>
      <c r="J181" s="17">
        <v>0</v>
      </c>
      <c r="K181" s="17">
        <v>0</v>
      </c>
      <c r="L181" s="17">
        <v>0.25</v>
      </c>
      <c r="M181" s="17">
        <v>0</v>
      </c>
      <c r="N181" s="17">
        <v>0.25</v>
      </c>
      <c r="O181" s="17">
        <v>0</v>
      </c>
      <c r="P181" s="17">
        <v>1</v>
      </c>
      <c r="Q181" s="17">
        <v>0</v>
      </c>
      <c r="R181" s="17">
        <f t="shared" si="0"/>
        <v>0.125</v>
      </c>
      <c r="S181" s="17">
        <v>0</v>
      </c>
      <c r="T181" s="17">
        <v>200</v>
      </c>
    </row>
    <row r="182" spans="1:20" ht="14.25" customHeight="1" x14ac:dyDescent="0.35">
      <c r="A182" s="9" t="s">
        <v>201</v>
      </c>
      <c r="B182" s="17" t="s">
        <v>236</v>
      </c>
      <c r="C182" s="17">
        <v>1</v>
      </c>
      <c r="D182" s="17">
        <v>0</v>
      </c>
      <c r="E182" s="17">
        <v>1</v>
      </c>
      <c r="F182" s="17">
        <v>0.5</v>
      </c>
      <c r="G182" s="17">
        <v>1</v>
      </c>
      <c r="H182" s="17">
        <v>1</v>
      </c>
      <c r="I182" s="17">
        <v>0</v>
      </c>
      <c r="J182" s="17">
        <v>0</v>
      </c>
      <c r="K182" s="17">
        <v>0</v>
      </c>
      <c r="L182" s="17">
        <v>0.25</v>
      </c>
      <c r="M182" s="17">
        <v>0</v>
      </c>
      <c r="N182" s="17">
        <v>0.25</v>
      </c>
      <c r="O182" s="17">
        <v>0</v>
      </c>
      <c r="P182" s="17">
        <v>1</v>
      </c>
      <c r="Q182" s="17">
        <v>0</v>
      </c>
      <c r="R182" s="17">
        <f t="shared" si="0"/>
        <v>0.125</v>
      </c>
      <c r="S182" s="17">
        <v>0</v>
      </c>
      <c r="T182" s="17">
        <v>200</v>
      </c>
    </row>
    <row r="183" spans="1:20" ht="14.25" customHeight="1" x14ac:dyDescent="0.35">
      <c r="A183" s="9" t="s">
        <v>202</v>
      </c>
      <c r="B183" s="17" t="s">
        <v>236</v>
      </c>
      <c r="C183" s="17">
        <v>1</v>
      </c>
      <c r="D183" s="17">
        <v>0</v>
      </c>
      <c r="E183" s="17">
        <v>1</v>
      </c>
      <c r="F183" s="17">
        <v>0.5</v>
      </c>
      <c r="G183" s="17">
        <v>1</v>
      </c>
      <c r="H183" s="17">
        <v>1</v>
      </c>
      <c r="I183" s="17">
        <v>0</v>
      </c>
      <c r="J183" s="17">
        <v>0</v>
      </c>
      <c r="K183" s="17">
        <v>0</v>
      </c>
      <c r="L183" s="17">
        <v>0.25</v>
      </c>
      <c r="M183" s="17">
        <v>0</v>
      </c>
      <c r="N183" s="17">
        <v>0.25</v>
      </c>
      <c r="O183" s="17">
        <v>0</v>
      </c>
      <c r="P183" s="17">
        <v>0.5</v>
      </c>
      <c r="Q183" s="17">
        <v>0</v>
      </c>
      <c r="R183" s="17">
        <f t="shared" si="0"/>
        <v>0.125</v>
      </c>
      <c r="S183" s="17">
        <v>0</v>
      </c>
      <c r="T183" s="17">
        <v>200</v>
      </c>
    </row>
    <row r="184" spans="1:20" ht="14.25" customHeight="1" x14ac:dyDescent="0.35">
      <c r="A184" s="9" t="s">
        <v>203</v>
      </c>
      <c r="B184" s="17" t="s">
        <v>236</v>
      </c>
      <c r="C184" s="17">
        <v>1</v>
      </c>
      <c r="D184" s="17">
        <v>0</v>
      </c>
      <c r="E184" s="17">
        <v>1</v>
      </c>
      <c r="F184" s="17">
        <v>0.5</v>
      </c>
      <c r="G184" s="17">
        <v>1</v>
      </c>
      <c r="H184" s="17">
        <v>1</v>
      </c>
      <c r="I184" s="17">
        <v>0</v>
      </c>
      <c r="J184" s="17">
        <v>0</v>
      </c>
      <c r="K184" s="17">
        <v>0</v>
      </c>
      <c r="L184" s="17">
        <v>0.25</v>
      </c>
      <c r="M184" s="17">
        <v>0</v>
      </c>
      <c r="N184" s="17">
        <v>0.25</v>
      </c>
      <c r="O184" s="17">
        <v>0</v>
      </c>
      <c r="P184" s="17">
        <v>0.5</v>
      </c>
      <c r="Q184" s="17">
        <v>0</v>
      </c>
      <c r="R184" s="17">
        <f t="shared" si="0"/>
        <v>0.125</v>
      </c>
      <c r="S184" s="17">
        <v>0</v>
      </c>
      <c r="T184" s="17">
        <v>200</v>
      </c>
    </row>
    <row r="185" spans="1:20" ht="14.25" customHeight="1" x14ac:dyDescent="0.35">
      <c r="A185" s="9" t="s">
        <v>204</v>
      </c>
      <c r="B185" s="17" t="s">
        <v>236</v>
      </c>
      <c r="C185" s="17">
        <v>1</v>
      </c>
      <c r="D185" s="17">
        <v>0</v>
      </c>
      <c r="E185" s="17">
        <v>1</v>
      </c>
      <c r="F185" s="17">
        <v>0.5</v>
      </c>
      <c r="G185" s="17">
        <v>1</v>
      </c>
      <c r="H185" s="17">
        <v>1</v>
      </c>
      <c r="I185" s="17">
        <v>0</v>
      </c>
      <c r="J185" s="17">
        <v>0</v>
      </c>
      <c r="K185" s="17">
        <v>0</v>
      </c>
      <c r="L185" s="17">
        <v>0.25</v>
      </c>
      <c r="M185" s="17">
        <v>0</v>
      </c>
      <c r="N185" s="17">
        <v>0.25</v>
      </c>
      <c r="O185" s="17">
        <v>0</v>
      </c>
      <c r="P185" s="17">
        <v>0.5</v>
      </c>
      <c r="Q185" s="17">
        <v>0</v>
      </c>
      <c r="R185" s="17">
        <f t="shared" si="0"/>
        <v>0.125</v>
      </c>
      <c r="S185" s="17">
        <v>0</v>
      </c>
      <c r="T185" s="17">
        <v>200</v>
      </c>
    </row>
    <row r="186" spans="1:20" ht="14.25" customHeight="1" x14ac:dyDescent="0.35">
      <c r="A186" s="9" t="s">
        <v>205</v>
      </c>
      <c r="B186" s="17" t="s">
        <v>236</v>
      </c>
      <c r="C186" s="17">
        <v>1</v>
      </c>
      <c r="D186" s="17">
        <v>0</v>
      </c>
      <c r="E186" s="17">
        <v>1</v>
      </c>
      <c r="F186" s="17">
        <v>0.5</v>
      </c>
      <c r="G186" s="17">
        <v>1</v>
      </c>
      <c r="H186" s="17">
        <v>1</v>
      </c>
      <c r="I186" s="17">
        <v>0</v>
      </c>
      <c r="J186" s="17">
        <v>0</v>
      </c>
      <c r="K186" s="17">
        <v>0</v>
      </c>
      <c r="L186" s="17">
        <v>0.25</v>
      </c>
      <c r="M186" s="17">
        <v>0</v>
      </c>
      <c r="N186" s="17">
        <v>0.25</v>
      </c>
      <c r="O186" s="17">
        <v>0</v>
      </c>
      <c r="P186" s="17">
        <v>0.5</v>
      </c>
      <c r="Q186" s="17">
        <v>0</v>
      </c>
      <c r="R186" s="17">
        <f t="shared" si="0"/>
        <v>0.125</v>
      </c>
      <c r="S186" s="17">
        <v>0</v>
      </c>
      <c r="T186" s="17">
        <v>200</v>
      </c>
    </row>
    <row r="187" spans="1:20" ht="14.25" customHeight="1" x14ac:dyDescent="0.35">
      <c r="A187" s="9" t="s">
        <v>206</v>
      </c>
      <c r="B187" s="17" t="s">
        <v>236</v>
      </c>
      <c r="C187" s="17">
        <v>1</v>
      </c>
      <c r="D187" s="17">
        <v>0</v>
      </c>
      <c r="E187" s="17">
        <v>1</v>
      </c>
      <c r="F187" s="17">
        <v>0.5</v>
      </c>
      <c r="G187" s="17">
        <v>1</v>
      </c>
      <c r="H187" s="17">
        <v>1</v>
      </c>
      <c r="I187" s="17">
        <v>0</v>
      </c>
      <c r="J187" s="17">
        <v>0</v>
      </c>
      <c r="K187" s="17">
        <v>0</v>
      </c>
      <c r="L187" s="17">
        <v>0.25</v>
      </c>
      <c r="M187" s="17">
        <v>0</v>
      </c>
      <c r="N187" s="17">
        <v>0.25</v>
      </c>
      <c r="O187" s="17">
        <v>0</v>
      </c>
      <c r="P187" s="17">
        <v>0.5</v>
      </c>
      <c r="Q187" s="17">
        <v>0</v>
      </c>
      <c r="R187" s="17">
        <f t="shared" si="0"/>
        <v>0.125</v>
      </c>
      <c r="S187" s="17">
        <v>0</v>
      </c>
      <c r="T187" s="17">
        <v>200</v>
      </c>
    </row>
    <row r="188" spans="1:20" ht="14.25" customHeight="1" x14ac:dyDescent="0.35">
      <c r="A188" s="9" t="s">
        <v>207</v>
      </c>
      <c r="B188" s="17" t="s">
        <v>236</v>
      </c>
      <c r="C188" s="17">
        <v>1</v>
      </c>
      <c r="D188" s="17">
        <v>0</v>
      </c>
      <c r="E188" s="17">
        <v>1</v>
      </c>
      <c r="F188" s="17">
        <v>0.5</v>
      </c>
      <c r="G188" s="17">
        <v>1</v>
      </c>
      <c r="H188" s="17">
        <v>1</v>
      </c>
      <c r="I188" s="17">
        <v>0</v>
      </c>
      <c r="J188" s="17">
        <v>0</v>
      </c>
      <c r="K188" s="17">
        <v>0</v>
      </c>
      <c r="L188" s="17">
        <v>0.25</v>
      </c>
      <c r="M188" s="17">
        <v>0</v>
      </c>
      <c r="N188" s="17">
        <v>0.25</v>
      </c>
      <c r="O188" s="17">
        <v>0</v>
      </c>
      <c r="P188" s="17">
        <v>0.5</v>
      </c>
      <c r="Q188" s="17">
        <v>0</v>
      </c>
      <c r="R188" s="17">
        <f t="shared" si="0"/>
        <v>0.125</v>
      </c>
      <c r="S188" s="17">
        <v>0</v>
      </c>
      <c r="T188" s="17">
        <v>200</v>
      </c>
    </row>
    <row r="189" spans="1:20" ht="14.25" customHeight="1" x14ac:dyDescent="0.35">
      <c r="A189" s="9" t="s">
        <v>208</v>
      </c>
      <c r="B189" s="17" t="s">
        <v>236</v>
      </c>
      <c r="C189" s="17">
        <v>1</v>
      </c>
      <c r="D189" s="17">
        <v>0</v>
      </c>
      <c r="E189" s="17">
        <v>1</v>
      </c>
      <c r="F189" s="17">
        <v>0.5</v>
      </c>
      <c r="G189" s="17">
        <v>1</v>
      </c>
      <c r="H189" s="17">
        <v>1</v>
      </c>
      <c r="I189" s="17">
        <v>0</v>
      </c>
      <c r="J189" s="17">
        <v>0</v>
      </c>
      <c r="K189" s="17">
        <v>0</v>
      </c>
      <c r="L189" s="17">
        <v>0.25</v>
      </c>
      <c r="M189" s="17">
        <v>0</v>
      </c>
      <c r="N189" s="17">
        <v>0.25</v>
      </c>
      <c r="O189" s="17">
        <v>0</v>
      </c>
      <c r="P189" s="17">
        <v>0.5</v>
      </c>
      <c r="Q189" s="17">
        <v>0</v>
      </c>
      <c r="R189" s="17">
        <f t="shared" si="0"/>
        <v>0.125</v>
      </c>
      <c r="S189" s="17">
        <v>0</v>
      </c>
      <c r="T189" s="17">
        <v>200</v>
      </c>
    </row>
    <row r="190" spans="1:20" ht="14.25" customHeight="1" x14ac:dyDescent="0.35">
      <c r="A190" s="9" t="s">
        <v>209</v>
      </c>
      <c r="B190" s="17" t="s">
        <v>236</v>
      </c>
      <c r="C190" s="17">
        <v>1</v>
      </c>
      <c r="D190" s="17">
        <v>0</v>
      </c>
      <c r="E190" s="17">
        <v>1</v>
      </c>
      <c r="F190" s="17">
        <v>0.5</v>
      </c>
      <c r="G190" s="17">
        <v>1</v>
      </c>
      <c r="H190" s="17">
        <v>1</v>
      </c>
      <c r="I190" s="17">
        <v>0</v>
      </c>
      <c r="J190" s="17">
        <v>0</v>
      </c>
      <c r="K190" s="17">
        <v>0</v>
      </c>
      <c r="L190" s="17">
        <v>0.25</v>
      </c>
      <c r="M190" s="17">
        <v>0</v>
      </c>
      <c r="N190" s="17">
        <v>0.25</v>
      </c>
      <c r="O190" s="17">
        <v>0</v>
      </c>
      <c r="P190" s="17">
        <v>0.5</v>
      </c>
      <c r="Q190" s="17">
        <v>0</v>
      </c>
      <c r="R190" s="17">
        <f t="shared" si="0"/>
        <v>0.125</v>
      </c>
      <c r="S190" s="17">
        <v>0</v>
      </c>
      <c r="T190" s="17">
        <v>200</v>
      </c>
    </row>
    <row r="191" spans="1:20" ht="14.25" customHeight="1" x14ac:dyDescent="0.35">
      <c r="A191" s="9" t="s">
        <v>210</v>
      </c>
      <c r="B191" s="17" t="s">
        <v>236</v>
      </c>
      <c r="C191" s="17">
        <v>1</v>
      </c>
      <c r="D191" s="17">
        <v>0</v>
      </c>
      <c r="E191" s="17">
        <v>1</v>
      </c>
      <c r="F191" s="17">
        <v>0.5</v>
      </c>
      <c r="G191" s="17">
        <v>1</v>
      </c>
      <c r="H191" s="17">
        <v>1</v>
      </c>
      <c r="I191" s="17">
        <v>0</v>
      </c>
      <c r="J191" s="17">
        <v>0</v>
      </c>
      <c r="K191" s="17">
        <v>0</v>
      </c>
      <c r="L191" s="17">
        <v>0.25</v>
      </c>
      <c r="M191" s="17">
        <v>0</v>
      </c>
      <c r="N191" s="17">
        <v>0.25</v>
      </c>
      <c r="O191" s="17">
        <v>0</v>
      </c>
      <c r="P191" s="17">
        <v>0.5</v>
      </c>
      <c r="Q191" s="17">
        <v>0</v>
      </c>
      <c r="R191" s="17">
        <f t="shared" si="0"/>
        <v>0.125</v>
      </c>
      <c r="S191" s="17">
        <v>0</v>
      </c>
      <c r="T191" s="17">
        <v>200</v>
      </c>
    </row>
    <row r="192" spans="1:20" ht="14.25" customHeight="1" x14ac:dyDescent="0.35">
      <c r="A192" s="9" t="s">
        <v>211</v>
      </c>
      <c r="B192" s="17" t="s">
        <v>236</v>
      </c>
      <c r="C192" s="17">
        <v>1</v>
      </c>
      <c r="D192" s="17">
        <v>0</v>
      </c>
      <c r="E192" s="17">
        <v>1</v>
      </c>
      <c r="F192" s="17">
        <v>0.5</v>
      </c>
      <c r="G192" s="17">
        <v>1</v>
      </c>
      <c r="H192" s="17">
        <v>1</v>
      </c>
      <c r="I192" s="17">
        <v>0</v>
      </c>
      <c r="J192" s="17">
        <v>0</v>
      </c>
      <c r="K192" s="17">
        <v>0</v>
      </c>
      <c r="L192" s="17">
        <v>0.25</v>
      </c>
      <c r="M192" s="17">
        <v>0</v>
      </c>
      <c r="N192" s="17">
        <v>0.25</v>
      </c>
      <c r="O192" s="17">
        <v>0</v>
      </c>
      <c r="P192" s="17">
        <v>0.5</v>
      </c>
      <c r="Q192" s="17">
        <v>0</v>
      </c>
      <c r="R192" s="17">
        <f t="shared" si="0"/>
        <v>0.125</v>
      </c>
      <c r="S192" s="17">
        <v>1</v>
      </c>
      <c r="T192" s="17">
        <v>200</v>
      </c>
    </row>
    <row r="193" spans="1:20" ht="14.25" customHeight="1" x14ac:dyDescent="0.35">
      <c r="A193" s="9" t="s">
        <v>212</v>
      </c>
      <c r="B193" s="17" t="s">
        <v>236</v>
      </c>
      <c r="C193" s="17">
        <v>1</v>
      </c>
      <c r="D193" s="17">
        <v>0</v>
      </c>
      <c r="E193" s="17">
        <v>1</v>
      </c>
      <c r="F193" s="17">
        <v>0.5</v>
      </c>
      <c r="G193" s="17">
        <v>1</v>
      </c>
      <c r="H193" s="17">
        <v>1</v>
      </c>
      <c r="I193" s="17">
        <v>0</v>
      </c>
      <c r="J193" s="17">
        <v>0</v>
      </c>
      <c r="K193" s="17">
        <v>0</v>
      </c>
      <c r="L193" s="17">
        <v>0.25</v>
      </c>
      <c r="M193" s="17">
        <v>0</v>
      </c>
      <c r="N193" s="17">
        <v>0.25</v>
      </c>
      <c r="O193" s="17">
        <v>0</v>
      </c>
      <c r="P193" s="17">
        <v>0.5</v>
      </c>
      <c r="Q193" s="17">
        <v>0</v>
      </c>
      <c r="R193" s="17">
        <f t="shared" si="0"/>
        <v>0.125</v>
      </c>
      <c r="S193" s="17">
        <v>1</v>
      </c>
      <c r="T193" s="17">
        <v>200</v>
      </c>
    </row>
    <row r="194" spans="1:20" ht="14.25" customHeight="1" x14ac:dyDescent="0.35">
      <c r="A194" s="9" t="s">
        <v>213</v>
      </c>
      <c r="B194" s="17" t="s">
        <v>236</v>
      </c>
      <c r="C194" s="17">
        <v>1</v>
      </c>
      <c r="D194" s="17">
        <v>0</v>
      </c>
      <c r="E194" s="17">
        <v>1</v>
      </c>
      <c r="F194" s="17">
        <v>0.5</v>
      </c>
      <c r="G194" s="17">
        <v>1</v>
      </c>
      <c r="H194" s="17">
        <v>1</v>
      </c>
      <c r="I194" s="17">
        <v>0</v>
      </c>
      <c r="J194" s="17">
        <v>0</v>
      </c>
      <c r="K194" s="17">
        <v>0</v>
      </c>
      <c r="L194" s="17">
        <v>0.25</v>
      </c>
      <c r="M194" s="17">
        <v>0</v>
      </c>
      <c r="N194" s="17">
        <v>0.25</v>
      </c>
      <c r="O194" s="17">
        <v>0</v>
      </c>
      <c r="P194" s="17">
        <v>0.5</v>
      </c>
      <c r="Q194" s="17">
        <v>0</v>
      </c>
      <c r="R194" s="17">
        <f t="shared" si="0"/>
        <v>0.125</v>
      </c>
      <c r="S194" s="17">
        <v>1</v>
      </c>
      <c r="T194" s="17">
        <v>200</v>
      </c>
    </row>
    <row r="195" spans="1:20" ht="14.25" customHeight="1" x14ac:dyDescent="0.35">
      <c r="A195" s="9" t="s">
        <v>214</v>
      </c>
      <c r="B195" s="17" t="s">
        <v>236</v>
      </c>
      <c r="C195" s="17">
        <v>1</v>
      </c>
      <c r="D195" s="17">
        <v>0</v>
      </c>
      <c r="E195" s="17">
        <v>1</v>
      </c>
      <c r="F195" s="17">
        <v>0.5</v>
      </c>
      <c r="G195" s="17">
        <v>1</v>
      </c>
      <c r="H195" s="17">
        <v>1</v>
      </c>
      <c r="I195" s="17">
        <v>0</v>
      </c>
      <c r="J195" s="17">
        <v>0</v>
      </c>
      <c r="K195" s="17">
        <v>0</v>
      </c>
      <c r="L195" s="17">
        <v>0.25</v>
      </c>
      <c r="M195" s="17">
        <v>0</v>
      </c>
      <c r="N195" s="17">
        <v>0.25</v>
      </c>
      <c r="O195" s="17">
        <v>0</v>
      </c>
      <c r="P195" s="17">
        <v>0.5</v>
      </c>
      <c r="Q195" s="17">
        <v>0</v>
      </c>
      <c r="R195" s="17">
        <f t="shared" si="0"/>
        <v>0.125</v>
      </c>
      <c r="S195" s="17">
        <v>1</v>
      </c>
      <c r="T195" s="17">
        <v>200</v>
      </c>
    </row>
    <row r="196" spans="1:20" ht="14.25" customHeight="1" x14ac:dyDescent="0.35">
      <c r="A196" s="9" t="s">
        <v>215</v>
      </c>
      <c r="B196" s="17" t="s">
        <v>236</v>
      </c>
      <c r="C196" s="17">
        <v>1</v>
      </c>
      <c r="D196" s="17">
        <v>0</v>
      </c>
      <c r="E196" s="17">
        <v>1</v>
      </c>
      <c r="F196" s="17">
        <v>0.5</v>
      </c>
      <c r="G196" s="17">
        <v>1</v>
      </c>
      <c r="H196" s="17">
        <v>1</v>
      </c>
      <c r="I196" s="17">
        <v>0</v>
      </c>
      <c r="J196" s="17">
        <v>0</v>
      </c>
      <c r="K196" s="17">
        <v>0</v>
      </c>
      <c r="L196" s="17">
        <v>0.25</v>
      </c>
      <c r="M196" s="17">
        <v>0</v>
      </c>
      <c r="N196" s="17">
        <v>0.25</v>
      </c>
      <c r="O196" s="17">
        <v>0</v>
      </c>
      <c r="P196" s="17">
        <v>0.5</v>
      </c>
      <c r="Q196" s="17">
        <v>0</v>
      </c>
      <c r="R196" s="17">
        <f t="shared" si="0"/>
        <v>0.125</v>
      </c>
      <c r="S196" s="17">
        <v>1</v>
      </c>
      <c r="T196" s="17">
        <v>200</v>
      </c>
    </row>
    <row r="197" spans="1:20" ht="14.25" customHeight="1" x14ac:dyDescent="0.35">
      <c r="A197" s="9" t="s">
        <v>216</v>
      </c>
      <c r="B197" s="17" t="s">
        <v>236</v>
      </c>
      <c r="C197" s="17">
        <v>1</v>
      </c>
      <c r="D197" s="17">
        <v>0</v>
      </c>
      <c r="E197" s="17">
        <v>1</v>
      </c>
      <c r="F197" s="17">
        <v>0.5</v>
      </c>
      <c r="G197" s="17">
        <v>1</v>
      </c>
      <c r="H197" s="17">
        <v>1</v>
      </c>
      <c r="I197" s="17">
        <v>0</v>
      </c>
      <c r="J197" s="17">
        <v>0</v>
      </c>
      <c r="K197" s="17">
        <v>0</v>
      </c>
      <c r="L197" s="17">
        <v>0.25</v>
      </c>
      <c r="M197" s="17">
        <v>0</v>
      </c>
      <c r="N197" s="17">
        <v>0.25</v>
      </c>
      <c r="O197" s="17">
        <v>0</v>
      </c>
      <c r="P197" s="17">
        <v>0.5</v>
      </c>
      <c r="Q197" s="17">
        <v>0</v>
      </c>
      <c r="R197" s="17">
        <f t="shared" si="0"/>
        <v>0.125</v>
      </c>
      <c r="S197" s="17">
        <v>1</v>
      </c>
      <c r="T197" s="17">
        <v>200</v>
      </c>
    </row>
    <row r="198" spans="1:20" ht="14.25" customHeight="1" x14ac:dyDescent="0.35">
      <c r="A198" s="9" t="s">
        <v>217</v>
      </c>
      <c r="B198" s="17" t="s">
        <v>236</v>
      </c>
      <c r="C198" s="17">
        <v>1</v>
      </c>
      <c r="D198" s="17">
        <v>0</v>
      </c>
      <c r="E198" s="17">
        <v>1</v>
      </c>
      <c r="F198" s="17">
        <v>0.5</v>
      </c>
      <c r="G198" s="17">
        <v>1</v>
      </c>
      <c r="H198" s="17">
        <v>1</v>
      </c>
      <c r="I198" s="17">
        <v>0</v>
      </c>
      <c r="J198" s="17">
        <v>0</v>
      </c>
      <c r="K198" s="17">
        <v>0</v>
      </c>
      <c r="L198" s="17">
        <v>0.25</v>
      </c>
      <c r="M198" s="17">
        <v>0</v>
      </c>
      <c r="N198" s="17">
        <v>0.25</v>
      </c>
      <c r="O198" s="17">
        <v>0</v>
      </c>
      <c r="P198" s="17">
        <v>0.5</v>
      </c>
      <c r="Q198" s="17">
        <v>0</v>
      </c>
      <c r="R198" s="17">
        <f t="shared" si="0"/>
        <v>0.125</v>
      </c>
      <c r="S198" s="17">
        <v>1</v>
      </c>
      <c r="T198" s="17">
        <v>200</v>
      </c>
    </row>
    <row r="199" spans="1:20" ht="14.25" customHeight="1" x14ac:dyDescent="0.35">
      <c r="A199" s="9" t="s">
        <v>218</v>
      </c>
      <c r="B199" s="17" t="s">
        <v>236</v>
      </c>
      <c r="C199" s="17">
        <v>1</v>
      </c>
      <c r="D199" s="17">
        <v>0</v>
      </c>
      <c r="E199" s="17">
        <v>1</v>
      </c>
      <c r="F199" s="17">
        <v>0.5</v>
      </c>
      <c r="G199" s="17">
        <v>1</v>
      </c>
      <c r="H199" s="17">
        <v>1</v>
      </c>
      <c r="I199" s="17">
        <v>0</v>
      </c>
      <c r="J199" s="17">
        <v>0</v>
      </c>
      <c r="K199" s="17">
        <v>0</v>
      </c>
      <c r="L199" s="17">
        <v>0.25</v>
      </c>
      <c r="M199" s="17">
        <v>0</v>
      </c>
      <c r="N199" s="17">
        <v>0.25</v>
      </c>
      <c r="O199" s="17">
        <v>0</v>
      </c>
      <c r="P199" s="17">
        <v>0.5</v>
      </c>
      <c r="Q199" s="17">
        <v>0</v>
      </c>
      <c r="R199" s="17">
        <f t="shared" si="0"/>
        <v>0.125</v>
      </c>
      <c r="S199" s="17">
        <v>1</v>
      </c>
      <c r="T199" s="17">
        <v>200</v>
      </c>
    </row>
    <row r="200" spans="1:20" ht="14.25" customHeight="1" x14ac:dyDescent="0.35">
      <c r="A200" s="9" t="s">
        <v>219</v>
      </c>
      <c r="B200" s="17" t="s">
        <v>236</v>
      </c>
      <c r="C200" s="17">
        <v>1</v>
      </c>
      <c r="D200" s="17">
        <v>0</v>
      </c>
      <c r="E200" s="17">
        <v>1</v>
      </c>
      <c r="F200" s="17">
        <v>0.5</v>
      </c>
      <c r="G200" s="17">
        <v>1</v>
      </c>
      <c r="H200" s="17">
        <v>1</v>
      </c>
      <c r="I200" s="17">
        <v>0</v>
      </c>
      <c r="J200" s="17">
        <v>0</v>
      </c>
      <c r="K200" s="17">
        <v>0</v>
      </c>
      <c r="L200" s="17">
        <v>0.25</v>
      </c>
      <c r="M200" s="17">
        <v>0</v>
      </c>
      <c r="N200" s="17">
        <v>0.25</v>
      </c>
      <c r="O200" s="17">
        <v>0</v>
      </c>
      <c r="P200" s="17">
        <v>0.5</v>
      </c>
      <c r="Q200" s="17">
        <v>0</v>
      </c>
      <c r="R200" s="17">
        <f t="shared" si="0"/>
        <v>0.125</v>
      </c>
      <c r="S200" s="17">
        <v>1</v>
      </c>
      <c r="T200" s="17">
        <v>200</v>
      </c>
    </row>
    <row r="201" spans="1:20" ht="14.25" customHeight="1" x14ac:dyDescent="0.35">
      <c r="A201" s="9" t="s">
        <v>220</v>
      </c>
      <c r="B201" s="17" t="s">
        <v>236</v>
      </c>
      <c r="C201" s="17">
        <v>1</v>
      </c>
      <c r="D201" s="17">
        <v>0</v>
      </c>
      <c r="E201" s="17">
        <v>1</v>
      </c>
      <c r="F201" s="17">
        <v>0.5</v>
      </c>
      <c r="G201" s="17">
        <v>1</v>
      </c>
      <c r="H201" s="17">
        <v>1</v>
      </c>
      <c r="I201" s="17">
        <v>0</v>
      </c>
      <c r="J201" s="17">
        <v>0</v>
      </c>
      <c r="K201" s="17">
        <v>0</v>
      </c>
      <c r="L201" s="17">
        <v>0.25</v>
      </c>
      <c r="M201" s="17">
        <v>0</v>
      </c>
      <c r="N201" s="17">
        <v>0.25</v>
      </c>
      <c r="O201" s="17">
        <v>0</v>
      </c>
      <c r="P201" s="17">
        <v>0.5</v>
      </c>
      <c r="Q201" s="17">
        <v>0</v>
      </c>
      <c r="R201" s="17">
        <f t="shared" si="0"/>
        <v>0.125</v>
      </c>
      <c r="S201" s="17">
        <v>1</v>
      </c>
      <c r="T201" s="17">
        <v>200</v>
      </c>
    </row>
    <row r="202" spans="1:20" ht="14.25" customHeight="1" x14ac:dyDescent="0.35">
      <c r="A202" s="9" t="s">
        <v>221</v>
      </c>
      <c r="B202" s="17" t="s">
        <v>236</v>
      </c>
      <c r="C202" s="17">
        <v>1</v>
      </c>
      <c r="D202" s="17">
        <v>0</v>
      </c>
      <c r="E202" s="17">
        <v>1</v>
      </c>
      <c r="F202" s="17">
        <v>0.5</v>
      </c>
      <c r="G202" s="17">
        <v>1</v>
      </c>
      <c r="H202" s="17">
        <v>1</v>
      </c>
      <c r="I202" s="17">
        <v>0</v>
      </c>
      <c r="J202" s="17">
        <v>0</v>
      </c>
      <c r="K202" s="17">
        <v>0</v>
      </c>
      <c r="L202" s="17">
        <v>0.25</v>
      </c>
      <c r="M202" s="17">
        <v>0</v>
      </c>
      <c r="N202" s="17">
        <v>0.25</v>
      </c>
      <c r="O202" s="17">
        <v>0</v>
      </c>
      <c r="P202" s="17">
        <v>0.5</v>
      </c>
      <c r="Q202" s="17">
        <v>0</v>
      </c>
      <c r="R202" s="17">
        <f t="shared" si="0"/>
        <v>0.125</v>
      </c>
      <c r="S202" s="17">
        <v>1</v>
      </c>
      <c r="T202" s="17">
        <v>200</v>
      </c>
    </row>
    <row r="203" spans="1:20" ht="14.25" customHeight="1" x14ac:dyDescent="0.35">
      <c r="A203" s="9" t="s">
        <v>222</v>
      </c>
      <c r="B203" s="17" t="s">
        <v>236</v>
      </c>
      <c r="C203" s="17">
        <v>1</v>
      </c>
      <c r="D203" s="17">
        <v>0</v>
      </c>
      <c r="E203" s="17">
        <v>1</v>
      </c>
      <c r="F203" s="17">
        <v>0.5</v>
      </c>
      <c r="G203" s="17">
        <v>1</v>
      </c>
      <c r="H203" s="17">
        <v>1</v>
      </c>
      <c r="I203" s="17">
        <v>0</v>
      </c>
      <c r="J203" s="17">
        <v>0</v>
      </c>
      <c r="K203" s="17">
        <v>0</v>
      </c>
      <c r="L203" s="17">
        <v>0.25</v>
      </c>
      <c r="M203" s="17">
        <v>0</v>
      </c>
      <c r="N203" s="17">
        <v>0.25</v>
      </c>
      <c r="O203" s="17">
        <v>0</v>
      </c>
      <c r="P203" s="17">
        <v>0.5</v>
      </c>
      <c r="Q203" s="17">
        <v>0</v>
      </c>
      <c r="R203" s="17">
        <f t="shared" si="0"/>
        <v>0.125</v>
      </c>
      <c r="S203" s="17">
        <v>1</v>
      </c>
      <c r="T203" s="17">
        <v>200</v>
      </c>
    </row>
    <row r="204" spans="1:20" ht="14.25" customHeight="1" x14ac:dyDescent="0.35">
      <c r="A204" s="9" t="s">
        <v>223</v>
      </c>
      <c r="B204" s="17" t="s">
        <v>236</v>
      </c>
      <c r="C204" s="17">
        <v>1</v>
      </c>
      <c r="D204" s="17">
        <v>0</v>
      </c>
      <c r="E204" s="17">
        <v>1</v>
      </c>
      <c r="F204" s="17">
        <v>0.5</v>
      </c>
      <c r="G204" s="17">
        <v>1</v>
      </c>
      <c r="H204" s="17">
        <v>1</v>
      </c>
      <c r="I204" s="17">
        <v>0</v>
      </c>
      <c r="J204" s="17">
        <v>0</v>
      </c>
      <c r="K204" s="17">
        <v>0</v>
      </c>
      <c r="L204" s="17">
        <v>0.25</v>
      </c>
      <c r="M204" s="17">
        <v>0</v>
      </c>
      <c r="N204" s="17">
        <v>0.25</v>
      </c>
      <c r="O204" s="17">
        <v>0</v>
      </c>
      <c r="P204" s="17">
        <v>0.5</v>
      </c>
      <c r="Q204" s="17">
        <v>0</v>
      </c>
      <c r="R204" s="17">
        <f t="shared" si="0"/>
        <v>0.125</v>
      </c>
      <c r="S204" s="17">
        <v>1</v>
      </c>
      <c r="T204" s="17">
        <v>200</v>
      </c>
    </row>
    <row r="205" spans="1:20" ht="14.25" customHeight="1" x14ac:dyDescent="0.35">
      <c r="A205" s="9" t="s">
        <v>224</v>
      </c>
      <c r="B205" s="17" t="s">
        <v>236</v>
      </c>
      <c r="C205" s="17">
        <v>1</v>
      </c>
      <c r="D205" s="17">
        <v>0</v>
      </c>
      <c r="E205" s="17">
        <v>1</v>
      </c>
      <c r="F205" s="17">
        <v>0.5</v>
      </c>
      <c r="G205" s="17">
        <v>1</v>
      </c>
      <c r="H205" s="17">
        <v>1</v>
      </c>
      <c r="I205" s="17">
        <v>0</v>
      </c>
      <c r="J205" s="17">
        <v>0</v>
      </c>
      <c r="K205" s="17">
        <v>0</v>
      </c>
      <c r="L205" s="17">
        <v>0.25</v>
      </c>
      <c r="M205" s="17">
        <v>0</v>
      </c>
      <c r="N205" s="17">
        <v>0.25</v>
      </c>
      <c r="O205" s="17">
        <v>0</v>
      </c>
      <c r="P205" s="17">
        <v>0.5</v>
      </c>
      <c r="Q205" s="17">
        <v>0</v>
      </c>
      <c r="R205" s="17">
        <f t="shared" si="0"/>
        <v>0.125</v>
      </c>
      <c r="S205" s="17">
        <v>1</v>
      </c>
      <c r="T205" s="17">
        <v>200</v>
      </c>
    </row>
    <row r="206" spans="1:20" ht="14.25" customHeight="1" x14ac:dyDescent="0.35">
      <c r="A206" s="9" t="s">
        <v>225</v>
      </c>
      <c r="B206" s="17" t="s">
        <v>236</v>
      </c>
      <c r="C206" s="17">
        <v>1</v>
      </c>
      <c r="D206" s="17">
        <v>0</v>
      </c>
      <c r="E206" s="17">
        <v>1</v>
      </c>
      <c r="F206" s="17">
        <v>0.5</v>
      </c>
      <c r="G206" s="17">
        <v>1</v>
      </c>
      <c r="H206" s="17">
        <v>1</v>
      </c>
      <c r="I206" s="17">
        <v>0</v>
      </c>
      <c r="J206" s="17">
        <v>0</v>
      </c>
      <c r="K206" s="17">
        <v>0</v>
      </c>
      <c r="L206" s="17">
        <v>0.25</v>
      </c>
      <c r="M206" s="17">
        <v>0</v>
      </c>
      <c r="N206" s="17">
        <v>0.25</v>
      </c>
      <c r="O206" s="17">
        <v>0</v>
      </c>
      <c r="P206" s="17">
        <v>0.5</v>
      </c>
      <c r="Q206" s="17">
        <v>0</v>
      </c>
      <c r="R206" s="17">
        <f t="shared" si="0"/>
        <v>0.125</v>
      </c>
      <c r="S206" s="17">
        <v>1</v>
      </c>
      <c r="T206" s="17">
        <v>200</v>
      </c>
    </row>
    <row r="207" spans="1:20" ht="14.25" customHeight="1" x14ac:dyDescent="0.35">
      <c r="A207" s="9" t="s">
        <v>226</v>
      </c>
      <c r="B207" s="17" t="s">
        <v>236</v>
      </c>
      <c r="C207" s="17">
        <v>1</v>
      </c>
      <c r="D207" s="17">
        <v>0</v>
      </c>
      <c r="E207" s="17">
        <v>1</v>
      </c>
      <c r="F207" s="17">
        <v>0.5</v>
      </c>
      <c r="G207" s="17">
        <v>1</v>
      </c>
      <c r="H207" s="17">
        <v>1</v>
      </c>
      <c r="I207" s="17">
        <v>0</v>
      </c>
      <c r="J207" s="17">
        <v>0</v>
      </c>
      <c r="K207" s="17">
        <v>0</v>
      </c>
      <c r="L207" s="17">
        <v>0.25</v>
      </c>
      <c r="M207" s="17">
        <v>0</v>
      </c>
      <c r="N207" s="17">
        <v>0.25</v>
      </c>
      <c r="O207" s="17">
        <v>0</v>
      </c>
      <c r="P207" s="17">
        <v>0.5</v>
      </c>
      <c r="Q207" s="17">
        <v>0</v>
      </c>
      <c r="R207" s="17">
        <f t="shared" si="0"/>
        <v>0.125</v>
      </c>
      <c r="S207" s="17">
        <v>1</v>
      </c>
      <c r="T207" s="17">
        <v>200</v>
      </c>
    </row>
    <row r="208" spans="1:20" ht="14.25" customHeight="1" x14ac:dyDescent="0.35">
      <c r="A208" s="9" t="s">
        <v>227</v>
      </c>
      <c r="B208" s="17" t="s">
        <v>236</v>
      </c>
      <c r="C208" s="17">
        <v>1</v>
      </c>
      <c r="D208" s="17">
        <v>0</v>
      </c>
      <c r="E208" s="17">
        <v>1</v>
      </c>
      <c r="F208" s="17">
        <v>0.5</v>
      </c>
      <c r="G208" s="17">
        <v>1</v>
      </c>
      <c r="H208" s="17">
        <v>1</v>
      </c>
      <c r="I208" s="17">
        <v>0</v>
      </c>
      <c r="J208" s="17">
        <v>0</v>
      </c>
      <c r="K208" s="17">
        <v>0</v>
      </c>
      <c r="L208" s="17">
        <v>0.25</v>
      </c>
      <c r="M208" s="17">
        <v>0</v>
      </c>
      <c r="N208" s="17">
        <v>0.25</v>
      </c>
      <c r="O208" s="17">
        <v>0</v>
      </c>
      <c r="P208" s="17">
        <v>0.5</v>
      </c>
      <c r="Q208" s="17">
        <v>0</v>
      </c>
      <c r="R208" s="17">
        <f t="shared" si="0"/>
        <v>0.125</v>
      </c>
      <c r="S208" s="17">
        <v>1</v>
      </c>
      <c r="T208" s="17">
        <v>200</v>
      </c>
    </row>
    <row r="209" spans="1:20" ht="14.25" customHeight="1" x14ac:dyDescent="0.35">
      <c r="A209" s="9" t="s">
        <v>228</v>
      </c>
      <c r="B209" s="17" t="s">
        <v>236</v>
      </c>
      <c r="C209" s="17">
        <v>1</v>
      </c>
      <c r="D209" s="17">
        <v>0</v>
      </c>
      <c r="E209" s="17">
        <v>1</v>
      </c>
      <c r="F209" s="17">
        <v>0.5</v>
      </c>
      <c r="G209" s="17">
        <v>1</v>
      </c>
      <c r="H209" s="17">
        <v>1</v>
      </c>
      <c r="I209" s="17">
        <v>0</v>
      </c>
      <c r="J209" s="17">
        <v>0</v>
      </c>
      <c r="K209" s="17">
        <v>0</v>
      </c>
      <c r="L209" s="17">
        <v>0.25</v>
      </c>
      <c r="M209" s="17">
        <v>0</v>
      </c>
      <c r="N209" s="17">
        <v>0.25</v>
      </c>
      <c r="O209" s="17">
        <v>0</v>
      </c>
      <c r="P209" s="17">
        <v>0.5</v>
      </c>
      <c r="Q209" s="17">
        <v>0</v>
      </c>
      <c r="R209" s="17">
        <f t="shared" si="0"/>
        <v>0.125</v>
      </c>
      <c r="S209" s="17">
        <v>1</v>
      </c>
      <c r="T209" s="17">
        <v>200</v>
      </c>
    </row>
    <row r="210" spans="1:20" ht="14.25" customHeight="1" x14ac:dyDescent="0.35">
      <c r="A210" s="9" t="s">
        <v>229</v>
      </c>
      <c r="B210" s="17" t="s">
        <v>236</v>
      </c>
      <c r="C210" s="17">
        <v>1</v>
      </c>
      <c r="D210" s="17">
        <v>0</v>
      </c>
      <c r="E210" s="17">
        <v>1</v>
      </c>
      <c r="F210" s="17">
        <v>0.5</v>
      </c>
      <c r="G210" s="17">
        <v>1</v>
      </c>
      <c r="H210" s="17">
        <v>1</v>
      </c>
      <c r="I210" s="17">
        <v>0</v>
      </c>
      <c r="J210" s="17">
        <v>0</v>
      </c>
      <c r="K210" s="17">
        <v>0</v>
      </c>
      <c r="L210" s="17">
        <v>0.25</v>
      </c>
      <c r="M210" s="17">
        <v>0</v>
      </c>
      <c r="N210" s="17">
        <v>0.25</v>
      </c>
      <c r="O210" s="17">
        <v>0</v>
      </c>
      <c r="P210" s="17">
        <v>0.5</v>
      </c>
      <c r="Q210" s="17">
        <v>0</v>
      </c>
      <c r="R210" s="17">
        <f t="shared" si="0"/>
        <v>0.125</v>
      </c>
      <c r="S210" s="17">
        <v>1</v>
      </c>
      <c r="T210" s="17">
        <v>200</v>
      </c>
    </row>
    <row r="211" spans="1:20" ht="14.25" customHeight="1" x14ac:dyDescent="0.35">
      <c r="A211" s="9" t="s">
        <v>230</v>
      </c>
      <c r="B211" s="17" t="s">
        <v>236</v>
      </c>
      <c r="C211" s="17">
        <v>1</v>
      </c>
      <c r="D211" s="17">
        <v>0</v>
      </c>
      <c r="E211" s="17">
        <v>1</v>
      </c>
      <c r="F211" s="17">
        <v>0.5</v>
      </c>
      <c r="G211" s="17">
        <v>1</v>
      </c>
      <c r="H211" s="17">
        <v>1</v>
      </c>
      <c r="I211" s="17">
        <v>0</v>
      </c>
      <c r="J211" s="17">
        <v>0</v>
      </c>
      <c r="K211" s="17">
        <v>0</v>
      </c>
      <c r="L211" s="17">
        <v>0.25</v>
      </c>
      <c r="M211" s="17">
        <v>0</v>
      </c>
      <c r="N211" s="17">
        <v>0.25</v>
      </c>
      <c r="O211" s="17">
        <v>0</v>
      </c>
      <c r="P211" s="17">
        <v>0.5</v>
      </c>
      <c r="Q211" s="17">
        <v>0</v>
      </c>
      <c r="R211" s="17">
        <f t="shared" si="0"/>
        <v>0.125</v>
      </c>
      <c r="S211" s="17">
        <v>1</v>
      </c>
      <c r="T211" s="17">
        <v>200</v>
      </c>
    </row>
    <row r="212" spans="1:20" ht="14.25" customHeight="1" x14ac:dyDescent="0.35">
      <c r="A212" s="9" t="s">
        <v>231</v>
      </c>
      <c r="B212" s="17" t="s">
        <v>236</v>
      </c>
      <c r="C212" s="17">
        <v>1</v>
      </c>
      <c r="D212" s="17">
        <v>0</v>
      </c>
      <c r="E212" s="17">
        <v>1</v>
      </c>
      <c r="F212" s="17">
        <v>0.5</v>
      </c>
      <c r="G212" s="17">
        <v>1</v>
      </c>
      <c r="H212" s="17">
        <v>1</v>
      </c>
      <c r="I212" s="17">
        <v>0</v>
      </c>
      <c r="J212" s="17">
        <v>0</v>
      </c>
      <c r="K212" s="17">
        <v>0</v>
      </c>
      <c r="L212" s="17">
        <v>0.25</v>
      </c>
      <c r="M212" s="17">
        <v>0</v>
      </c>
      <c r="N212" s="17">
        <v>0.25</v>
      </c>
      <c r="O212" s="17">
        <v>0</v>
      </c>
      <c r="P212" s="17">
        <v>0.5</v>
      </c>
      <c r="Q212" s="17">
        <v>0</v>
      </c>
      <c r="R212" s="17">
        <f t="shared" si="0"/>
        <v>0.125</v>
      </c>
      <c r="S212" s="17">
        <v>1</v>
      </c>
      <c r="T212" s="17">
        <v>200</v>
      </c>
    </row>
    <row r="213" spans="1:20" ht="14.25" customHeight="1" x14ac:dyDescent="0.35">
      <c r="A213" s="20" t="s">
        <v>723</v>
      </c>
      <c r="B213" s="17" t="s">
        <v>236</v>
      </c>
      <c r="C213" s="17">
        <v>1</v>
      </c>
      <c r="D213" s="17">
        <v>0</v>
      </c>
      <c r="E213" s="17">
        <v>1</v>
      </c>
      <c r="F213" s="17">
        <v>0.5</v>
      </c>
      <c r="G213" s="17">
        <v>1</v>
      </c>
      <c r="H213" s="17">
        <v>1</v>
      </c>
      <c r="I213" s="17">
        <v>0</v>
      </c>
      <c r="J213" s="17">
        <v>0</v>
      </c>
      <c r="K213" s="17">
        <v>0</v>
      </c>
      <c r="L213" s="17">
        <v>0.25</v>
      </c>
      <c r="M213" s="17">
        <v>0</v>
      </c>
      <c r="N213" s="17">
        <v>0.25</v>
      </c>
      <c r="O213" s="17">
        <v>0</v>
      </c>
      <c r="P213" s="17">
        <v>0.5</v>
      </c>
      <c r="Q213" s="17">
        <v>0</v>
      </c>
      <c r="R213" s="17">
        <f t="shared" ref="R213:R220" si="1">IF(T213="",0,IF(T213&lt;50,1-T213/100,25/T213))</f>
        <v>0.125</v>
      </c>
      <c r="S213" s="17">
        <v>1</v>
      </c>
      <c r="T213" s="17">
        <v>200</v>
      </c>
    </row>
    <row r="214" spans="1:20" ht="14.25" customHeight="1" x14ac:dyDescent="0.35">
      <c r="A214" s="20" t="s">
        <v>724</v>
      </c>
      <c r="B214" s="17" t="s">
        <v>236</v>
      </c>
      <c r="C214" s="17">
        <v>1</v>
      </c>
      <c r="D214" s="17">
        <v>0</v>
      </c>
      <c r="E214" s="17">
        <v>1</v>
      </c>
      <c r="F214" s="17">
        <v>0.5</v>
      </c>
      <c r="G214" s="17">
        <v>1</v>
      </c>
      <c r="H214" s="17">
        <v>1</v>
      </c>
      <c r="I214" s="17">
        <v>0</v>
      </c>
      <c r="J214" s="17">
        <v>0</v>
      </c>
      <c r="K214" s="17">
        <v>0</v>
      </c>
      <c r="L214" s="17">
        <v>0.25</v>
      </c>
      <c r="M214" s="17">
        <v>0</v>
      </c>
      <c r="N214" s="17">
        <v>0.25</v>
      </c>
      <c r="O214" s="17">
        <v>0</v>
      </c>
      <c r="P214" s="17">
        <v>0.5</v>
      </c>
      <c r="Q214" s="17">
        <v>0</v>
      </c>
      <c r="R214" s="17">
        <f t="shared" si="1"/>
        <v>0.125</v>
      </c>
      <c r="S214" s="17">
        <v>1</v>
      </c>
      <c r="T214" s="17">
        <v>200</v>
      </c>
    </row>
    <row r="215" spans="1:20" ht="14.25" customHeight="1" x14ac:dyDescent="0.35">
      <c r="A215" s="20" t="s">
        <v>725</v>
      </c>
      <c r="B215" s="17" t="s">
        <v>236</v>
      </c>
      <c r="C215" s="17">
        <v>1</v>
      </c>
      <c r="D215" s="17">
        <v>0</v>
      </c>
      <c r="E215" s="17">
        <v>1</v>
      </c>
      <c r="F215" s="17">
        <v>0.5</v>
      </c>
      <c r="G215" s="17">
        <v>1</v>
      </c>
      <c r="H215" s="17">
        <v>1</v>
      </c>
      <c r="I215" s="17">
        <v>0</v>
      </c>
      <c r="J215" s="17">
        <v>0</v>
      </c>
      <c r="K215" s="17">
        <v>0</v>
      </c>
      <c r="L215" s="17">
        <v>0.25</v>
      </c>
      <c r="M215" s="17">
        <v>0</v>
      </c>
      <c r="N215" s="17">
        <v>0.25</v>
      </c>
      <c r="O215" s="17">
        <v>0</v>
      </c>
      <c r="P215" s="17">
        <v>0.5</v>
      </c>
      <c r="Q215" s="17">
        <v>0</v>
      </c>
      <c r="R215" s="17">
        <f t="shared" si="1"/>
        <v>0.125</v>
      </c>
      <c r="S215" s="17">
        <v>1</v>
      </c>
      <c r="T215" s="17">
        <v>200</v>
      </c>
    </row>
    <row r="216" spans="1:20" ht="14.25" customHeight="1" x14ac:dyDescent="0.35">
      <c r="A216" s="20" t="s">
        <v>726</v>
      </c>
      <c r="B216" s="17" t="s">
        <v>236</v>
      </c>
      <c r="C216" s="17">
        <v>1</v>
      </c>
      <c r="D216" s="17">
        <v>0</v>
      </c>
      <c r="E216" s="17">
        <v>1</v>
      </c>
      <c r="F216" s="17">
        <v>0.5</v>
      </c>
      <c r="G216" s="17">
        <v>1</v>
      </c>
      <c r="H216" s="17">
        <v>1</v>
      </c>
      <c r="I216" s="17">
        <v>0</v>
      </c>
      <c r="J216" s="17">
        <v>0</v>
      </c>
      <c r="K216" s="17">
        <v>0</v>
      </c>
      <c r="L216" s="17">
        <v>0.25</v>
      </c>
      <c r="M216" s="17">
        <v>0</v>
      </c>
      <c r="N216" s="17">
        <v>0.25</v>
      </c>
      <c r="O216" s="17">
        <v>0</v>
      </c>
      <c r="P216" s="17">
        <v>0.5</v>
      </c>
      <c r="Q216" s="17">
        <v>0</v>
      </c>
      <c r="R216" s="17">
        <f t="shared" si="1"/>
        <v>0.125</v>
      </c>
      <c r="S216" s="17">
        <v>1</v>
      </c>
      <c r="T216" s="17">
        <v>200</v>
      </c>
    </row>
    <row r="217" spans="1:20" ht="14.25" customHeight="1" x14ac:dyDescent="0.35">
      <c r="A217" s="20" t="s">
        <v>727</v>
      </c>
      <c r="B217" s="17" t="s">
        <v>236</v>
      </c>
      <c r="C217" s="17">
        <v>1</v>
      </c>
      <c r="D217" s="17">
        <v>0</v>
      </c>
      <c r="E217" s="17">
        <v>1</v>
      </c>
      <c r="F217" s="17">
        <v>0.5</v>
      </c>
      <c r="G217" s="17">
        <v>1</v>
      </c>
      <c r="H217" s="17">
        <v>1</v>
      </c>
      <c r="I217" s="17">
        <v>0</v>
      </c>
      <c r="J217" s="17">
        <v>0</v>
      </c>
      <c r="K217" s="17">
        <v>0</v>
      </c>
      <c r="L217" s="17">
        <v>0.25</v>
      </c>
      <c r="M217" s="17">
        <v>0</v>
      </c>
      <c r="N217" s="17">
        <v>0.25</v>
      </c>
      <c r="O217" s="17">
        <v>0</v>
      </c>
      <c r="P217" s="17">
        <v>0.5</v>
      </c>
      <c r="Q217" s="17">
        <v>0</v>
      </c>
      <c r="R217" s="17">
        <f t="shared" si="1"/>
        <v>0.125</v>
      </c>
      <c r="S217" s="17">
        <v>1</v>
      </c>
      <c r="T217" s="17">
        <v>200</v>
      </c>
    </row>
    <row r="218" spans="1:20" ht="14.25" customHeight="1" x14ac:dyDescent="0.35">
      <c r="A218" s="20" t="s">
        <v>728</v>
      </c>
      <c r="B218" s="17" t="s">
        <v>236</v>
      </c>
      <c r="C218" s="17">
        <v>1</v>
      </c>
      <c r="D218" s="17">
        <v>0</v>
      </c>
      <c r="E218" s="17">
        <v>1</v>
      </c>
      <c r="F218" s="17">
        <v>0.5</v>
      </c>
      <c r="G218" s="17">
        <v>1</v>
      </c>
      <c r="H218" s="17">
        <v>1</v>
      </c>
      <c r="I218" s="17">
        <v>0</v>
      </c>
      <c r="J218" s="17">
        <v>0</v>
      </c>
      <c r="K218" s="17">
        <v>0</v>
      </c>
      <c r="L218" s="17">
        <v>0.25</v>
      </c>
      <c r="M218" s="17">
        <v>0</v>
      </c>
      <c r="N218" s="17">
        <v>0.25</v>
      </c>
      <c r="O218" s="17">
        <v>0</v>
      </c>
      <c r="P218" s="17">
        <v>0</v>
      </c>
      <c r="Q218" s="17">
        <v>0</v>
      </c>
      <c r="R218" s="17">
        <f t="shared" si="1"/>
        <v>0.125</v>
      </c>
      <c r="S218" s="17">
        <v>1</v>
      </c>
      <c r="T218" s="17">
        <v>200</v>
      </c>
    </row>
    <row r="219" spans="1:20" ht="14.25" customHeight="1" x14ac:dyDescent="0.35">
      <c r="A219" s="21" t="s">
        <v>729</v>
      </c>
      <c r="B219" s="17" t="s">
        <v>236</v>
      </c>
      <c r="C219" s="17">
        <v>1</v>
      </c>
      <c r="D219" s="17">
        <v>0</v>
      </c>
      <c r="E219" s="17">
        <v>1</v>
      </c>
      <c r="F219" s="17">
        <v>0.5</v>
      </c>
      <c r="G219" s="17">
        <v>1</v>
      </c>
      <c r="H219" s="17">
        <v>1</v>
      </c>
      <c r="I219" s="17">
        <v>0</v>
      </c>
      <c r="J219" s="17">
        <v>0</v>
      </c>
      <c r="K219" s="17">
        <v>0</v>
      </c>
      <c r="L219" s="17">
        <v>0.25</v>
      </c>
      <c r="M219" s="17">
        <v>0</v>
      </c>
      <c r="N219" s="17">
        <v>0.25</v>
      </c>
      <c r="O219" s="17">
        <v>0</v>
      </c>
      <c r="P219" s="17">
        <v>0</v>
      </c>
      <c r="Q219" s="17">
        <v>0</v>
      </c>
      <c r="R219" s="17">
        <f t="shared" si="1"/>
        <v>0.125</v>
      </c>
      <c r="S219" s="17">
        <v>1</v>
      </c>
      <c r="T219" s="17">
        <v>200</v>
      </c>
    </row>
    <row r="220" spans="1:20" ht="14.25" customHeight="1" x14ac:dyDescent="0.35">
      <c r="A220" s="21" t="s">
        <v>747</v>
      </c>
      <c r="B220" s="17" t="s">
        <v>236</v>
      </c>
      <c r="C220" s="17">
        <v>1</v>
      </c>
      <c r="D220" s="17">
        <v>0</v>
      </c>
      <c r="E220" s="17">
        <v>1</v>
      </c>
      <c r="F220" s="17">
        <v>0.5</v>
      </c>
      <c r="G220" s="17">
        <v>1</v>
      </c>
      <c r="H220" s="17">
        <v>1</v>
      </c>
      <c r="I220" s="17">
        <v>0</v>
      </c>
      <c r="J220" s="17">
        <v>0</v>
      </c>
      <c r="K220" s="17">
        <v>0</v>
      </c>
      <c r="L220" s="17">
        <v>0.25</v>
      </c>
      <c r="M220" s="17">
        <v>0</v>
      </c>
      <c r="N220" s="17">
        <v>0.25</v>
      </c>
      <c r="O220" s="17">
        <v>0</v>
      </c>
      <c r="P220" s="17">
        <v>0</v>
      </c>
      <c r="Q220" s="17">
        <v>0</v>
      </c>
      <c r="R220" s="17">
        <f t="shared" si="1"/>
        <v>0.125</v>
      </c>
      <c r="S220" s="17">
        <v>1</v>
      </c>
      <c r="T220" s="17">
        <v>200</v>
      </c>
    </row>
    <row r="221" spans="1:20" ht="14.25" customHeight="1" x14ac:dyDescent="0.35">
      <c r="A221" s="22" t="s">
        <v>748</v>
      </c>
      <c r="B221" s="17" t="s">
        <v>236</v>
      </c>
      <c r="C221" s="17">
        <v>1</v>
      </c>
      <c r="D221" s="17">
        <v>0</v>
      </c>
      <c r="E221" s="17">
        <v>1</v>
      </c>
      <c r="F221" s="17">
        <v>0.5</v>
      </c>
      <c r="G221" s="17">
        <v>1</v>
      </c>
      <c r="H221" s="17">
        <v>1</v>
      </c>
      <c r="I221" s="17">
        <v>0</v>
      </c>
      <c r="J221" s="17">
        <v>0</v>
      </c>
      <c r="K221" s="17">
        <v>0</v>
      </c>
      <c r="L221" s="17">
        <v>0.25</v>
      </c>
      <c r="M221" s="17">
        <v>0</v>
      </c>
      <c r="N221" s="17">
        <v>0.25</v>
      </c>
      <c r="O221" s="17">
        <v>0</v>
      </c>
      <c r="P221" s="17">
        <v>0</v>
      </c>
      <c r="Q221" s="17">
        <v>0</v>
      </c>
      <c r="R221" s="17">
        <f t="shared" ref="R221:R227" si="2">IF(T221="",0,IF(T221&lt;50,1-T221/100,25/T221))</f>
        <v>0.125</v>
      </c>
      <c r="S221" s="17">
        <v>1</v>
      </c>
      <c r="T221" s="17">
        <v>200</v>
      </c>
    </row>
    <row r="222" spans="1:20" ht="14.25" customHeight="1" x14ac:dyDescent="0.35">
      <c r="A222" s="22" t="s">
        <v>749</v>
      </c>
      <c r="B222" s="17" t="s">
        <v>236</v>
      </c>
      <c r="C222" s="17">
        <v>1</v>
      </c>
      <c r="D222" s="17">
        <v>0</v>
      </c>
      <c r="E222" s="17">
        <v>1</v>
      </c>
      <c r="F222" s="17">
        <v>0.5</v>
      </c>
      <c r="G222" s="17">
        <v>1</v>
      </c>
      <c r="H222" s="17">
        <v>1</v>
      </c>
      <c r="I222" s="17">
        <v>0</v>
      </c>
      <c r="J222" s="17">
        <v>0</v>
      </c>
      <c r="K222" s="17">
        <v>0</v>
      </c>
      <c r="L222" s="17">
        <v>0.25</v>
      </c>
      <c r="M222" s="17">
        <v>0</v>
      </c>
      <c r="N222" s="17">
        <v>0.25</v>
      </c>
      <c r="O222" s="17">
        <v>0</v>
      </c>
      <c r="P222" s="17">
        <v>0</v>
      </c>
      <c r="Q222" s="17">
        <v>0</v>
      </c>
      <c r="R222" s="17">
        <f t="shared" si="2"/>
        <v>0.125</v>
      </c>
      <c r="S222" s="17">
        <v>1</v>
      </c>
      <c r="T222" s="17">
        <v>200</v>
      </c>
    </row>
    <row r="223" spans="1:20" ht="14.25" customHeight="1" x14ac:dyDescent="0.35">
      <c r="A223" s="22" t="s">
        <v>750</v>
      </c>
      <c r="B223" s="17" t="s">
        <v>236</v>
      </c>
      <c r="C223" s="17">
        <v>1</v>
      </c>
      <c r="D223" s="17">
        <v>0</v>
      </c>
      <c r="E223" s="17">
        <v>1</v>
      </c>
      <c r="F223" s="17">
        <v>0.5</v>
      </c>
      <c r="G223" s="17">
        <v>1</v>
      </c>
      <c r="H223" s="17">
        <v>1</v>
      </c>
      <c r="I223" s="17">
        <v>0</v>
      </c>
      <c r="J223" s="17">
        <v>0</v>
      </c>
      <c r="K223" s="17">
        <v>0</v>
      </c>
      <c r="L223" s="17">
        <v>0.25</v>
      </c>
      <c r="M223" s="17">
        <v>0</v>
      </c>
      <c r="N223" s="17">
        <v>0.25</v>
      </c>
      <c r="O223" s="17">
        <v>0</v>
      </c>
      <c r="P223" s="17">
        <v>0</v>
      </c>
      <c r="Q223" s="17">
        <v>0</v>
      </c>
      <c r="R223" s="17">
        <f t="shared" si="2"/>
        <v>0.125</v>
      </c>
      <c r="S223" s="17">
        <v>1</v>
      </c>
      <c r="T223" s="17">
        <v>200</v>
      </c>
    </row>
    <row r="224" spans="1:20" ht="14.25" customHeight="1" x14ac:dyDescent="0.35">
      <c r="A224" s="22" t="s">
        <v>751</v>
      </c>
      <c r="B224" s="17" t="s">
        <v>236</v>
      </c>
      <c r="C224" s="17">
        <v>1</v>
      </c>
      <c r="D224" s="17">
        <v>0</v>
      </c>
      <c r="E224" s="17">
        <v>1</v>
      </c>
      <c r="F224" s="17">
        <v>0.5</v>
      </c>
      <c r="G224" s="17">
        <v>1</v>
      </c>
      <c r="H224" s="17">
        <v>1</v>
      </c>
      <c r="I224" s="17">
        <v>0</v>
      </c>
      <c r="J224" s="17">
        <v>0</v>
      </c>
      <c r="K224" s="17">
        <v>0</v>
      </c>
      <c r="L224" s="17">
        <v>0.25</v>
      </c>
      <c r="M224" s="17">
        <v>0</v>
      </c>
      <c r="N224" s="17">
        <v>0.25</v>
      </c>
      <c r="O224" s="17">
        <v>0</v>
      </c>
      <c r="P224" s="17">
        <v>0</v>
      </c>
      <c r="Q224" s="17">
        <v>0</v>
      </c>
      <c r="R224" s="17">
        <f t="shared" si="2"/>
        <v>0.125</v>
      </c>
      <c r="S224" s="17">
        <v>1</v>
      </c>
      <c r="T224" s="17">
        <v>200</v>
      </c>
    </row>
    <row r="225" spans="1:20" ht="14.25" customHeight="1" x14ac:dyDescent="0.35">
      <c r="A225" s="22" t="s">
        <v>752</v>
      </c>
      <c r="B225" s="17" t="s">
        <v>236</v>
      </c>
      <c r="C225" s="17">
        <v>1</v>
      </c>
      <c r="D225" s="17">
        <v>0</v>
      </c>
      <c r="E225" s="17">
        <v>1</v>
      </c>
      <c r="F225" s="17">
        <v>0.5</v>
      </c>
      <c r="G225" s="17">
        <v>1</v>
      </c>
      <c r="H225" s="17">
        <v>1</v>
      </c>
      <c r="I225" s="17">
        <v>0</v>
      </c>
      <c r="J225" s="17">
        <v>0</v>
      </c>
      <c r="K225" s="17">
        <v>0</v>
      </c>
      <c r="L225" s="17">
        <v>0.25</v>
      </c>
      <c r="M225" s="17">
        <v>0</v>
      </c>
      <c r="N225" s="17">
        <v>0.25</v>
      </c>
      <c r="O225" s="17">
        <v>0</v>
      </c>
      <c r="P225" s="17">
        <v>0</v>
      </c>
      <c r="Q225" s="17">
        <v>0</v>
      </c>
      <c r="R225" s="17">
        <f t="shared" si="2"/>
        <v>0.125</v>
      </c>
      <c r="S225" s="17">
        <v>1</v>
      </c>
      <c r="T225" s="17">
        <v>200</v>
      </c>
    </row>
    <row r="226" spans="1:20" ht="14.25" customHeight="1" x14ac:dyDescent="0.35">
      <c r="A226" s="22" t="s">
        <v>753</v>
      </c>
      <c r="B226" s="17" t="s">
        <v>236</v>
      </c>
      <c r="C226" s="17">
        <v>1</v>
      </c>
      <c r="D226" s="17">
        <v>0</v>
      </c>
      <c r="E226" s="17">
        <v>1</v>
      </c>
      <c r="F226" s="17">
        <v>0.5</v>
      </c>
      <c r="G226" s="17">
        <v>1</v>
      </c>
      <c r="H226" s="17">
        <v>1</v>
      </c>
      <c r="I226" s="17">
        <v>0</v>
      </c>
      <c r="J226" s="17">
        <v>0</v>
      </c>
      <c r="K226" s="17">
        <v>0</v>
      </c>
      <c r="L226" s="17">
        <v>0.25</v>
      </c>
      <c r="M226" s="17">
        <v>0</v>
      </c>
      <c r="N226" s="17">
        <v>0.25</v>
      </c>
      <c r="O226" s="17">
        <v>0</v>
      </c>
      <c r="P226" s="17">
        <v>0</v>
      </c>
      <c r="Q226" s="17">
        <v>0</v>
      </c>
      <c r="R226" s="17">
        <f t="shared" si="2"/>
        <v>0.125</v>
      </c>
      <c r="S226" s="17">
        <v>1</v>
      </c>
      <c r="T226" s="17">
        <v>200</v>
      </c>
    </row>
    <row r="227" spans="1:20" ht="14.25" customHeight="1" x14ac:dyDescent="0.35">
      <c r="A227" s="22" t="s">
        <v>754</v>
      </c>
      <c r="B227" s="17" t="s">
        <v>236</v>
      </c>
      <c r="C227" s="17">
        <v>1</v>
      </c>
      <c r="D227" s="17">
        <v>0</v>
      </c>
      <c r="E227" s="17">
        <v>1</v>
      </c>
      <c r="F227" s="17">
        <v>0.5</v>
      </c>
      <c r="G227" s="17">
        <v>1</v>
      </c>
      <c r="H227" s="17">
        <v>1</v>
      </c>
      <c r="I227" s="17">
        <v>0</v>
      </c>
      <c r="J227" s="17">
        <v>0</v>
      </c>
      <c r="K227" s="17">
        <v>0</v>
      </c>
      <c r="L227" s="17">
        <v>0.25</v>
      </c>
      <c r="M227" s="17">
        <v>0</v>
      </c>
      <c r="N227" s="17">
        <v>0.25</v>
      </c>
      <c r="O227" s="17">
        <v>0</v>
      </c>
      <c r="P227" s="17">
        <v>0</v>
      </c>
      <c r="Q227" s="17">
        <v>0</v>
      </c>
      <c r="R227" s="17">
        <f t="shared" si="2"/>
        <v>0.125</v>
      </c>
      <c r="S227" s="17">
        <v>1</v>
      </c>
      <c r="T227" s="17">
        <v>200</v>
      </c>
    </row>
    <row r="228" spans="1:20" ht="14.25" customHeight="1" x14ac:dyDescent="0.35">
      <c r="A228" s="20" t="s">
        <v>807</v>
      </c>
      <c r="B228" s="17" t="s">
        <v>236</v>
      </c>
      <c r="C228" s="17">
        <v>1</v>
      </c>
      <c r="D228" s="17">
        <v>0</v>
      </c>
      <c r="E228" s="17">
        <v>1</v>
      </c>
      <c r="F228" s="17">
        <v>0.5</v>
      </c>
      <c r="G228" s="17">
        <v>1</v>
      </c>
      <c r="H228" s="17">
        <v>1</v>
      </c>
      <c r="I228" s="17">
        <v>0</v>
      </c>
      <c r="J228" s="17">
        <v>0</v>
      </c>
      <c r="K228" s="17">
        <v>0</v>
      </c>
      <c r="L228" s="17">
        <v>0.25</v>
      </c>
      <c r="M228" s="17">
        <v>0</v>
      </c>
      <c r="N228" s="17">
        <v>0.25</v>
      </c>
      <c r="O228" s="17">
        <v>0</v>
      </c>
      <c r="P228" s="17">
        <v>0</v>
      </c>
      <c r="Q228" s="17">
        <v>0</v>
      </c>
      <c r="R228" s="17">
        <f t="shared" ref="R228:R234" si="3">IF(T228="",0,IF(T228&lt;50,1-T228/100,25/T228))</f>
        <v>0.125</v>
      </c>
      <c r="S228" s="17">
        <v>1</v>
      </c>
      <c r="T228" s="17">
        <v>200</v>
      </c>
    </row>
    <row r="229" spans="1:20" ht="14.25" customHeight="1" x14ac:dyDescent="0.35">
      <c r="A229" s="20" t="s">
        <v>808</v>
      </c>
      <c r="B229" s="17" t="s">
        <v>236</v>
      </c>
      <c r="C229" s="17">
        <v>1</v>
      </c>
      <c r="D229" s="17">
        <v>0</v>
      </c>
      <c r="E229" s="17">
        <v>1</v>
      </c>
      <c r="F229" s="17">
        <v>0.5</v>
      </c>
      <c r="G229" s="17">
        <v>1</v>
      </c>
      <c r="H229" s="17">
        <v>1</v>
      </c>
      <c r="I229" s="17">
        <v>0</v>
      </c>
      <c r="J229" s="17">
        <v>0</v>
      </c>
      <c r="K229" s="17">
        <v>0</v>
      </c>
      <c r="L229" s="17">
        <v>0.25</v>
      </c>
      <c r="M229" s="17">
        <v>0</v>
      </c>
      <c r="N229" s="17">
        <v>0.25</v>
      </c>
      <c r="O229" s="17">
        <v>0</v>
      </c>
      <c r="P229" s="17">
        <v>0</v>
      </c>
      <c r="Q229" s="17">
        <v>0</v>
      </c>
      <c r="R229" s="17">
        <f t="shared" si="3"/>
        <v>0.125</v>
      </c>
      <c r="S229" s="17">
        <v>1</v>
      </c>
      <c r="T229" s="17">
        <v>200</v>
      </c>
    </row>
    <row r="230" spans="1:20" ht="14.25" customHeight="1" x14ac:dyDescent="0.35">
      <c r="A230" s="20" t="s">
        <v>809</v>
      </c>
      <c r="B230" s="17" t="s">
        <v>236</v>
      </c>
      <c r="C230" s="17">
        <v>1</v>
      </c>
      <c r="D230" s="17">
        <v>0</v>
      </c>
      <c r="E230" s="17">
        <v>1</v>
      </c>
      <c r="F230" s="17">
        <v>0.5</v>
      </c>
      <c r="G230" s="17">
        <v>1</v>
      </c>
      <c r="H230" s="17">
        <v>1</v>
      </c>
      <c r="I230" s="17">
        <v>0</v>
      </c>
      <c r="J230" s="17">
        <v>0</v>
      </c>
      <c r="K230" s="17">
        <v>0</v>
      </c>
      <c r="L230" s="17">
        <v>0.25</v>
      </c>
      <c r="M230" s="17">
        <v>0</v>
      </c>
      <c r="N230" s="17">
        <v>0.25</v>
      </c>
      <c r="O230" s="17">
        <v>0</v>
      </c>
      <c r="P230" s="17">
        <v>0</v>
      </c>
      <c r="Q230" s="17">
        <v>0</v>
      </c>
      <c r="R230" s="17">
        <f t="shared" si="3"/>
        <v>0.125</v>
      </c>
      <c r="S230" s="17">
        <v>1</v>
      </c>
      <c r="T230" s="17">
        <v>200</v>
      </c>
    </row>
    <row r="231" spans="1:20" ht="14.25" customHeight="1" x14ac:dyDescent="0.35">
      <c r="A231" s="20" t="s">
        <v>810</v>
      </c>
      <c r="B231" s="17" t="s">
        <v>236</v>
      </c>
      <c r="C231" s="17">
        <v>1</v>
      </c>
      <c r="D231" s="17">
        <v>0</v>
      </c>
      <c r="E231" s="17">
        <v>1</v>
      </c>
      <c r="F231" s="17">
        <v>0.5</v>
      </c>
      <c r="G231" s="17">
        <v>0</v>
      </c>
      <c r="H231" s="17">
        <v>1</v>
      </c>
      <c r="I231" s="17">
        <v>0</v>
      </c>
      <c r="J231" s="17">
        <v>0</v>
      </c>
      <c r="K231" s="17">
        <v>0</v>
      </c>
      <c r="L231" s="17">
        <v>0.25</v>
      </c>
      <c r="M231" s="17">
        <v>0</v>
      </c>
      <c r="N231" s="17">
        <v>0.25</v>
      </c>
      <c r="O231" s="17">
        <v>0</v>
      </c>
      <c r="P231" s="17">
        <v>0</v>
      </c>
      <c r="Q231" s="17">
        <v>0</v>
      </c>
      <c r="R231" s="17">
        <f t="shared" si="3"/>
        <v>0.125</v>
      </c>
      <c r="S231" s="17">
        <v>1</v>
      </c>
      <c r="T231" s="17">
        <v>200</v>
      </c>
    </row>
    <row r="232" spans="1:20" ht="14.25" customHeight="1" x14ac:dyDescent="0.35">
      <c r="A232" s="20" t="s">
        <v>811</v>
      </c>
      <c r="B232" s="17" t="s">
        <v>236</v>
      </c>
      <c r="C232" s="17">
        <v>1</v>
      </c>
      <c r="D232" s="17">
        <v>0</v>
      </c>
      <c r="E232" s="17">
        <v>1</v>
      </c>
      <c r="F232" s="17">
        <v>0.5</v>
      </c>
      <c r="G232" s="17">
        <v>0</v>
      </c>
      <c r="H232" s="17">
        <v>1</v>
      </c>
      <c r="I232" s="17">
        <v>0</v>
      </c>
      <c r="J232" s="17">
        <v>0</v>
      </c>
      <c r="K232" s="17">
        <v>0</v>
      </c>
      <c r="L232" s="17">
        <v>0.25</v>
      </c>
      <c r="M232" s="17">
        <v>0</v>
      </c>
      <c r="N232" s="17">
        <v>0.25</v>
      </c>
      <c r="O232" s="17">
        <v>0</v>
      </c>
      <c r="P232" s="17">
        <v>0</v>
      </c>
      <c r="Q232" s="17">
        <v>0</v>
      </c>
      <c r="R232" s="17">
        <f t="shared" si="3"/>
        <v>0.125</v>
      </c>
      <c r="S232" s="17">
        <v>1</v>
      </c>
      <c r="T232" s="17">
        <v>200</v>
      </c>
    </row>
    <row r="233" spans="1:20" ht="14.25" customHeight="1" x14ac:dyDescent="0.35">
      <c r="A233" s="21" t="s">
        <v>812</v>
      </c>
      <c r="B233" s="17" t="s">
        <v>236</v>
      </c>
      <c r="C233" s="17">
        <v>1</v>
      </c>
      <c r="D233" s="17">
        <v>0</v>
      </c>
      <c r="E233" s="17">
        <v>1</v>
      </c>
      <c r="F233" s="17">
        <v>0.5</v>
      </c>
      <c r="G233" s="17">
        <v>0</v>
      </c>
      <c r="H233" s="17">
        <v>1</v>
      </c>
      <c r="I233" s="17">
        <v>0</v>
      </c>
      <c r="J233" s="17">
        <v>0</v>
      </c>
      <c r="K233" s="17">
        <v>0</v>
      </c>
      <c r="L233" s="17">
        <v>0.25</v>
      </c>
      <c r="M233" s="17">
        <v>0</v>
      </c>
      <c r="N233" s="17">
        <v>0.25</v>
      </c>
      <c r="O233" s="17">
        <v>0</v>
      </c>
      <c r="P233" s="17">
        <v>0</v>
      </c>
      <c r="Q233" s="17">
        <v>0</v>
      </c>
      <c r="R233" s="17">
        <f t="shared" si="3"/>
        <v>0.125</v>
      </c>
      <c r="S233" s="17">
        <v>1</v>
      </c>
      <c r="T233" s="17">
        <v>200</v>
      </c>
    </row>
    <row r="234" spans="1:20" ht="14.25" customHeight="1" x14ac:dyDescent="0.35">
      <c r="A234" s="21" t="s">
        <v>813</v>
      </c>
      <c r="B234" s="17" t="s">
        <v>236</v>
      </c>
      <c r="C234" s="17">
        <v>1</v>
      </c>
      <c r="D234" s="17">
        <v>0</v>
      </c>
      <c r="E234" s="17">
        <v>1</v>
      </c>
      <c r="F234" s="17">
        <v>0.5</v>
      </c>
      <c r="G234" s="17">
        <v>0</v>
      </c>
      <c r="H234" s="17">
        <v>1</v>
      </c>
      <c r="I234" s="17">
        <v>0</v>
      </c>
      <c r="J234" s="17">
        <v>0</v>
      </c>
      <c r="K234" s="17">
        <v>0</v>
      </c>
      <c r="L234" s="17">
        <v>0.25</v>
      </c>
      <c r="M234" s="17">
        <v>0</v>
      </c>
      <c r="N234" s="17">
        <v>0.25</v>
      </c>
      <c r="O234" s="17">
        <v>0</v>
      </c>
      <c r="P234" s="17">
        <v>0</v>
      </c>
      <c r="Q234" s="17">
        <v>0</v>
      </c>
      <c r="R234" s="17">
        <f t="shared" si="3"/>
        <v>0.125</v>
      </c>
      <c r="S234" s="17">
        <v>1</v>
      </c>
      <c r="T234" s="17">
        <v>200</v>
      </c>
    </row>
    <row r="235" spans="1:20" ht="14.25" customHeight="1" x14ac:dyDescent="0.35">
      <c r="A235" s="21" t="s">
        <v>817</v>
      </c>
      <c r="B235" s="17" t="s">
        <v>236</v>
      </c>
      <c r="C235" s="17">
        <v>1</v>
      </c>
      <c r="D235" s="17">
        <v>0</v>
      </c>
      <c r="E235" s="17">
        <v>1</v>
      </c>
      <c r="F235" s="17">
        <v>0.5</v>
      </c>
      <c r="G235" s="17">
        <v>0</v>
      </c>
      <c r="H235" s="17">
        <v>1</v>
      </c>
      <c r="I235" s="17">
        <v>0</v>
      </c>
      <c r="J235" s="17">
        <v>0</v>
      </c>
      <c r="K235" s="17">
        <v>0</v>
      </c>
      <c r="L235" s="17">
        <v>0.25</v>
      </c>
      <c r="M235" s="17">
        <v>0</v>
      </c>
      <c r="N235" s="17">
        <v>0.25</v>
      </c>
      <c r="O235" s="17">
        <v>0</v>
      </c>
      <c r="P235" s="17">
        <v>0</v>
      </c>
      <c r="Q235" s="17">
        <v>0</v>
      </c>
      <c r="R235" s="17">
        <f t="shared" ref="R235:R244" si="4">IF(T235="",0,IF(T235&lt;50,1-T235/100,25/T235))</f>
        <v>0.125</v>
      </c>
      <c r="S235" s="17">
        <v>1</v>
      </c>
      <c r="T235" s="17">
        <v>200</v>
      </c>
    </row>
    <row r="236" spans="1:20" ht="14.25" customHeight="1" x14ac:dyDescent="0.35">
      <c r="A236" s="21" t="s">
        <v>818</v>
      </c>
      <c r="B236" s="17" t="s">
        <v>236</v>
      </c>
      <c r="C236" s="17">
        <v>1</v>
      </c>
      <c r="D236" s="17">
        <v>0</v>
      </c>
      <c r="E236" s="17">
        <v>1</v>
      </c>
      <c r="F236" s="17">
        <v>0.5</v>
      </c>
      <c r="G236" s="17">
        <v>0</v>
      </c>
      <c r="H236" s="17">
        <v>1</v>
      </c>
      <c r="I236" s="17">
        <v>0</v>
      </c>
      <c r="J236" s="17">
        <v>0</v>
      </c>
      <c r="K236" s="17">
        <v>0</v>
      </c>
      <c r="L236" s="17">
        <v>0.25</v>
      </c>
      <c r="M236" s="17">
        <v>0</v>
      </c>
      <c r="N236" s="17">
        <v>0.25</v>
      </c>
      <c r="O236" s="17">
        <v>0</v>
      </c>
      <c r="P236" s="17">
        <v>0</v>
      </c>
      <c r="Q236" s="17">
        <v>0</v>
      </c>
      <c r="R236" s="17">
        <f t="shared" si="4"/>
        <v>0.125</v>
      </c>
      <c r="S236" s="17">
        <v>1</v>
      </c>
      <c r="T236" s="17">
        <v>200</v>
      </c>
    </row>
    <row r="237" spans="1:20" ht="14.25" customHeight="1" x14ac:dyDescent="0.35">
      <c r="A237" s="21" t="s">
        <v>819</v>
      </c>
      <c r="B237" s="17" t="s">
        <v>236</v>
      </c>
      <c r="C237" s="17">
        <v>1</v>
      </c>
      <c r="D237" s="17">
        <v>0</v>
      </c>
      <c r="E237" s="17">
        <v>1</v>
      </c>
      <c r="F237" s="17">
        <v>0.5</v>
      </c>
      <c r="G237" s="17">
        <v>0</v>
      </c>
      <c r="H237" s="17">
        <v>1</v>
      </c>
      <c r="I237" s="17">
        <v>0</v>
      </c>
      <c r="J237" s="17">
        <v>0</v>
      </c>
      <c r="K237" s="17">
        <v>0</v>
      </c>
      <c r="L237" s="17">
        <v>0.25</v>
      </c>
      <c r="M237" s="17">
        <v>0</v>
      </c>
      <c r="N237" s="17">
        <v>0.25</v>
      </c>
      <c r="O237" s="17">
        <v>0</v>
      </c>
      <c r="P237" s="17">
        <v>0</v>
      </c>
      <c r="Q237" s="17">
        <v>0</v>
      </c>
      <c r="R237" s="17">
        <f t="shared" si="4"/>
        <v>0.125</v>
      </c>
      <c r="S237" s="17">
        <v>1</v>
      </c>
      <c r="T237" s="17">
        <v>200</v>
      </c>
    </row>
    <row r="238" spans="1:20" ht="14.25" customHeight="1" x14ac:dyDescent="0.35">
      <c r="A238" s="21" t="s">
        <v>820</v>
      </c>
      <c r="B238" s="17" t="s">
        <v>236</v>
      </c>
      <c r="C238" s="17">
        <v>1</v>
      </c>
      <c r="D238" s="17">
        <v>0</v>
      </c>
      <c r="E238" s="17">
        <v>1</v>
      </c>
      <c r="F238" s="17">
        <v>0.5</v>
      </c>
      <c r="G238" s="17">
        <v>0</v>
      </c>
      <c r="H238" s="17">
        <v>1</v>
      </c>
      <c r="I238" s="17">
        <v>0</v>
      </c>
      <c r="J238" s="17">
        <v>0</v>
      </c>
      <c r="K238" s="17">
        <v>0</v>
      </c>
      <c r="L238" s="17">
        <v>0.25</v>
      </c>
      <c r="M238" s="17">
        <v>0</v>
      </c>
      <c r="N238" s="17">
        <v>0.25</v>
      </c>
      <c r="O238" s="17">
        <v>0</v>
      </c>
      <c r="P238" s="17">
        <v>0</v>
      </c>
      <c r="Q238" s="17">
        <v>0</v>
      </c>
      <c r="R238" s="17">
        <f t="shared" si="4"/>
        <v>0.125</v>
      </c>
      <c r="S238" s="17">
        <v>1</v>
      </c>
      <c r="T238" s="17">
        <v>200</v>
      </c>
    </row>
    <row r="239" spans="1:20" ht="14.25" customHeight="1" x14ac:dyDescent="0.35">
      <c r="A239" s="21" t="s">
        <v>821</v>
      </c>
      <c r="B239" s="17" t="s">
        <v>236</v>
      </c>
      <c r="C239" s="17">
        <v>1</v>
      </c>
      <c r="D239" s="17">
        <v>0</v>
      </c>
      <c r="E239" s="17">
        <v>1</v>
      </c>
      <c r="F239" s="17">
        <v>0.5</v>
      </c>
      <c r="G239" s="17">
        <v>0</v>
      </c>
      <c r="H239" s="17">
        <v>1</v>
      </c>
      <c r="I239" s="17">
        <v>0</v>
      </c>
      <c r="J239" s="17">
        <v>0</v>
      </c>
      <c r="K239" s="17">
        <v>0</v>
      </c>
      <c r="L239" s="17">
        <v>0.25</v>
      </c>
      <c r="M239" s="17">
        <v>0</v>
      </c>
      <c r="N239" s="17">
        <v>0.25</v>
      </c>
      <c r="O239" s="17">
        <v>0</v>
      </c>
      <c r="P239" s="17">
        <v>0</v>
      </c>
      <c r="Q239" s="17">
        <v>0</v>
      </c>
      <c r="R239" s="17">
        <f t="shared" si="4"/>
        <v>0.125</v>
      </c>
      <c r="S239" s="17">
        <v>1</v>
      </c>
      <c r="T239" s="17">
        <v>200</v>
      </c>
    </row>
    <row r="240" spans="1:20" ht="14.25" customHeight="1" x14ac:dyDescent="0.35">
      <c r="A240" s="21" t="s">
        <v>822</v>
      </c>
      <c r="B240" s="17" t="s">
        <v>236</v>
      </c>
      <c r="C240" s="17">
        <v>1</v>
      </c>
      <c r="D240" s="17">
        <v>0</v>
      </c>
      <c r="E240" s="17">
        <v>1</v>
      </c>
      <c r="F240" s="17">
        <v>0.5</v>
      </c>
      <c r="G240" s="17">
        <v>0</v>
      </c>
      <c r="H240" s="17">
        <v>1</v>
      </c>
      <c r="I240" s="17">
        <v>0</v>
      </c>
      <c r="J240" s="17">
        <v>0</v>
      </c>
      <c r="K240" s="17">
        <v>0</v>
      </c>
      <c r="L240" s="17">
        <v>0.25</v>
      </c>
      <c r="M240" s="17">
        <v>0</v>
      </c>
      <c r="N240" s="17">
        <v>0.25</v>
      </c>
      <c r="O240" s="17">
        <v>0</v>
      </c>
      <c r="P240" s="17">
        <v>0</v>
      </c>
      <c r="Q240" s="17">
        <v>0</v>
      </c>
      <c r="R240" s="17">
        <f t="shared" si="4"/>
        <v>0.125</v>
      </c>
      <c r="S240" s="17">
        <v>1</v>
      </c>
      <c r="T240" s="17">
        <v>200</v>
      </c>
    </row>
    <row r="241" spans="1:20" ht="14.25" customHeight="1" x14ac:dyDescent="0.35">
      <c r="A241" s="21" t="s">
        <v>823</v>
      </c>
      <c r="B241" s="17" t="s">
        <v>236</v>
      </c>
      <c r="C241" s="17">
        <v>1</v>
      </c>
      <c r="D241" s="17">
        <v>0</v>
      </c>
      <c r="E241" s="17">
        <v>1</v>
      </c>
      <c r="F241" s="17">
        <v>0.5</v>
      </c>
      <c r="G241" s="17">
        <v>0</v>
      </c>
      <c r="H241" s="17">
        <v>1</v>
      </c>
      <c r="I241" s="17">
        <v>0</v>
      </c>
      <c r="J241" s="17">
        <v>0</v>
      </c>
      <c r="K241" s="17">
        <v>0</v>
      </c>
      <c r="L241" s="17">
        <v>0.25</v>
      </c>
      <c r="M241" s="17">
        <v>0</v>
      </c>
      <c r="N241" s="17">
        <v>0.25</v>
      </c>
      <c r="O241" s="17">
        <v>0</v>
      </c>
      <c r="P241" s="17">
        <v>0</v>
      </c>
      <c r="Q241" s="17">
        <v>0</v>
      </c>
      <c r="R241" s="17">
        <f t="shared" si="4"/>
        <v>0.125</v>
      </c>
      <c r="S241" s="17">
        <v>1</v>
      </c>
      <c r="T241" s="17">
        <v>200</v>
      </c>
    </row>
    <row r="242" spans="1:20" ht="14.25" customHeight="1" x14ac:dyDescent="0.35">
      <c r="A242" s="21" t="s">
        <v>824</v>
      </c>
      <c r="B242" s="17" t="s">
        <v>236</v>
      </c>
      <c r="C242" s="17">
        <v>1</v>
      </c>
      <c r="D242" s="17">
        <v>0</v>
      </c>
      <c r="E242" s="17">
        <v>1</v>
      </c>
      <c r="F242" s="17">
        <v>0.5</v>
      </c>
      <c r="G242" s="17">
        <v>0</v>
      </c>
      <c r="H242" s="17">
        <v>1</v>
      </c>
      <c r="I242" s="17">
        <v>0</v>
      </c>
      <c r="J242" s="17">
        <v>0</v>
      </c>
      <c r="K242" s="17">
        <v>0</v>
      </c>
      <c r="L242" s="17">
        <v>0.25</v>
      </c>
      <c r="M242" s="17">
        <v>0</v>
      </c>
      <c r="N242" s="17">
        <v>0.25</v>
      </c>
      <c r="O242" s="17">
        <v>0</v>
      </c>
      <c r="P242" s="17">
        <v>0</v>
      </c>
      <c r="Q242" s="17">
        <v>0</v>
      </c>
      <c r="R242" s="17">
        <f t="shared" si="4"/>
        <v>0.125</v>
      </c>
      <c r="S242" s="17">
        <v>1</v>
      </c>
      <c r="T242" s="17">
        <v>200</v>
      </c>
    </row>
    <row r="243" spans="1:20" ht="14.25" customHeight="1" x14ac:dyDescent="0.35">
      <c r="A243" s="21" t="s">
        <v>825</v>
      </c>
      <c r="B243" s="17" t="s">
        <v>236</v>
      </c>
      <c r="C243" s="17">
        <v>1</v>
      </c>
      <c r="D243" s="17">
        <v>0</v>
      </c>
      <c r="E243" s="17">
        <v>1</v>
      </c>
      <c r="F243" s="17">
        <v>0.5</v>
      </c>
      <c r="G243" s="17">
        <v>0</v>
      </c>
      <c r="H243" s="17">
        <v>1</v>
      </c>
      <c r="I243" s="17">
        <v>0</v>
      </c>
      <c r="J243" s="17">
        <v>0</v>
      </c>
      <c r="K243" s="17">
        <v>0</v>
      </c>
      <c r="L243" s="17">
        <v>0.25</v>
      </c>
      <c r="M243" s="17">
        <v>0</v>
      </c>
      <c r="N243" s="17">
        <v>0.25</v>
      </c>
      <c r="O243" s="17">
        <v>0</v>
      </c>
      <c r="P243" s="17">
        <v>0</v>
      </c>
      <c r="Q243" s="17">
        <v>0</v>
      </c>
      <c r="R243" s="17">
        <f t="shared" si="4"/>
        <v>0.125</v>
      </c>
      <c r="S243" s="17">
        <v>1</v>
      </c>
      <c r="T243" s="17">
        <v>200</v>
      </c>
    </row>
    <row r="244" spans="1:20" ht="14.25" customHeight="1" x14ac:dyDescent="0.35">
      <c r="A244" s="21" t="s">
        <v>826</v>
      </c>
      <c r="B244" s="17" t="s">
        <v>236</v>
      </c>
      <c r="C244" s="17">
        <v>1</v>
      </c>
      <c r="D244" s="17">
        <v>0</v>
      </c>
      <c r="E244" s="17">
        <v>1</v>
      </c>
      <c r="F244" s="17">
        <v>0.5</v>
      </c>
      <c r="G244" s="17">
        <v>0</v>
      </c>
      <c r="H244" s="17">
        <v>1</v>
      </c>
      <c r="I244" s="17">
        <v>0</v>
      </c>
      <c r="J244" s="17">
        <v>0</v>
      </c>
      <c r="K244" s="17">
        <v>0</v>
      </c>
      <c r="L244" s="17">
        <v>0.25</v>
      </c>
      <c r="M244" s="17">
        <v>0</v>
      </c>
      <c r="N244" s="17">
        <v>0.25</v>
      </c>
      <c r="O244" s="17">
        <v>0</v>
      </c>
      <c r="P244" s="17">
        <v>0</v>
      </c>
      <c r="Q244" s="17">
        <v>0</v>
      </c>
      <c r="R244" s="17">
        <f t="shared" si="4"/>
        <v>0.125</v>
      </c>
      <c r="S244" s="17">
        <v>1</v>
      </c>
      <c r="T244" s="17">
        <v>200</v>
      </c>
    </row>
    <row r="245" spans="1:20" ht="14.25" customHeight="1" x14ac:dyDescent="0.35">
      <c r="A245" s="22" t="s">
        <v>843</v>
      </c>
      <c r="B245" s="17" t="s">
        <v>236</v>
      </c>
      <c r="C245" s="17">
        <v>1</v>
      </c>
      <c r="D245" s="17">
        <v>0</v>
      </c>
      <c r="E245" s="17">
        <v>1</v>
      </c>
      <c r="F245" s="17">
        <v>0.5</v>
      </c>
      <c r="G245" s="17">
        <v>0</v>
      </c>
      <c r="H245" s="17">
        <v>1</v>
      </c>
      <c r="I245" s="17">
        <v>0</v>
      </c>
      <c r="J245" s="17">
        <v>0</v>
      </c>
      <c r="K245" s="17">
        <v>0</v>
      </c>
      <c r="L245" s="17">
        <v>0.25</v>
      </c>
      <c r="M245" s="17">
        <v>0</v>
      </c>
      <c r="N245" s="17">
        <v>0.25</v>
      </c>
      <c r="O245" s="17">
        <v>0</v>
      </c>
      <c r="P245" s="17">
        <v>0</v>
      </c>
      <c r="Q245" s="17">
        <v>0</v>
      </c>
      <c r="R245" s="17">
        <f t="shared" ref="R245:R255" si="5">IF(T245="",0,IF(T245&lt;50,1-T245/100,25/T245))</f>
        <v>0.125</v>
      </c>
      <c r="S245" s="17">
        <v>1</v>
      </c>
      <c r="T245" s="17">
        <v>200</v>
      </c>
    </row>
    <row r="246" spans="1:20" ht="14.25" customHeight="1" x14ac:dyDescent="0.35">
      <c r="A246" s="22" t="s">
        <v>844</v>
      </c>
      <c r="B246" s="17" t="s">
        <v>236</v>
      </c>
      <c r="C246" s="17">
        <v>1</v>
      </c>
      <c r="D246" s="17">
        <v>0</v>
      </c>
      <c r="E246" s="17">
        <v>1</v>
      </c>
      <c r="F246" s="17">
        <v>0.5</v>
      </c>
      <c r="G246" s="17">
        <v>0</v>
      </c>
      <c r="H246" s="17">
        <v>1</v>
      </c>
      <c r="I246" s="17">
        <v>0</v>
      </c>
      <c r="J246" s="17">
        <v>0</v>
      </c>
      <c r="K246" s="17">
        <v>0</v>
      </c>
      <c r="L246" s="17">
        <v>0.25</v>
      </c>
      <c r="M246" s="17">
        <v>0</v>
      </c>
      <c r="N246" s="17">
        <v>0.25</v>
      </c>
      <c r="O246" s="17">
        <v>0</v>
      </c>
      <c r="P246" s="17">
        <v>0</v>
      </c>
      <c r="Q246" s="17">
        <v>0</v>
      </c>
      <c r="R246" s="17">
        <f t="shared" si="5"/>
        <v>0.125</v>
      </c>
      <c r="S246" s="17">
        <v>1</v>
      </c>
      <c r="T246" s="17">
        <v>200</v>
      </c>
    </row>
    <row r="247" spans="1:20" ht="14.25" customHeight="1" x14ac:dyDescent="0.35">
      <c r="A247" s="22" t="s">
        <v>845</v>
      </c>
      <c r="B247" s="17" t="s">
        <v>236</v>
      </c>
      <c r="C247" s="17">
        <v>1</v>
      </c>
      <c r="D247" s="17">
        <v>0</v>
      </c>
      <c r="E247" s="17">
        <v>1</v>
      </c>
      <c r="F247" s="17">
        <v>0.5</v>
      </c>
      <c r="G247" s="17">
        <v>0</v>
      </c>
      <c r="H247" s="17">
        <v>1</v>
      </c>
      <c r="I247" s="17">
        <v>0</v>
      </c>
      <c r="J247" s="17">
        <v>0</v>
      </c>
      <c r="K247" s="17">
        <v>0</v>
      </c>
      <c r="L247" s="17">
        <v>0.25</v>
      </c>
      <c r="M247" s="17">
        <v>0</v>
      </c>
      <c r="N247" s="17">
        <v>0.25</v>
      </c>
      <c r="O247" s="17">
        <v>0</v>
      </c>
      <c r="P247" s="17">
        <v>0</v>
      </c>
      <c r="Q247" s="17">
        <v>0</v>
      </c>
      <c r="R247" s="17">
        <f t="shared" si="5"/>
        <v>0.125</v>
      </c>
      <c r="S247" s="17">
        <v>1</v>
      </c>
      <c r="T247" s="17">
        <v>200</v>
      </c>
    </row>
    <row r="248" spans="1:20" ht="14.25" customHeight="1" x14ac:dyDescent="0.35">
      <c r="A248" s="22" t="s">
        <v>846</v>
      </c>
      <c r="B248" s="17" t="s">
        <v>236</v>
      </c>
      <c r="C248" s="17">
        <v>1</v>
      </c>
      <c r="D248" s="17">
        <v>0</v>
      </c>
      <c r="E248" s="17">
        <v>1</v>
      </c>
      <c r="F248" s="17">
        <v>0.5</v>
      </c>
      <c r="G248" s="17">
        <v>0</v>
      </c>
      <c r="H248" s="17">
        <v>1</v>
      </c>
      <c r="I248" s="17">
        <v>0</v>
      </c>
      <c r="J248" s="17">
        <v>0</v>
      </c>
      <c r="K248" s="17">
        <v>0</v>
      </c>
      <c r="L248" s="17">
        <v>0.25</v>
      </c>
      <c r="M248" s="17">
        <v>0</v>
      </c>
      <c r="N248" s="17">
        <v>0.25</v>
      </c>
      <c r="O248" s="17">
        <v>0</v>
      </c>
      <c r="P248" s="17">
        <v>0</v>
      </c>
      <c r="Q248" s="17">
        <v>0</v>
      </c>
      <c r="R248" s="17">
        <f t="shared" si="5"/>
        <v>0.125</v>
      </c>
      <c r="S248" s="17">
        <v>1</v>
      </c>
      <c r="T248" s="17">
        <v>200</v>
      </c>
    </row>
    <row r="249" spans="1:20" ht="14.25" customHeight="1" x14ac:dyDescent="0.35">
      <c r="A249" s="22" t="s">
        <v>847</v>
      </c>
      <c r="B249" s="17" t="s">
        <v>236</v>
      </c>
      <c r="C249" s="17">
        <v>1</v>
      </c>
      <c r="D249" s="17">
        <v>0</v>
      </c>
      <c r="E249" s="17">
        <v>1</v>
      </c>
      <c r="F249" s="17">
        <v>0.5</v>
      </c>
      <c r="G249" s="17">
        <v>0</v>
      </c>
      <c r="H249" s="17">
        <v>1</v>
      </c>
      <c r="I249" s="17">
        <v>0</v>
      </c>
      <c r="J249" s="17">
        <v>0</v>
      </c>
      <c r="K249" s="17">
        <v>0</v>
      </c>
      <c r="L249" s="17">
        <v>0.25</v>
      </c>
      <c r="M249" s="17">
        <v>0</v>
      </c>
      <c r="N249" s="17">
        <v>0.25</v>
      </c>
      <c r="O249" s="17">
        <v>0</v>
      </c>
      <c r="P249" s="17">
        <v>0</v>
      </c>
      <c r="Q249" s="17">
        <v>0</v>
      </c>
      <c r="R249" s="17">
        <f t="shared" si="5"/>
        <v>0.125</v>
      </c>
      <c r="S249" s="17">
        <v>1</v>
      </c>
      <c r="T249" s="17">
        <v>200</v>
      </c>
    </row>
    <row r="250" spans="1:20" ht="14.25" customHeight="1" x14ac:dyDescent="0.35">
      <c r="A250" s="22" t="s">
        <v>848</v>
      </c>
      <c r="B250" s="17" t="s">
        <v>236</v>
      </c>
      <c r="C250" s="17">
        <v>1</v>
      </c>
      <c r="D250" s="17">
        <v>0</v>
      </c>
      <c r="E250" s="17">
        <v>1</v>
      </c>
      <c r="F250" s="17">
        <v>0.5</v>
      </c>
      <c r="G250" s="17">
        <v>0</v>
      </c>
      <c r="H250" s="17">
        <v>1</v>
      </c>
      <c r="I250" s="17">
        <v>0</v>
      </c>
      <c r="J250" s="17">
        <v>0</v>
      </c>
      <c r="K250" s="17">
        <v>0</v>
      </c>
      <c r="L250" s="17">
        <v>0.25</v>
      </c>
      <c r="M250" s="17">
        <v>0</v>
      </c>
      <c r="N250" s="17">
        <v>0.25</v>
      </c>
      <c r="O250" s="17">
        <v>0</v>
      </c>
      <c r="P250" s="17">
        <v>0</v>
      </c>
      <c r="Q250" s="17">
        <v>0</v>
      </c>
      <c r="R250" s="17">
        <f t="shared" si="5"/>
        <v>0.125</v>
      </c>
      <c r="S250" s="17">
        <v>1</v>
      </c>
      <c r="T250" s="17">
        <v>200</v>
      </c>
    </row>
    <row r="251" spans="1:20" ht="14.25" customHeight="1" x14ac:dyDescent="0.35">
      <c r="A251" s="22" t="s">
        <v>849</v>
      </c>
      <c r="B251" s="17" t="s">
        <v>236</v>
      </c>
      <c r="C251" s="17">
        <v>1</v>
      </c>
      <c r="D251" s="17">
        <v>0</v>
      </c>
      <c r="E251" s="17">
        <v>1</v>
      </c>
      <c r="F251" s="17">
        <v>0.5</v>
      </c>
      <c r="G251" s="17">
        <v>0</v>
      </c>
      <c r="H251" s="17">
        <v>1</v>
      </c>
      <c r="I251" s="17">
        <v>0</v>
      </c>
      <c r="J251" s="17">
        <v>0</v>
      </c>
      <c r="K251" s="17">
        <v>0</v>
      </c>
      <c r="L251" s="17">
        <v>0.25</v>
      </c>
      <c r="M251" s="17">
        <v>0</v>
      </c>
      <c r="N251" s="17">
        <v>0.25</v>
      </c>
      <c r="O251" s="17">
        <v>0</v>
      </c>
      <c r="P251" s="17">
        <v>0</v>
      </c>
      <c r="Q251" s="17">
        <v>0</v>
      </c>
      <c r="R251" s="17">
        <f t="shared" si="5"/>
        <v>0.125</v>
      </c>
      <c r="S251" s="17">
        <v>1</v>
      </c>
      <c r="T251" s="17">
        <v>200</v>
      </c>
    </row>
    <row r="252" spans="1:20" ht="14.25" customHeight="1" x14ac:dyDescent="0.35">
      <c r="A252" s="22" t="s">
        <v>850</v>
      </c>
      <c r="B252" s="17" t="s">
        <v>236</v>
      </c>
      <c r="C252" s="17">
        <v>1</v>
      </c>
      <c r="D252" s="17">
        <v>0</v>
      </c>
      <c r="E252" s="17">
        <v>1</v>
      </c>
      <c r="F252" s="17">
        <v>0.5</v>
      </c>
      <c r="G252" s="17">
        <v>0</v>
      </c>
      <c r="H252" s="17">
        <v>1</v>
      </c>
      <c r="I252" s="17">
        <v>0</v>
      </c>
      <c r="J252" s="17">
        <v>0</v>
      </c>
      <c r="K252" s="17">
        <v>0</v>
      </c>
      <c r="L252" s="17">
        <v>0.25</v>
      </c>
      <c r="M252" s="17">
        <v>0</v>
      </c>
      <c r="N252" s="17">
        <v>0.25</v>
      </c>
      <c r="O252" s="17">
        <v>0</v>
      </c>
      <c r="P252" s="17">
        <v>0</v>
      </c>
      <c r="Q252" s="17">
        <v>0</v>
      </c>
      <c r="R252" s="17">
        <f t="shared" si="5"/>
        <v>0.125</v>
      </c>
      <c r="S252" s="17">
        <v>1</v>
      </c>
      <c r="T252" s="17">
        <v>200</v>
      </c>
    </row>
    <row r="253" spans="1:20" ht="14.25" customHeight="1" x14ac:dyDescent="0.35">
      <c r="A253" s="22" t="s">
        <v>851</v>
      </c>
      <c r="B253" s="17" t="s">
        <v>236</v>
      </c>
      <c r="C253" s="17">
        <v>1</v>
      </c>
      <c r="D253" s="17">
        <v>0</v>
      </c>
      <c r="E253" s="17">
        <v>1</v>
      </c>
      <c r="F253" s="17">
        <v>0.5</v>
      </c>
      <c r="G253" s="17">
        <v>0</v>
      </c>
      <c r="H253" s="17">
        <v>1</v>
      </c>
      <c r="I253" s="17">
        <v>0</v>
      </c>
      <c r="J253" s="17">
        <v>0</v>
      </c>
      <c r="K253" s="17">
        <v>0</v>
      </c>
      <c r="L253" s="17">
        <v>0.25</v>
      </c>
      <c r="M253" s="17">
        <v>0</v>
      </c>
      <c r="N253" s="17">
        <v>0.25</v>
      </c>
      <c r="O253" s="17">
        <v>0</v>
      </c>
      <c r="P253" s="17">
        <v>0</v>
      </c>
      <c r="Q253" s="17">
        <v>0</v>
      </c>
      <c r="R253" s="17">
        <f t="shared" si="5"/>
        <v>0.125</v>
      </c>
      <c r="S253" s="17">
        <v>1</v>
      </c>
      <c r="T253" s="17">
        <v>200</v>
      </c>
    </row>
    <row r="254" spans="1:20" ht="14.25" customHeight="1" x14ac:dyDescent="0.35">
      <c r="A254" s="22" t="s">
        <v>852</v>
      </c>
      <c r="B254" s="17" t="s">
        <v>236</v>
      </c>
      <c r="C254" s="17">
        <v>1</v>
      </c>
      <c r="D254" s="17">
        <v>0</v>
      </c>
      <c r="E254" s="17">
        <v>1</v>
      </c>
      <c r="F254" s="17">
        <v>0.5</v>
      </c>
      <c r="G254" s="17">
        <v>0</v>
      </c>
      <c r="H254" s="17">
        <v>1</v>
      </c>
      <c r="I254" s="17">
        <v>0</v>
      </c>
      <c r="J254" s="17">
        <v>0</v>
      </c>
      <c r="K254" s="17">
        <v>0</v>
      </c>
      <c r="L254" s="17">
        <v>0.25</v>
      </c>
      <c r="M254" s="17">
        <v>0</v>
      </c>
      <c r="N254" s="17">
        <v>0.25</v>
      </c>
      <c r="O254" s="17">
        <v>0</v>
      </c>
      <c r="P254" s="17">
        <v>0</v>
      </c>
      <c r="Q254" s="17">
        <v>0</v>
      </c>
      <c r="R254" s="17">
        <f t="shared" si="5"/>
        <v>0.125</v>
      </c>
      <c r="S254" s="17">
        <v>1</v>
      </c>
      <c r="T254" s="17">
        <v>200</v>
      </c>
    </row>
    <row r="255" spans="1:20" ht="14.25" customHeight="1" x14ac:dyDescent="0.35">
      <c r="A255" s="22" t="s">
        <v>853</v>
      </c>
      <c r="B255" s="17" t="s">
        <v>236</v>
      </c>
      <c r="C255" s="17">
        <v>1</v>
      </c>
      <c r="D255" s="17">
        <v>0</v>
      </c>
      <c r="E255" s="17">
        <v>1</v>
      </c>
      <c r="F255" s="17">
        <v>0.5</v>
      </c>
      <c r="G255" s="17">
        <v>0</v>
      </c>
      <c r="H255" s="17">
        <v>1</v>
      </c>
      <c r="I255" s="17">
        <v>0</v>
      </c>
      <c r="J255" s="17">
        <v>0</v>
      </c>
      <c r="K255" s="17">
        <v>0</v>
      </c>
      <c r="L255" s="17">
        <v>0.25</v>
      </c>
      <c r="M255" s="17">
        <v>0</v>
      </c>
      <c r="N255" s="17">
        <v>0.25</v>
      </c>
      <c r="O255" s="17">
        <v>0</v>
      </c>
      <c r="P255" s="17">
        <v>0</v>
      </c>
      <c r="Q255" s="17">
        <v>0</v>
      </c>
      <c r="R255" s="17">
        <f t="shared" si="5"/>
        <v>0.125</v>
      </c>
      <c r="S255" s="17">
        <v>1</v>
      </c>
      <c r="T255" s="17">
        <v>200</v>
      </c>
    </row>
    <row r="256" spans="1:20" ht="14.25" customHeight="1" x14ac:dyDescent="0.35">
      <c r="A256" s="20" t="s">
        <v>865</v>
      </c>
      <c r="B256" s="17" t="s">
        <v>236</v>
      </c>
      <c r="C256" s="17">
        <v>1</v>
      </c>
      <c r="D256" s="17">
        <v>0</v>
      </c>
      <c r="E256" s="17">
        <v>1</v>
      </c>
      <c r="F256" s="17">
        <v>0.5</v>
      </c>
      <c r="G256" s="17">
        <v>0</v>
      </c>
      <c r="H256" s="17">
        <v>1</v>
      </c>
      <c r="I256" s="17">
        <v>0</v>
      </c>
      <c r="J256" s="17">
        <v>0</v>
      </c>
      <c r="K256" s="17">
        <v>0</v>
      </c>
      <c r="L256" s="17">
        <v>0.25</v>
      </c>
      <c r="M256" s="17">
        <v>0</v>
      </c>
      <c r="N256" s="17">
        <v>0.25</v>
      </c>
      <c r="O256" s="17">
        <v>0</v>
      </c>
      <c r="P256" s="17">
        <v>0</v>
      </c>
      <c r="Q256" s="17">
        <v>0</v>
      </c>
      <c r="R256" s="17">
        <f t="shared" ref="R256:R262" si="6">IF(T256="",0,IF(T256&lt;50,1-T256/100,25/T256))</f>
        <v>0.125</v>
      </c>
      <c r="S256" s="17">
        <v>1</v>
      </c>
      <c r="T256" s="17">
        <v>200</v>
      </c>
    </row>
    <row r="257" spans="1:20" ht="14.25" customHeight="1" x14ac:dyDescent="0.35">
      <c r="A257" s="20" t="s">
        <v>866</v>
      </c>
      <c r="B257" s="17" t="s">
        <v>236</v>
      </c>
      <c r="C257" s="17">
        <v>1</v>
      </c>
      <c r="D257" s="17">
        <v>0</v>
      </c>
      <c r="E257" s="17">
        <v>1</v>
      </c>
      <c r="F257" s="17">
        <v>0.5</v>
      </c>
      <c r="G257" s="17">
        <v>0</v>
      </c>
      <c r="H257" s="17">
        <v>1</v>
      </c>
      <c r="I257" s="17">
        <v>0</v>
      </c>
      <c r="J257" s="17">
        <v>0</v>
      </c>
      <c r="K257" s="17">
        <v>0</v>
      </c>
      <c r="L257" s="17">
        <v>0.25</v>
      </c>
      <c r="M257" s="17">
        <v>0</v>
      </c>
      <c r="N257" s="17">
        <v>0.25</v>
      </c>
      <c r="O257" s="17">
        <v>0</v>
      </c>
      <c r="P257" s="17">
        <v>0</v>
      </c>
      <c r="Q257" s="17">
        <v>0</v>
      </c>
      <c r="R257" s="17">
        <f t="shared" si="6"/>
        <v>0.125</v>
      </c>
      <c r="S257" s="17">
        <v>1</v>
      </c>
      <c r="T257" s="17">
        <v>200</v>
      </c>
    </row>
    <row r="258" spans="1:20" ht="14.25" customHeight="1" x14ac:dyDescent="0.35">
      <c r="A258" s="20" t="s">
        <v>867</v>
      </c>
      <c r="B258" s="17" t="s">
        <v>236</v>
      </c>
      <c r="C258" s="17">
        <v>1</v>
      </c>
      <c r="D258" s="17">
        <v>0</v>
      </c>
      <c r="E258" s="17">
        <v>1</v>
      </c>
      <c r="F258" s="17">
        <v>0.5</v>
      </c>
      <c r="G258" s="17">
        <v>0</v>
      </c>
      <c r="H258" s="17">
        <v>1</v>
      </c>
      <c r="I258" s="17">
        <v>0</v>
      </c>
      <c r="J258" s="17">
        <v>0</v>
      </c>
      <c r="K258" s="17">
        <v>0</v>
      </c>
      <c r="L258" s="17">
        <v>0.25</v>
      </c>
      <c r="M258" s="17">
        <v>0</v>
      </c>
      <c r="N258" s="17">
        <v>0.25</v>
      </c>
      <c r="O258" s="17">
        <v>0</v>
      </c>
      <c r="P258" s="17">
        <v>0</v>
      </c>
      <c r="Q258" s="17">
        <v>0</v>
      </c>
      <c r="R258" s="17">
        <f t="shared" si="6"/>
        <v>0.125</v>
      </c>
      <c r="S258" s="17">
        <v>1</v>
      </c>
      <c r="T258" s="17">
        <v>200</v>
      </c>
    </row>
    <row r="259" spans="1:20" ht="14.25" customHeight="1" x14ac:dyDescent="0.35">
      <c r="A259" s="20" t="s">
        <v>868</v>
      </c>
      <c r="B259" s="17" t="s">
        <v>236</v>
      </c>
      <c r="C259" s="17">
        <v>1</v>
      </c>
      <c r="D259" s="17">
        <v>0</v>
      </c>
      <c r="E259" s="17">
        <v>1</v>
      </c>
      <c r="F259" s="17">
        <v>0.5</v>
      </c>
      <c r="G259" s="17">
        <v>0</v>
      </c>
      <c r="H259" s="17">
        <v>1</v>
      </c>
      <c r="I259" s="17">
        <v>0</v>
      </c>
      <c r="J259" s="17">
        <v>0</v>
      </c>
      <c r="K259" s="17">
        <v>0</v>
      </c>
      <c r="L259" s="17">
        <v>0.25</v>
      </c>
      <c r="M259" s="17">
        <v>0</v>
      </c>
      <c r="N259" s="17">
        <v>0.25</v>
      </c>
      <c r="O259" s="17">
        <v>0</v>
      </c>
      <c r="P259" s="17">
        <v>0</v>
      </c>
      <c r="Q259" s="17">
        <v>0</v>
      </c>
      <c r="R259" s="17">
        <f t="shared" si="6"/>
        <v>0.125</v>
      </c>
      <c r="S259" s="17">
        <v>1</v>
      </c>
      <c r="T259" s="17">
        <v>200</v>
      </c>
    </row>
    <row r="260" spans="1:20" ht="14.25" customHeight="1" x14ac:dyDescent="0.35">
      <c r="A260" s="20" t="s">
        <v>869</v>
      </c>
      <c r="B260" s="17" t="s">
        <v>236</v>
      </c>
      <c r="C260" s="17">
        <v>1</v>
      </c>
      <c r="D260" s="17">
        <v>0</v>
      </c>
      <c r="E260" s="17">
        <v>1</v>
      </c>
      <c r="F260" s="17">
        <v>0.5</v>
      </c>
      <c r="G260" s="17">
        <v>0</v>
      </c>
      <c r="H260" s="17">
        <v>1</v>
      </c>
      <c r="I260" s="17">
        <v>0</v>
      </c>
      <c r="J260" s="17">
        <v>0</v>
      </c>
      <c r="K260" s="17">
        <v>0</v>
      </c>
      <c r="L260" s="17">
        <v>0.25</v>
      </c>
      <c r="M260" s="17">
        <v>0</v>
      </c>
      <c r="N260" s="17">
        <v>0.25</v>
      </c>
      <c r="O260" s="17">
        <v>0</v>
      </c>
      <c r="P260" s="17">
        <v>0</v>
      </c>
      <c r="Q260" s="17">
        <v>0</v>
      </c>
      <c r="R260" s="17">
        <f t="shared" si="6"/>
        <v>0.125</v>
      </c>
      <c r="S260" s="17">
        <v>1</v>
      </c>
      <c r="T260" s="17">
        <v>200</v>
      </c>
    </row>
    <row r="261" spans="1:20" ht="14.25" customHeight="1" x14ac:dyDescent="0.35">
      <c r="A261" s="21" t="s">
        <v>870</v>
      </c>
      <c r="B261" s="17" t="s">
        <v>236</v>
      </c>
      <c r="C261" s="17">
        <v>1</v>
      </c>
      <c r="D261" s="17">
        <v>0</v>
      </c>
      <c r="E261" s="17">
        <v>1</v>
      </c>
      <c r="F261" s="17">
        <v>0.5</v>
      </c>
      <c r="G261" s="17">
        <v>0</v>
      </c>
      <c r="H261" s="17">
        <v>1</v>
      </c>
      <c r="I261" s="17">
        <v>0</v>
      </c>
      <c r="J261" s="17">
        <v>0</v>
      </c>
      <c r="K261" s="17">
        <v>0</v>
      </c>
      <c r="L261" s="17">
        <v>0.25</v>
      </c>
      <c r="M261" s="17">
        <v>0</v>
      </c>
      <c r="N261" s="17">
        <v>0.25</v>
      </c>
      <c r="O261" s="17">
        <v>0</v>
      </c>
      <c r="P261" s="17">
        <v>0</v>
      </c>
      <c r="Q261" s="17">
        <v>0</v>
      </c>
      <c r="R261" s="17">
        <f t="shared" si="6"/>
        <v>0.125</v>
      </c>
      <c r="S261" s="17">
        <v>1</v>
      </c>
      <c r="T261" s="17">
        <v>200</v>
      </c>
    </row>
    <row r="262" spans="1:20" ht="14.25" customHeight="1" x14ac:dyDescent="0.35">
      <c r="A262" s="21" t="s">
        <v>871</v>
      </c>
      <c r="B262" s="17" t="s">
        <v>236</v>
      </c>
      <c r="C262" s="17">
        <v>1</v>
      </c>
      <c r="D262" s="17">
        <v>0</v>
      </c>
      <c r="E262" s="17">
        <v>1</v>
      </c>
      <c r="F262" s="17">
        <v>0.5</v>
      </c>
      <c r="G262" s="17">
        <v>0</v>
      </c>
      <c r="H262" s="17">
        <v>1</v>
      </c>
      <c r="I262" s="17">
        <v>0</v>
      </c>
      <c r="J262" s="17">
        <v>0</v>
      </c>
      <c r="K262" s="17">
        <v>0</v>
      </c>
      <c r="L262" s="17">
        <v>0.25</v>
      </c>
      <c r="M262" s="17">
        <v>0</v>
      </c>
      <c r="N262" s="17">
        <v>0.25</v>
      </c>
      <c r="O262" s="17">
        <v>0</v>
      </c>
      <c r="P262" s="17">
        <v>0</v>
      </c>
      <c r="Q262" s="17">
        <v>0</v>
      </c>
      <c r="R262" s="17">
        <f t="shared" si="6"/>
        <v>0.125</v>
      </c>
      <c r="S262" s="17">
        <v>1</v>
      </c>
      <c r="T262" s="17">
        <v>200</v>
      </c>
    </row>
    <row r="263" spans="1:20" ht="14.25" customHeight="1" x14ac:dyDescent="0.35">
      <c r="A263" s="21" t="s">
        <v>874</v>
      </c>
      <c r="B263" s="17" t="s">
        <v>236</v>
      </c>
      <c r="C263" s="17">
        <v>1</v>
      </c>
      <c r="D263" s="17">
        <v>0</v>
      </c>
      <c r="E263" s="17">
        <v>1</v>
      </c>
      <c r="F263" s="17">
        <v>0.5</v>
      </c>
      <c r="G263" s="17">
        <v>0</v>
      </c>
      <c r="H263" s="17">
        <v>1</v>
      </c>
      <c r="I263" s="17">
        <v>0</v>
      </c>
      <c r="J263" s="17">
        <v>0</v>
      </c>
      <c r="K263" s="17">
        <v>0</v>
      </c>
      <c r="L263" s="17">
        <v>0.25</v>
      </c>
      <c r="M263" s="17">
        <v>0</v>
      </c>
      <c r="N263" s="17">
        <v>0.25</v>
      </c>
      <c r="O263" s="17">
        <v>0</v>
      </c>
      <c r="P263" s="17">
        <v>0</v>
      </c>
      <c r="Q263" s="17">
        <v>0</v>
      </c>
      <c r="R263" s="17">
        <f t="shared" ref="R263:R269" si="7">IF(T263="",0,IF(T263&lt;50,1-T263/100,25/T263))</f>
        <v>0.125</v>
      </c>
      <c r="S263" s="17">
        <v>1</v>
      </c>
      <c r="T263" s="17">
        <v>200</v>
      </c>
    </row>
    <row r="264" spans="1:20" ht="14.25" customHeight="1" x14ac:dyDescent="0.35">
      <c r="A264" s="21" t="s">
        <v>884</v>
      </c>
      <c r="B264" s="17" t="s">
        <v>236</v>
      </c>
      <c r="C264" s="17">
        <v>1</v>
      </c>
      <c r="D264" s="17">
        <v>0</v>
      </c>
      <c r="E264" s="17">
        <v>1</v>
      </c>
      <c r="F264" s="17">
        <v>0.5</v>
      </c>
      <c r="G264" s="17">
        <v>0</v>
      </c>
      <c r="H264" s="17">
        <v>1</v>
      </c>
      <c r="I264" s="17">
        <v>0</v>
      </c>
      <c r="J264" s="17">
        <v>0</v>
      </c>
      <c r="K264" s="17">
        <v>0</v>
      </c>
      <c r="L264" s="17">
        <v>0.25</v>
      </c>
      <c r="M264" s="17">
        <v>0</v>
      </c>
      <c r="N264" s="17">
        <v>0.25</v>
      </c>
      <c r="O264" s="17">
        <v>0</v>
      </c>
      <c r="P264" s="17">
        <v>0</v>
      </c>
      <c r="Q264" s="17">
        <v>0</v>
      </c>
      <c r="R264" s="17">
        <f t="shared" si="7"/>
        <v>0.125</v>
      </c>
      <c r="S264" s="17">
        <v>1</v>
      </c>
      <c r="T264" s="17">
        <v>200</v>
      </c>
    </row>
    <row r="265" spans="1:20" ht="14.25" customHeight="1" x14ac:dyDescent="0.35">
      <c r="A265" s="21" t="s">
        <v>885</v>
      </c>
      <c r="B265" s="17" t="s">
        <v>236</v>
      </c>
      <c r="C265" s="17">
        <v>1</v>
      </c>
      <c r="D265" s="17">
        <v>0</v>
      </c>
      <c r="E265" s="17">
        <v>1</v>
      </c>
      <c r="F265" s="17">
        <v>0.5</v>
      </c>
      <c r="G265" s="17">
        <v>0</v>
      </c>
      <c r="H265" s="17">
        <v>1</v>
      </c>
      <c r="I265" s="17">
        <v>0</v>
      </c>
      <c r="J265" s="17">
        <v>0</v>
      </c>
      <c r="K265" s="17">
        <v>0</v>
      </c>
      <c r="L265" s="17">
        <v>0.25</v>
      </c>
      <c r="M265" s="17">
        <v>0</v>
      </c>
      <c r="N265" s="17">
        <v>0.25</v>
      </c>
      <c r="O265" s="17">
        <v>0</v>
      </c>
      <c r="P265" s="17">
        <v>0</v>
      </c>
      <c r="Q265" s="17">
        <v>0</v>
      </c>
      <c r="R265" s="17">
        <f t="shared" si="7"/>
        <v>0.125</v>
      </c>
      <c r="S265" s="17">
        <v>1</v>
      </c>
      <c r="T265" s="17">
        <v>200</v>
      </c>
    </row>
    <row r="266" spans="1:20" ht="14.25" customHeight="1" x14ac:dyDescent="0.35">
      <c r="A266" s="21" t="s">
        <v>886</v>
      </c>
      <c r="B266" s="17" t="s">
        <v>236</v>
      </c>
      <c r="C266" s="17">
        <v>1</v>
      </c>
      <c r="D266" s="17">
        <v>0</v>
      </c>
      <c r="E266" s="17">
        <v>1</v>
      </c>
      <c r="F266" s="17">
        <v>0.5</v>
      </c>
      <c r="G266" s="17">
        <v>0</v>
      </c>
      <c r="H266" s="17">
        <v>1</v>
      </c>
      <c r="I266" s="17">
        <v>0</v>
      </c>
      <c r="J266" s="17">
        <v>0</v>
      </c>
      <c r="K266" s="17">
        <v>0</v>
      </c>
      <c r="L266" s="17">
        <v>0.25</v>
      </c>
      <c r="M266" s="17">
        <v>0</v>
      </c>
      <c r="N266" s="17">
        <v>0.25</v>
      </c>
      <c r="O266" s="17">
        <v>0</v>
      </c>
      <c r="P266" s="17">
        <v>0</v>
      </c>
      <c r="Q266" s="17">
        <v>0</v>
      </c>
      <c r="R266" s="17">
        <f t="shared" si="7"/>
        <v>0.125</v>
      </c>
      <c r="S266" s="17">
        <v>1</v>
      </c>
      <c r="T266" s="17">
        <v>200</v>
      </c>
    </row>
    <row r="267" spans="1:20" ht="14.25" customHeight="1" x14ac:dyDescent="0.35">
      <c r="A267" s="21" t="s">
        <v>887</v>
      </c>
      <c r="B267" s="17" t="s">
        <v>236</v>
      </c>
      <c r="C267" s="17">
        <v>1</v>
      </c>
      <c r="D267" s="17">
        <v>0</v>
      </c>
      <c r="E267" s="17">
        <v>1</v>
      </c>
      <c r="F267" s="17">
        <v>0.5</v>
      </c>
      <c r="G267" s="17">
        <v>0</v>
      </c>
      <c r="H267" s="17">
        <v>1</v>
      </c>
      <c r="I267" s="17">
        <v>0</v>
      </c>
      <c r="J267" s="17">
        <v>0</v>
      </c>
      <c r="K267" s="17">
        <v>0</v>
      </c>
      <c r="L267" s="17">
        <v>0.25</v>
      </c>
      <c r="M267" s="17">
        <v>0</v>
      </c>
      <c r="N267" s="17">
        <v>0.25</v>
      </c>
      <c r="O267" s="17">
        <v>0</v>
      </c>
      <c r="P267" s="17">
        <v>0</v>
      </c>
      <c r="Q267" s="17">
        <v>0</v>
      </c>
      <c r="R267" s="17">
        <f t="shared" si="7"/>
        <v>0.125</v>
      </c>
      <c r="S267" s="17">
        <v>1</v>
      </c>
      <c r="T267" s="17">
        <v>200</v>
      </c>
    </row>
    <row r="268" spans="1:20" ht="14.25" customHeight="1" x14ac:dyDescent="0.35">
      <c r="A268" s="21" t="s">
        <v>888</v>
      </c>
      <c r="B268" s="17" t="s">
        <v>236</v>
      </c>
      <c r="C268" s="17">
        <v>1</v>
      </c>
      <c r="D268" s="17">
        <v>0</v>
      </c>
      <c r="E268" s="17">
        <v>1</v>
      </c>
      <c r="F268" s="17">
        <v>0.5</v>
      </c>
      <c r="G268" s="17">
        <v>0</v>
      </c>
      <c r="H268" s="17">
        <v>1</v>
      </c>
      <c r="I268" s="17">
        <v>0</v>
      </c>
      <c r="J268" s="17">
        <v>0</v>
      </c>
      <c r="K268" s="17">
        <v>0</v>
      </c>
      <c r="L268" s="17">
        <v>0.25</v>
      </c>
      <c r="M268" s="17">
        <v>0</v>
      </c>
      <c r="N268" s="17">
        <v>0.25</v>
      </c>
      <c r="O268" s="17">
        <v>0</v>
      </c>
      <c r="P268" s="17">
        <v>0</v>
      </c>
      <c r="Q268" s="17">
        <v>0</v>
      </c>
      <c r="R268" s="17">
        <f t="shared" si="7"/>
        <v>0.125</v>
      </c>
      <c r="S268" s="17">
        <v>1</v>
      </c>
      <c r="T268" s="17">
        <v>200</v>
      </c>
    </row>
    <row r="269" spans="1:20" ht="14.25" customHeight="1" x14ac:dyDescent="0.35">
      <c r="A269" s="21" t="s">
        <v>889</v>
      </c>
      <c r="B269" s="17" t="s">
        <v>236</v>
      </c>
      <c r="C269" s="17">
        <v>1</v>
      </c>
      <c r="D269" s="17">
        <v>0</v>
      </c>
      <c r="E269" s="17">
        <v>1</v>
      </c>
      <c r="F269" s="17">
        <v>0.5</v>
      </c>
      <c r="G269" s="17">
        <v>0</v>
      </c>
      <c r="H269" s="17">
        <v>1</v>
      </c>
      <c r="I269" s="17">
        <v>0</v>
      </c>
      <c r="J269" s="17">
        <v>0</v>
      </c>
      <c r="K269" s="17">
        <v>0</v>
      </c>
      <c r="L269" s="17">
        <v>0.25</v>
      </c>
      <c r="M269" s="17">
        <v>0</v>
      </c>
      <c r="N269" s="17">
        <v>0.25</v>
      </c>
      <c r="O269" s="17">
        <v>0</v>
      </c>
      <c r="P269" s="17">
        <v>0</v>
      </c>
      <c r="Q269" s="17">
        <v>0</v>
      </c>
      <c r="R269" s="17">
        <f t="shared" si="7"/>
        <v>0.125</v>
      </c>
      <c r="S269" s="17">
        <v>1</v>
      </c>
      <c r="T269" s="17">
        <v>200</v>
      </c>
    </row>
    <row r="270" spans="1:20" ht="14.25" customHeight="1" x14ac:dyDescent="0.35">
      <c r="A270" s="22" t="s">
        <v>915</v>
      </c>
      <c r="B270" s="17" t="s">
        <v>236</v>
      </c>
      <c r="C270" s="17">
        <v>1</v>
      </c>
      <c r="D270" s="17">
        <v>0</v>
      </c>
      <c r="E270" s="17">
        <v>1</v>
      </c>
      <c r="F270" s="17">
        <v>0.5</v>
      </c>
      <c r="G270" s="17">
        <v>0</v>
      </c>
      <c r="H270" s="17">
        <v>1</v>
      </c>
      <c r="I270" s="17">
        <v>0</v>
      </c>
      <c r="J270" s="17">
        <v>0</v>
      </c>
      <c r="K270" s="17">
        <v>0</v>
      </c>
      <c r="L270" s="17">
        <v>0.25</v>
      </c>
      <c r="M270" s="17">
        <v>0</v>
      </c>
      <c r="N270" s="17">
        <v>0.25</v>
      </c>
      <c r="O270" s="17">
        <v>0</v>
      </c>
      <c r="P270" s="17">
        <v>0</v>
      </c>
      <c r="Q270" s="17">
        <v>0</v>
      </c>
      <c r="R270" s="17">
        <f t="shared" ref="R270:R276" si="8">IF(T270="",0,IF(T270&lt;50,1-T270/100,25/T270))</f>
        <v>0.125</v>
      </c>
      <c r="S270" s="17">
        <v>1</v>
      </c>
      <c r="T270" s="17">
        <v>200</v>
      </c>
    </row>
    <row r="271" spans="1:20" ht="14.25" customHeight="1" x14ac:dyDescent="0.35">
      <c r="A271" s="22" t="s">
        <v>916</v>
      </c>
      <c r="B271" s="17" t="s">
        <v>236</v>
      </c>
      <c r="C271" s="17">
        <v>1</v>
      </c>
      <c r="D271" s="17">
        <v>0</v>
      </c>
      <c r="E271" s="17">
        <v>1</v>
      </c>
      <c r="F271" s="17">
        <v>0.5</v>
      </c>
      <c r="G271" s="17">
        <v>0</v>
      </c>
      <c r="H271" s="17">
        <v>1</v>
      </c>
      <c r="I271" s="17">
        <v>0</v>
      </c>
      <c r="J271" s="17">
        <v>0</v>
      </c>
      <c r="K271" s="17">
        <v>0</v>
      </c>
      <c r="L271" s="17">
        <v>0.25</v>
      </c>
      <c r="M271" s="17">
        <v>0</v>
      </c>
      <c r="N271" s="17">
        <v>0.25</v>
      </c>
      <c r="O271" s="17">
        <v>0</v>
      </c>
      <c r="P271" s="17">
        <v>0</v>
      </c>
      <c r="Q271" s="17">
        <v>0</v>
      </c>
      <c r="R271" s="17">
        <f t="shared" si="8"/>
        <v>0.125</v>
      </c>
      <c r="S271" s="17">
        <v>1</v>
      </c>
      <c r="T271" s="17">
        <v>200</v>
      </c>
    </row>
    <row r="272" spans="1:20" ht="14.25" customHeight="1" x14ac:dyDescent="0.35">
      <c r="A272" s="22" t="s">
        <v>917</v>
      </c>
      <c r="B272" s="17" t="s">
        <v>236</v>
      </c>
      <c r="C272" s="17">
        <v>1</v>
      </c>
      <c r="D272" s="17">
        <v>0</v>
      </c>
      <c r="E272" s="17">
        <v>1</v>
      </c>
      <c r="F272" s="17">
        <v>0.5</v>
      </c>
      <c r="G272" s="17">
        <v>0</v>
      </c>
      <c r="H272" s="17">
        <v>1</v>
      </c>
      <c r="I272" s="17">
        <v>0</v>
      </c>
      <c r="J272" s="17">
        <v>0</v>
      </c>
      <c r="K272" s="17">
        <v>0</v>
      </c>
      <c r="L272" s="17">
        <v>0.25</v>
      </c>
      <c r="M272" s="17">
        <v>0</v>
      </c>
      <c r="N272" s="17">
        <v>0.25</v>
      </c>
      <c r="O272" s="17">
        <v>0</v>
      </c>
      <c r="P272" s="17">
        <v>0</v>
      </c>
      <c r="Q272" s="17">
        <v>0</v>
      </c>
      <c r="R272" s="17">
        <f t="shared" si="8"/>
        <v>0.125</v>
      </c>
      <c r="S272" s="17">
        <v>1</v>
      </c>
      <c r="T272" s="17">
        <v>200</v>
      </c>
    </row>
    <row r="273" spans="1:20" ht="14.25" customHeight="1" x14ac:dyDescent="0.35">
      <c r="A273" s="22" t="s">
        <v>918</v>
      </c>
      <c r="B273" s="17" t="s">
        <v>236</v>
      </c>
      <c r="C273" s="17">
        <v>1</v>
      </c>
      <c r="D273" s="17">
        <v>0</v>
      </c>
      <c r="E273" s="17">
        <v>1</v>
      </c>
      <c r="F273" s="17">
        <v>0.5</v>
      </c>
      <c r="G273" s="17">
        <v>0</v>
      </c>
      <c r="H273" s="17">
        <v>1</v>
      </c>
      <c r="I273" s="17">
        <v>0</v>
      </c>
      <c r="J273" s="17">
        <v>0</v>
      </c>
      <c r="K273" s="17">
        <v>0</v>
      </c>
      <c r="L273" s="17">
        <v>0.25</v>
      </c>
      <c r="M273" s="17">
        <v>0</v>
      </c>
      <c r="N273" s="17">
        <v>0.25</v>
      </c>
      <c r="O273" s="17">
        <v>0</v>
      </c>
      <c r="P273" s="17">
        <v>0</v>
      </c>
      <c r="Q273" s="17">
        <v>0</v>
      </c>
      <c r="R273" s="17">
        <f t="shared" si="8"/>
        <v>0.125</v>
      </c>
      <c r="S273" s="17">
        <v>1</v>
      </c>
      <c r="T273" s="17">
        <v>200</v>
      </c>
    </row>
    <row r="274" spans="1:20" ht="14.25" customHeight="1" x14ac:dyDescent="0.35">
      <c r="A274" s="22" t="s">
        <v>919</v>
      </c>
      <c r="B274" s="17" t="s">
        <v>236</v>
      </c>
      <c r="C274" s="17">
        <v>1</v>
      </c>
      <c r="D274" s="17">
        <v>0</v>
      </c>
      <c r="E274" s="17">
        <v>1</v>
      </c>
      <c r="F274" s="17">
        <v>0.5</v>
      </c>
      <c r="G274" s="17">
        <v>0</v>
      </c>
      <c r="H274" s="17">
        <v>1</v>
      </c>
      <c r="I274" s="17">
        <v>0</v>
      </c>
      <c r="J274" s="17">
        <v>0</v>
      </c>
      <c r="K274" s="17">
        <v>0</v>
      </c>
      <c r="L274" s="17">
        <v>0.25</v>
      </c>
      <c r="M274" s="17">
        <v>0</v>
      </c>
      <c r="N274" s="17">
        <v>0.25</v>
      </c>
      <c r="O274" s="17">
        <v>0</v>
      </c>
      <c r="P274" s="17">
        <v>0</v>
      </c>
      <c r="Q274" s="17">
        <v>0</v>
      </c>
      <c r="R274" s="17">
        <f t="shared" si="8"/>
        <v>0.125</v>
      </c>
      <c r="S274" s="17">
        <v>1</v>
      </c>
      <c r="T274" s="17">
        <v>200</v>
      </c>
    </row>
    <row r="275" spans="1:20" ht="14.25" customHeight="1" x14ac:dyDescent="0.35">
      <c r="A275" s="22" t="s">
        <v>920</v>
      </c>
      <c r="B275" s="17" t="s">
        <v>236</v>
      </c>
      <c r="C275" s="17">
        <v>1</v>
      </c>
      <c r="D275" s="17">
        <v>0</v>
      </c>
      <c r="E275" s="17">
        <v>1</v>
      </c>
      <c r="F275" s="17">
        <v>0.5</v>
      </c>
      <c r="G275" s="17">
        <v>0</v>
      </c>
      <c r="H275" s="17">
        <v>1</v>
      </c>
      <c r="I275" s="17">
        <v>0</v>
      </c>
      <c r="J275" s="17">
        <v>0</v>
      </c>
      <c r="K275" s="17">
        <v>0</v>
      </c>
      <c r="L275" s="17">
        <v>0.25</v>
      </c>
      <c r="M275" s="17">
        <v>0</v>
      </c>
      <c r="N275" s="17">
        <v>0.25</v>
      </c>
      <c r="O275" s="17">
        <v>0</v>
      </c>
      <c r="P275" s="17">
        <v>0</v>
      </c>
      <c r="Q275" s="17">
        <v>0</v>
      </c>
      <c r="R275" s="17">
        <f t="shared" si="8"/>
        <v>0.125</v>
      </c>
      <c r="S275" s="17">
        <v>1</v>
      </c>
      <c r="T275" s="17">
        <v>200</v>
      </c>
    </row>
    <row r="276" spans="1:20" ht="14.25" customHeight="1" x14ac:dyDescent="0.35">
      <c r="A276" s="22" t="s">
        <v>921</v>
      </c>
      <c r="B276" s="17" t="s">
        <v>236</v>
      </c>
      <c r="C276" s="17">
        <v>1</v>
      </c>
      <c r="D276" s="17">
        <v>0</v>
      </c>
      <c r="E276" s="17">
        <v>1</v>
      </c>
      <c r="F276" s="17">
        <v>0.5</v>
      </c>
      <c r="G276" s="17">
        <v>0</v>
      </c>
      <c r="H276" s="17">
        <v>1</v>
      </c>
      <c r="I276" s="17">
        <v>0</v>
      </c>
      <c r="J276" s="17">
        <v>0</v>
      </c>
      <c r="K276" s="17">
        <v>0</v>
      </c>
      <c r="L276" s="17">
        <v>0.25</v>
      </c>
      <c r="M276" s="17">
        <v>0</v>
      </c>
      <c r="N276" s="17">
        <v>0.25</v>
      </c>
      <c r="O276" s="17">
        <v>0</v>
      </c>
      <c r="P276" s="17">
        <v>0</v>
      </c>
      <c r="Q276" s="17">
        <v>0</v>
      </c>
      <c r="R276" s="17">
        <f t="shared" si="8"/>
        <v>0.125</v>
      </c>
      <c r="S276" s="17">
        <v>1</v>
      </c>
      <c r="T276" s="17">
        <v>200</v>
      </c>
    </row>
    <row r="277" spans="1:20" ht="14.25" customHeight="1" x14ac:dyDescent="0.35">
      <c r="A277" s="22" t="s">
        <v>930</v>
      </c>
      <c r="B277" s="17" t="s">
        <v>236</v>
      </c>
      <c r="C277" s="17">
        <v>1</v>
      </c>
      <c r="D277" s="17">
        <v>0</v>
      </c>
      <c r="E277" s="17">
        <v>1</v>
      </c>
      <c r="F277" s="17">
        <v>0.5</v>
      </c>
      <c r="G277" s="17">
        <v>0</v>
      </c>
      <c r="H277" s="17">
        <v>1</v>
      </c>
      <c r="I277" s="17">
        <v>0</v>
      </c>
      <c r="J277" s="17">
        <v>0</v>
      </c>
      <c r="K277" s="17">
        <v>0</v>
      </c>
      <c r="L277" s="17">
        <v>0.25</v>
      </c>
      <c r="M277" s="17">
        <v>0</v>
      </c>
      <c r="N277" s="17">
        <v>0.25</v>
      </c>
      <c r="O277" s="17">
        <v>0</v>
      </c>
      <c r="P277" s="17">
        <v>0</v>
      </c>
      <c r="Q277" s="17">
        <v>0</v>
      </c>
      <c r="R277" s="17">
        <f t="shared" ref="R277:R283" si="9">IF(T277="",0,IF(T277&lt;50,1-T277/100,25/T277))</f>
        <v>0.125</v>
      </c>
      <c r="S277" s="17">
        <v>1</v>
      </c>
      <c r="T277" s="17">
        <v>200</v>
      </c>
    </row>
    <row r="278" spans="1:20" ht="14.25" customHeight="1" x14ac:dyDescent="0.35">
      <c r="A278" s="22" t="s">
        <v>931</v>
      </c>
      <c r="B278" s="17" t="s">
        <v>236</v>
      </c>
      <c r="C278" s="17">
        <v>1</v>
      </c>
      <c r="D278" s="17">
        <v>0</v>
      </c>
      <c r="E278" s="17">
        <v>1</v>
      </c>
      <c r="F278" s="17">
        <v>0.5</v>
      </c>
      <c r="G278" s="17">
        <v>0</v>
      </c>
      <c r="H278" s="17">
        <v>1</v>
      </c>
      <c r="I278" s="17">
        <v>0</v>
      </c>
      <c r="J278" s="17">
        <v>0</v>
      </c>
      <c r="K278" s="17">
        <v>0</v>
      </c>
      <c r="L278" s="17">
        <v>0.25</v>
      </c>
      <c r="M278" s="17">
        <v>0</v>
      </c>
      <c r="N278" s="17">
        <v>0.25</v>
      </c>
      <c r="O278" s="17">
        <v>0</v>
      </c>
      <c r="P278" s="17">
        <v>0</v>
      </c>
      <c r="Q278" s="17">
        <v>0</v>
      </c>
      <c r="R278" s="17">
        <f t="shared" si="9"/>
        <v>0.125</v>
      </c>
      <c r="S278" s="17">
        <v>1</v>
      </c>
      <c r="T278" s="17">
        <v>200</v>
      </c>
    </row>
    <row r="279" spans="1:20" ht="14.25" customHeight="1" x14ac:dyDescent="0.35">
      <c r="A279" s="22" t="s">
        <v>932</v>
      </c>
      <c r="B279" s="17" t="s">
        <v>236</v>
      </c>
      <c r="C279" s="17">
        <v>1</v>
      </c>
      <c r="D279" s="17">
        <v>0</v>
      </c>
      <c r="E279" s="17">
        <v>1</v>
      </c>
      <c r="F279" s="17">
        <v>0.5</v>
      </c>
      <c r="G279" s="17">
        <v>0</v>
      </c>
      <c r="H279" s="17">
        <v>1</v>
      </c>
      <c r="I279" s="17">
        <v>0</v>
      </c>
      <c r="J279" s="17">
        <v>0</v>
      </c>
      <c r="K279" s="17">
        <v>0</v>
      </c>
      <c r="L279" s="17">
        <v>0.25</v>
      </c>
      <c r="M279" s="17">
        <v>0</v>
      </c>
      <c r="N279" s="17">
        <v>0.25</v>
      </c>
      <c r="O279" s="17">
        <v>0</v>
      </c>
      <c r="P279" s="17">
        <v>0</v>
      </c>
      <c r="Q279" s="17">
        <v>0</v>
      </c>
      <c r="R279" s="17">
        <f t="shared" si="9"/>
        <v>0.125</v>
      </c>
      <c r="S279" s="17">
        <v>1</v>
      </c>
      <c r="T279" s="17">
        <v>200</v>
      </c>
    </row>
    <row r="280" spans="1:20" ht="14.25" customHeight="1" x14ac:dyDescent="0.35">
      <c r="A280" s="22" t="s">
        <v>933</v>
      </c>
      <c r="B280" s="17" t="s">
        <v>236</v>
      </c>
      <c r="C280" s="17">
        <v>1</v>
      </c>
      <c r="D280" s="17">
        <v>0</v>
      </c>
      <c r="E280" s="17">
        <v>1</v>
      </c>
      <c r="F280" s="17">
        <v>0.5</v>
      </c>
      <c r="G280" s="17">
        <v>0</v>
      </c>
      <c r="H280" s="17">
        <v>1</v>
      </c>
      <c r="I280" s="17">
        <v>0</v>
      </c>
      <c r="J280" s="17">
        <v>0</v>
      </c>
      <c r="K280" s="17">
        <v>0</v>
      </c>
      <c r="L280" s="17">
        <v>0.25</v>
      </c>
      <c r="M280" s="17">
        <v>0</v>
      </c>
      <c r="N280" s="17">
        <v>0.25</v>
      </c>
      <c r="O280" s="17">
        <v>0</v>
      </c>
      <c r="P280" s="17">
        <v>0</v>
      </c>
      <c r="Q280" s="17">
        <v>0</v>
      </c>
      <c r="R280" s="17">
        <f t="shared" si="9"/>
        <v>0.125</v>
      </c>
      <c r="S280" s="17">
        <v>1</v>
      </c>
      <c r="T280" s="17">
        <v>200</v>
      </c>
    </row>
    <row r="281" spans="1:20" ht="14.25" customHeight="1" x14ac:dyDescent="0.35">
      <c r="A281" s="22" t="s">
        <v>934</v>
      </c>
      <c r="B281" s="17" t="s">
        <v>236</v>
      </c>
      <c r="C281" s="17">
        <v>1</v>
      </c>
      <c r="D281" s="17">
        <v>0</v>
      </c>
      <c r="E281" s="17">
        <v>1</v>
      </c>
      <c r="F281" s="17">
        <v>0.5</v>
      </c>
      <c r="G281" s="17">
        <v>0</v>
      </c>
      <c r="H281" s="17">
        <v>1</v>
      </c>
      <c r="I281" s="17">
        <v>0</v>
      </c>
      <c r="J281" s="17">
        <v>0</v>
      </c>
      <c r="K281" s="17">
        <v>0</v>
      </c>
      <c r="L281" s="17">
        <v>0.25</v>
      </c>
      <c r="M281" s="17">
        <v>0</v>
      </c>
      <c r="N281" s="17">
        <v>0.25</v>
      </c>
      <c r="O281" s="17">
        <v>0</v>
      </c>
      <c r="P281" s="17">
        <v>0</v>
      </c>
      <c r="Q281" s="17">
        <v>0</v>
      </c>
      <c r="R281" s="17">
        <f t="shared" si="9"/>
        <v>0.125</v>
      </c>
      <c r="S281" s="17">
        <v>1</v>
      </c>
      <c r="T281" s="17">
        <v>200</v>
      </c>
    </row>
    <row r="282" spans="1:20" ht="14.25" customHeight="1" x14ac:dyDescent="0.35">
      <c r="A282" s="22" t="s">
        <v>935</v>
      </c>
      <c r="B282" s="17" t="s">
        <v>236</v>
      </c>
      <c r="C282" s="17">
        <v>1</v>
      </c>
      <c r="D282" s="17">
        <v>0</v>
      </c>
      <c r="E282" s="17">
        <v>1</v>
      </c>
      <c r="F282" s="17">
        <v>0.5</v>
      </c>
      <c r="G282" s="17">
        <v>0</v>
      </c>
      <c r="H282" s="17">
        <v>1</v>
      </c>
      <c r="I282" s="17">
        <v>0</v>
      </c>
      <c r="J282" s="17">
        <v>0</v>
      </c>
      <c r="K282" s="17">
        <v>0</v>
      </c>
      <c r="L282" s="17">
        <v>0.25</v>
      </c>
      <c r="M282" s="17">
        <v>0</v>
      </c>
      <c r="N282" s="17">
        <v>0.25</v>
      </c>
      <c r="O282" s="17">
        <v>0</v>
      </c>
      <c r="P282" s="17">
        <v>0</v>
      </c>
      <c r="Q282" s="17">
        <v>0</v>
      </c>
      <c r="R282" s="17">
        <f t="shared" si="9"/>
        <v>0.125</v>
      </c>
      <c r="S282" s="17">
        <v>1</v>
      </c>
      <c r="T282" s="17">
        <v>200</v>
      </c>
    </row>
    <row r="283" spans="1:20" ht="14.25" customHeight="1" x14ac:dyDescent="0.35">
      <c r="A283" s="22" t="s">
        <v>936</v>
      </c>
      <c r="B283" s="17" t="s">
        <v>236</v>
      </c>
      <c r="C283" s="17">
        <v>1</v>
      </c>
      <c r="D283" s="17">
        <v>0</v>
      </c>
      <c r="E283" s="17">
        <v>1</v>
      </c>
      <c r="F283" s="17">
        <v>0.5</v>
      </c>
      <c r="G283" s="17">
        <v>0</v>
      </c>
      <c r="H283" s="17">
        <v>1</v>
      </c>
      <c r="I283" s="17">
        <v>0</v>
      </c>
      <c r="J283" s="17">
        <v>0</v>
      </c>
      <c r="K283" s="17">
        <v>0</v>
      </c>
      <c r="L283" s="17">
        <v>0.25</v>
      </c>
      <c r="M283" s="17">
        <v>0</v>
      </c>
      <c r="N283" s="17">
        <v>0.25</v>
      </c>
      <c r="O283" s="17">
        <v>0</v>
      </c>
      <c r="P283" s="17">
        <v>0</v>
      </c>
      <c r="Q283" s="17">
        <v>0</v>
      </c>
      <c r="R283" s="17">
        <f t="shared" si="9"/>
        <v>0.125</v>
      </c>
      <c r="S283" s="17">
        <v>1</v>
      </c>
      <c r="T283" s="17">
        <v>200</v>
      </c>
    </row>
    <row r="284" spans="1:20" ht="14.25" customHeight="1" x14ac:dyDescent="0.35">
      <c r="A284" s="22" t="s">
        <v>954</v>
      </c>
      <c r="B284" s="17" t="s">
        <v>236</v>
      </c>
      <c r="C284" s="17">
        <v>1</v>
      </c>
      <c r="D284" s="17">
        <v>0</v>
      </c>
      <c r="E284" s="17">
        <v>1</v>
      </c>
      <c r="F284" s="17">
        <v>0.5</v>
      </c>
      <c r="G284" s="17">
        <v>0</v>
      </c>
      <c r="H284" s="17">
        <v>1</v>
      </c>
      <c r="I284" s="17">
        <v>0</v>
      </c>
      <c r="J284" s="17">
        <v>0</v>
      </c>
      <c r="K284" s="17">
        <v>0</v>
      </c>
      <c r="L284" s="17">
        <v>0.25</v>
      </c>
      <c r="M284" s="17">
        <v>0</v>
      </c>
      <c r="N284" s="17">
        <v>0.25</v>
      </c>
      <c r="O284" s="17">
        <v>0</v>
      </c>
      <c r="P284" s="17">
        <v>0</v>
      </c>
      <c r="Q284" s="17">
        <v>0</v>
      </c>
      <c r="R284" s="17">
        <f t="shared" ref="R284:R295" si="10">IF(T284="",0,IF(T284&lt;50,1-T284/100,25/T284))</f>
        <v>0.125</v>
      </c>
      <c r="S284" s="17">
        <v>1</v>
      </c>
      <c r="T284" s="17">
        <v>200</v>
      </c>
    </row>
    <row r="285" spans="1:20" ht="14.25" customHeight="1" x14ac:dyDescent="0.35">
      <c r="A285" s="23" t="s">
        <v>955</v>
      </c>
      <c r="B285" s="17" t="s">
        <v>236</v>
      </c>
      <c r="C285" s="17">
        <v>1</v>
      </c>
      <c r="D285" s="17">
        <v>0</v>
      </c>
      <c r="E285" s="17">
        <v>1</v>
      </c>
      <c r="F285" s="17">
        <v>0.5</v>
      </c>
      <c r="G285" s="17">
        <v>0</v>
      </c>
      <c r="H285" s="17">
        <v>1</v>
      </c>
      <c r="I285" s="17">
        <v>0</v>
      </c>
      <c r="J285" s="17">
        <v>0</v>
      </c>
      <c r="K285" s="17">
        <v>0</v>
      </c>
      <c r="L285" s="17">
        <v>0.25</v>
      </c>
      <c r="M285" s="17">
        <v>0</v>
      </c>
      <c r="N285" s="17">
        <v>0.25</v>
      </c>
      <c r="O285" s="17">
        <v>0</v>
      </c>
      <c r="P285" s="17">
        <v>0</v>
      </c>
      <c r="Q285" s="17">
        <v>0</v>
      </c>
      <c r="R285" s="17">
        <f t="shared" si="10"/>
        <v>0.125</v>
      </c>
      <c r="S285" s="17">
        <v>1</v>
      </c>
      <c r="T285" s="17">
        <v>200</v>
      </c>
    </row>
    <row r="286" spans="1:20" ht="14.25" customHeight="1" x14ac:dyDescent="0.35">
      <c r="A286" s="23" t="s">
        <v>956</v>
      </c>
      <c r="B286" s="17" t="s">
        <v>236</v>
      </c>
      <c r="C286" s="17">
        <v>1</v>
      </c>
      <c r="D286" s="17">
        <v>0</v>
      </c>
      <c r="E286" s="17">
        <v>1</v>
      </c>
      <c r="F286" s="17">
        <v>0.5</v>
      </c>
      <c r="G286" s="17">
        <v>0</v>
      </c>
      <c r="H286" s="17">
        <v>1</v>
      </c>
      <c r="I286" s="17">
        <v>0</v>
      </c>
      <c r="J286" s="17">
        <v>0</v>
      </c>
      <c r="K286" s="17">
        <v>0</v>
      </c>
      <c r="L286" s="17">
        <v>0.25</v>
      </c>
      <c r="M286" s="17">
        <v>0</v>
      </c>
      <c r="N286" s="17">
        <v>0.25</v>
      </c>
      <c r="O286" s="17">
        <v>0</v>
      </c>
      <c r="P286" s="17">
        <v>0</v>
      </c>
      <c r="Q286" s="17">
        <v>0</v>
      </c>
      <c r="R286" s="17">
        <f t="shared" si="10"/>
        <v>0.125</v>
      </c>
      <c r="S286" s="17">
        <v>1</v>
      </c>
      <c r="T286" s="17">
        <v>200</v>
      </c>
    </row>
    <row r="287" spans="1:20" ht="14.25" customHeight="1" x14ac:dyDescent="0.35">
      <c r="A287" s="24" t="s">
        <v>957</v>
      </c>
      <c r="B287" s="17" t="s">
        <v>236</v>
      </c>
      <c r="C287" s="17">
        <v>1</v>
      </c>
      <c r="D287" s="17">
        <v>0</v>
      </c>
      <c r="E287" s="17">
        <v>1</v>
      </c>
      <c r="F287" s="17">
        <v>0.5</v>
      </c>
      <c r="G287" s="17">
        <v>0</v>
      </c>
      <c r="H287" s="17">
        <v>1</v>
      </c>
      <c r="I287" s="17">
        <v>0</v>
      </c>
      <c r="J287" s="17">
        <v>0</v>
      </c>
      <c r="K287" s="17">
        <v>0</v>
      </c>
      <c r="L287" s="17">
        <v>0.25</v>
      </c>
      <c r="M287" s="17">
        <v>0</v>
      </c>
      <c r="N287" s="17">
        <v>0.25</v>
      </c>
      <c r="O287" s="17">
        <v>0</v>
      </c>
      <c r="P287" s="17">
        <v>0</v>
      </c>
      <c r="Q287" s="17">
        <v>0</v>
      </c>
      <c r="R287" s="17">
        <f t="shared" si="10"/>
        <v>0.125</v>
      </c>
      <c r="S287" s="17">
        <v>1</v>
      </c>
      <c r="T287" s="17">
        <v>200</v>
      </c>
    </row>
    <row r="288" spans="1:20" ht="14.25" customHeight="1" x14ac:dyDescent="0.35">
      <c r="A288" s="24" t="s">
        <v>958</v>
      </c>
      <c r="B288" s="17" t="s">
        <v>236</v>
      </c>
      <c r="C288" s="17">
        <v>1</v>
      </c>
      <c r="D288" s="17">
        <v>0</v>
      </c>
      <c r="E288" s="17">
        <v>1</v>
      </c>
      <c r="F288" s="17">
        <v>0.5</v>
      </c>
      <c r="G288" s="17">
        <v>0</v>
      </c>
      <c r="H288" s="17">
        <v>1</v>
      </c>
      <c r="I288" s="17">
        <v>0</v>
      </c>
      <c r="J288" s="17">
        <v>0</v>
      </c>
      <c r="K288" s="17">
        <v>0</v>
      </c>
      <c r="L288" s="17">
        <v>0.25</v>
      </c>
      <c r="M288" s="17">
        <v>0</v>
      </c>
      <c r="N288" s="17">
        <v>0.25</v>
      </c>
      <c r="O288" s="17">
        <v>0</v>
      </c>
      <c r="P288" s="17">
        <v>0</v>
      </c>
      <c r="Q288" s="17">
        <v>0</v>
      </c>
      <c r="R288" s="17">
        <f t="shared" si="10"/>
        <v>0.125</v>
      </c>
      <c r="S288" s="17">
        <v>1</v>
      </c>
      <c r="T288" s="17">
        <v>200</v>
      </c>
    </row>
    <row r="289" spans="1:20" ht="14.25" customHeight="1" x14ac:dyDescent="0.35">
      <c r="A289" s="24" t="s">
        <v>959</v>
      </c>
      <c r="B289" s="17" t="s">
        <v>236</v>
      </c>
      <c r="C289" s="17">
        <v>1</v>
      </c>
      <c r="D289" s="17">
        <v>0</v>
      </c>
      <c r="E289" s="17">
        <v>1</v>
      </c>
      <c r="F289" s="17">
        <v>0.5</v>
      </c>
      <c r="G289" s="17">
        <v>0</v>
      </c>
      <c r="H289" s="17">
        <v>1</v>
      </c>
      <c r="I289" s="17">
        <v>0</v>
      </c>
      <c r="J289" s="17">
        <v>0</v>
      </c>
      <c r="K289" s="17">
        <v>0</v>
      </c>
      <c r="L289" s="17">
        <v>0.25</v>
      </c>
      <c r="M289" s="17">
        <v>0</v>
      </c>
      <c r="N289" s="17">
        <v>0.25</v>
      </c>
      <c r="O289" s="17">
        <v>0</v>
      </c>
      <c r="P289" s="17">
        <v>0</v>
      </c>
      <c r="Q289" s="17">
        <v>0</v>
      </c>
      <c r="R289" s="17">
        <f t="shared" si="10"/>
        <v>0.125</v>
      </c>
      <c r="S289" s="17">
        <v>1</v>
      </c>
      <c r="T289" s="17">
        <v>200</v>
      </c>
    </row>
    <row r="290" spans="1:20" ht="14.25" customHeight="1" x14ac:dyDescent="0.35">
      <c r="A290" s="24" t="s">
        <v>960</v>
      </c>
      <c r="B290" s="17" t="s">
        <v>236</v>
      </c>
      <c r="C290" s="17">
        <v>1</v>
      </c>
      <c r="D290" s="17">
        <v>0</v>
      </c>
      <c r="E290" s="17">
        <v>1</v>
      </c>
      <c r="F290" s="17">
        <v>0.5</v>
      </c>
      <c r="G290" s="17">
        <v>0</v>
      </c>
      <c r="H290" s="17">
        <v>1</v>
      </c>
      <c r="I290" s="17">
        <v>0</v>
      </c>
      <c r="J290" s="17">
        <v>0</v>
      </c>
      <c r="K290" s="17">
        <v>0</v>
      </c>
      <c r="L290" s="17">
        <v>0.25</v>
      </c>
      <c r="M290" s="17">
        <v>0</v>
      </c>
      <c r="N290" s="17">
        <v>0.25</v>
      </c>
      <c r="O290" s="17">
        <v>0</v>
      </c>
      <c r="P290" s="17">
        <v>0</v>
      </c>
      <c r="Q290" s="17">
        <v>0</v>
      </c>
      <c r="R290" s="17">
        <f t="shared" si="10"/>
        <v>0.125</v>
      </c>
      <c r="S290" s="17">
        <v>1</v>
      </c>
      <c r="T290" s="17">
        <v>200</v>
      </c>
    </row>
    <row r="291" spans="1:20" ht="14.25" customHeight="1" x14ac:dyDescent="0.35">
      <c r="A291" s="24" t="s">
        <v>961</v>
      </c>
      <c r="B291" s="17" t="s">
        <v>236</v>
      </c>
      <c r="C291" s="17">
        <v>1</v>
      </c>
      <c r="D291" s="17">
        <v>0</v>
      </c>
      <c r="E291" s="17">
        <v>1</v>
      </c>
      <c r="F291" s="17">
        <v>0.5</v>
      </c>
      <c r="G291" s="17">
        <v>0</v>
      </c>
      <c r="H291" s="17">
        <v>1</v>
      </c>
      <c r="I291" s="17">
        <v>0</v>
      </c>
      <c r="J291" s="17">
        <v>0</v>
      </c>
      <c r="K291" s="17">
        <v>0</v>
      </c>
      <c r="L291" s="17">
        <v>0.25</v>
      </c>
      <c r="M291" s="17">
        <v>0</v>
      </c>
      <c r="N291" s="17">
        <v>0.25</v>
      </c>
      <c r="O291" s="17">
        <v>0</v>
      </c>
      <c r="P291" s="17">
        <v>0</v>
      </c>
      <c r="Q291" s="17">
        <v>0</v>
      </c>
      <c r="R291" s="17">
        <f t="shared" si="10"/>
        <v>0.125</v>
      </c>
      <c r="S291" s="17">
        <v>1</v>
      </c>
      <c r="T291" s="17">
        <v>200</v>
      </c>
    </row>
    <row r="292" spans="1:20" ht="14.25" customHeight="1" x14ac:dyDescent="0.35">
      <c r="A292" s="25" t="s">
        <v>962</v>
      </c>
      <c r="B292" s="17" t="s">
        <v>236</v>
      </c>
      <c r="C292" s="17">
        <v>1</v>
      </c>
      <c r="D292" s="17">
        <v>0</v>
      </c>
      <c r="E292" s="17">
        <v>1</v>
      </c>
      <c r="F292" s="17">
        <v>0.5</v>
      </c>
      <c r="G292" s="17">
        <v>0</v>
      </c>
      <c r="H292" s="17">
        <v>1</v>
      </c>
      <c r="I292" s="17">
        <v>0</v>
      </c>
      <c r="J292" s="17">
        <v>0</v>
      </c>
      <c r="K292" s="17">
        <v>0</v>
      </c>
      <c r="L292" s="17">
        <v>0.25</v>
      </c>
      <c r="M292" s="17">
        <v>0</v>
      </c>
      <c r="N292" s="17">
        <v>0.25</v>
      </c>
      <c r="O292" s="17">
        <v>0</v>
      </c>
      <c r="P292" s="17">
        <v>0</v>
      </c>
      <c r="Q292" s="17">
        <v>0</v>
      </c>
      <c r="R292" s="17">
        <f t="shared" si="10"/>
        <v>0.125</v>
      </c>
      <c r="S292" s="17">
        <v>1</v>
      </c>
      <c r="T292" s="17">
        <v>200</v>
      </c>
    </row>
    <row r="293" spans="1:20" ht="14.25" customHeight="1" x14ac:dyDescent="0.35">
      <c r="A293" s="25" t="s">
        <v>963</v>
      </c>
      <c r="B293" s="17" t="s">
        <v>236</v>
      </c>
      <c r="C293" s="17">
        <v>1</v>
      </c>
      <c r="D293" s="17">
        <v>0</v>
      </c>
      <c r="E293" s="17">
        <v>1</v>
      </c>
      <c r="F293" s="17">
        <v>0.75</v>
      </c>
      <c r="G293" s="17">
        <v>0</v>
      </c>
      <c r="H293" s="17">
        <v>1</v>
      </c>
      <c r="I293" s="17">
        <v>0</v>
      </c>
      <c r="J293" s="17">
        <v>0</v>
      </c>
      <c r="K293" s="17">
        <v>0</v>
      </c>
      <c r="L293" s="17">
        <v>0.25</v>
      </c>
      <c r="M293" s="17">
        <v>0</v>
      </c>
      <c r="N293" s="17">
        <v>0.25</v>
      </c>
      <c r="O293" s="17">
        <v>0</v>
      </c>
      <c r="P293" s="17">
        <v>0</v>
      </c>
      <c r="Q293" s="17">
        <v>0</v>
      </c>
      <c r="R293" s="17">
        <f t="shared" si="10"/>
        <v>0.125</v>
      </c>
      <c r="S293" s="17">
        <v>1</v>
      </c>
      <c r="T293" s="17">
        <v>200</v>
      </c>
    </row>
    <row r="294" spans="1:20" ht="14.25" customHeight="1" x14ac:dyDescent="0.35">
      <c r="A294" s="25" t="s">
        <v>964</v>
      </c>
      <c r="B294" s="17" t="s">
        <v>236</v>
      </c>
      <c r="C294" s="17">
        <v>1</v>
      </c>
      <c r="D294" s="17">
        <v>0</v>
      </c>
      <c r="E294" s="17">
        <v>1</v>
      </c>
      <c r="F294" s="17">
        <v>0.75</v>
      </c>
      <c r="G294" s="17">
        <v>0</v>
      </c>
      <c r="H294" s="17">
        <v>1</v>
      </c>
      <c r="I294" s="17">
        <v>0</v>
      </c>
      <c r="J294" s="17">
        <v>0</v>
      </c>
      <c r="K294" s="17">
        <v>0</v>
      </c>
      <c r="L294" s="17">
        <v>0.25</v>
      </c>
      <c r="M294" s="17">
        <v>0</v>
      </c>
      <c r="N294" s="17">
        <v>0.25</v>
      </c>
      <c r="O294" s="17">
        <v>0</v>
      </c>
      <c r="P294" s="17">
        <v>0</v>
      </c>
      <c r="Q294" s="17">
        <v>0</v>
      </c>
      <c r="R294" s="17">
        <f t="shared" si="10"/>
        <v>0.125</v>
      </c>
      <c r="S294" s="17">
        <v>1</v>
      </c>
      <c r="T294" s="17">
        <v>200</v>
      </c>
    </row>
    <row r="295" spans="1:20" ht="14.25" customHeight="1" x14ac:dyDescent="0.35">
      <c r="A295" s="25" t="s">
        <v>965</v>
      </c>
      <c r="B295" s="17" t="s">
        <v>236</v>
      </c>
      <c r="C295" s="17">
        <v>1</v>
      </c>
      <c r="D295" s="17">
        <v>0</v>
      </c>
      <c r="E295" s="17">
        <v>1</v>
      </c>
      <c r="F295" s="17">
        <v>0.75</v>
      </c>
      <c r="G295" s="17">
        <v>0</v>
      </c>
      <c r="H295" s="17">
        <v>1</v>
      </c>
      <c r="I295" s="17">
        <v>0</v>
      </c>
      <c r="J295" s="17">
        <v>0</v>
      </c>
      <c r="K295" s="17">
        <v>0</v>
      </c>
      <c r="L295" s="17">
        <v>0.25</v>
      </c>
      <c r="M295" s="17">
        <v>0</v>
      </c>
      <c r="N295" s="17">
        <v>0.25</v>
      </c>
      <c r="O295" s="17">
        <v>0</v>
      </c>
      <c r="P295" s="17">
        <v>0</v>
      </c>
      <c r="Q295" s="17">
        <v>0</v>
      </c>
      <c r="R295" s="17">
        <f t="shared" si="10"/>
        <v>0.125</v>
      </c>
      <c r="S295" s="17">
        <v>1</v>
      </c>
      <c r="T295" s="17">
        <v>200</v>
      </c>
    </row>
    <row r="296" spans="1:20" ht="14.25" customHeight="1" x14ac:dyDescent="0.35">
      <c r="A296" s="25" t="s">
        <v>982</v>
      </c>
      <c r="B296" s="17" t="s">
        <v>236</v>
      </c>
      <c r="C296" s="17">
        <v>1</v>
      </c>
      <c r="D296" s="17">
        <v>0</v>
      </c>
      <c r="E296" s="17">
        <v>1</v>
      </c>
      <c r="F296" s="17">
        <v>0.75</v>
      </c>
      <c r="G296" s="17">
        <v>0</v>
      </c>
      <c r="H296" s="17">
        <v>1</v>
      </c>
      <c r="I296" s="17">
        <v>0</v>
      </c>
      <c r="J296" s="17">
        <v>0</v>
      </c>
      <c r="K296" s="17">
        <v>0</v>
      </c>
      <c r="L296" s="17">
        <v>0.25</v>
      </c>
      <c r="M296" s="17">
        <v>0</v>
      </c>
      <c r="N296" s="17">
        <v>0.25</v>
      </c>
      <c r="O296" s="17">
        <v>0</v>
      </c>
      <c r="P296" s="17">
        <v>0</v>
      </c>
      <c r="Q296" s="17">
        <v>0</v>
      </c>
      <c r="R296" s="17">
        <f t="shared" ref="R296:R304" si="11">IF(T296="",0,IF(T296&lt;50,1-T296/100,25/T296))</f>
        <v>0.125</v>
      </c>
      <c r="S296" s="17">
        <v>1</v>
      </c>
      <c r="T296" s="17">
        <v>200</v>
      </c>
    </row>
    <row r="297" spans="1:20" ht="14.25" customHeight="1" x14ac:dyDescent="0.35">
      <c r="A297" s="25" t="s">
        <v>1017</v>
      </c>
      <c r="B297" s="17" t="s">
        <v>236</v>
      </c>
      <c r="C297" s="17">
        <v>1</v>
      </c>
      <c r="D297" s="17">
        <v>0</v>
      </c>
      <c r="E297" s="17">
        <v>1</v>
      </c>
      <c r="F297" s="17">
        <v>0.75</v>
      </c>
      <c r="G297" s="17">
        <v>0</v>
      </c>
      <c r="H297" s="17">
        <v>1</v>
      </c>
      <c r="I297" s="17">
        <v>0</v>
      </c>
      <c r="J297" s="17">
        <v>0</v>
      </c>
      <c r="K297" s="17">
        <v>0</v>
      </c>
      <c r="L297" s="17">
        <v>0.25</v>
      </c>
      <c r="M297" s="17">
        <v>0</v>
      </c>
      <c r="N297" s="17">
        <v>0.25</v>
      </c>
      <c r="O297" s="17">
        <v>0</v>
      </c>
      <c r="P297" s="17">
        <v>0</v>
      </c>
      <c r="Q297" s="17">
        <v>0</v>
      </c>
      <c r="R297" s="17">
        <f t="shared" si="11"/>
        <v>0.125</v>
      </c>
      <c r="S297" s="17">
        <v>1</v>
      </c>
      <c r="T297" s="17">
        <v>200</v>
      </c>
    </row>
    <row r="298" spans="1:20" ht="14.25" customHeight="1" x14ac:dyDescent="0.35">
      <c r="A298" s="25" t="s">
        <v>1018</v>
      </c>
      <c r="B298" s="17" t="s">
        <v>236</v>
      </c>
      <c r="C298" s="17">
        <v>1</v>
      </c>
      <c r="D298" s="17">
        <v>0</v>
      </c>
      <c r="E298" s="17">
        <v>1</v>
      </c>
      <c r="F298" s="17">
        <v>0.75</v>
      </c>
      <c r="G298" s="17">
        <v>0</v>
      </c>
      <c r="H298" s="17">
        <v>1</v>
      </c>
      <c r="I298" s="17">
        <v>0</v>
      </c>
      <c r="J298" s="17">
        <v>0</v>
      </c>
      <c r="K298" s="17">
        <v>0</v>
      </c>
      <c r="L298" s="17">
        <v>0.25</v>
      </c>
      <c r="M298" s="17">
        <v>0</v>
      </c>
      <c r="N298" s="17">
        <v>0.25</v>
      </c>
      <c r="O298" s="17">
        <v>0</v>
      </c>
      <c r="P298" s="17">
        <v>0</v>
      </c>
      <c r="Q298" s="17">
        <v>0</v>
      </c>
      <c r="R298" s="17">
        <f t="shared" si="11"/>
        <v>0.125</v>
      </c>
      <c r="S298" s="17">
        <v>1</v>
      </c>
      <c r="T298" s="17">
        <v>200</v>
      </c>
    </row>
    <row r="299" spans="1:20" ht="14.25" customHeight="1" x14ac:dyDescent="0.35">
      <c r="A299" s="25" t="s">
        <v>1019</v>
      </c>
      <c r="B299" s="17" t="s">
        <v>236</v>
      </c>
      <c r="C299" s="17">
        <v>1</v>
      </c>
      <c r="D299" s="17">
        <v>0</v>
      </c>
      <c r="E299" s="17">
        <v>1</v>
      </c>
      <c r="F299" s="17">
        <v>0.75</v>
      </c>
      <c r="G299" s="17">
        <v>0</v>
      </c>
      <c r="H299" s="17">
        <v>1</v>
      </c>
      <c r="I299" s="17">
        <v>0</v>
      </c>
      <c r="J299" s="17">
        <v>0</v>
      </c>
      <c r="K299" s="17">
        <v>0</v>
      </c>
      <c r="L299" s="17">
        <v>0.25</v>
      </c>
      <c r="M299" s="17">
        <v>0</v>
      </c>
      <c r="N299" s="17">
        <v>0.25</v>
      </c>
      <c r="O299" s="17">
        <v>0</v>
      </c>
      <c r="P299" s="17">
        <v>0</v>
      </c>
      <c r="Q299" s="17">
        <v>0</v>
      </c>
      <c r="R299" s="17">
        <f t="shared" si="11"/>
        <v>0.125</v>
      </c>
      <c r="S299" s="17">
        <v>1</v>
      </c>
      <c r="T299" s="17">
        <v>200</v>
      </c>
    </row>
    <row r="300" spans="1:20" ht="14.25" customHeight="1" x14ac:dyDescent="0.35">
      <c r="A300" s="25" t="s">
        <v>1020</v>
      </c>
      <c r="B300" s="17" t="s">
        <v>236</v>
      </c>
      <c r="C300" s="17">
        <v>1</v>
      </c>
      <c r="D300" s="17">
        <v>0</v>
      </c>
      <c r="E300" s="17">
        <v>1</v>
      </c>
      <c r="F300" s="17">
        <v>0.75</v>
      </c>
      <c r="G300" s="17">
        <v>0</v>
      </c>
      <c r="H300" s="17">
        <v>1</v>
      </c>
      <c r="I300" s="17">
        <v>0</v>
      </c>
      <c r="J300" s="17">
        <v>0</v>
      </c>
      <c r="K300" s="17">
        <v>0</v>
      </c>
      <c r="L300" s="17">
        <v>0.25</v>
      </c>
      <c r="M300" s="17">
        <v>0</v>
      </c>
      <c r="N300" s="17">
        <v>0.25</v>
      </c>
      <c r="O300" s="17">
        <v>0</v>
      </c>
      <c r="P300" s="17">
        <v>0</v>
      </c>
      <c r="Q300" s="17">
        <v>0</v>
      </c>
      <c r="R300" s="17">
        <f t="shared" si="11"/>
        <v>0.125</v>
      </c>
      <c r="S300" s="17">
        <v>1</v>
      </c>
      <c r="T300" s="17">
        <v>200</v>
      </c>
    </row>
    <row r="301" spans="1:20" ht="14.25" customHeight="1" x14ac:dyDescent="0.35">
      <c r="A301" s="25" t="s">
        <v>1024</v>
      </c>
      <c r="B301" s="17" t="s">
        <v>236</v>
      </c>
      <c r="C301" s="17">
        <v>1</v>
      </c>
      <c r="D301" s="17">
        <v>0</v>
      </c>
      <c r="E301" s="17">
        <v>1</v>
      </c>
      <c r="F301" s="17">
        <v>0.75</v>
      </c>
      <c r="G301" s="17">
        <v>0</v>
      </c>
      <c r="H301" s="17">
        <v>1</v>
      </c>
      <c r="I301" s="17">
        <v>0</v>
      </c>
      <c r="J301" s="17">
        <v>0</v>
      </c>
      <c r="K301" s="17">
        <v>0</v>
      </c>
      <c r="L301" s="17">
        <v>0.25</v>
      </c>
      <c r="M301" s="17">
        <v>0</v>
      </c>
      <c r="N301" s="17">
        <v>0.25</v>
      </c>
      <c r="O301" s="17">
        <v>0</v>
      </c>
      <c r="P301" s="17">
        <v>0</v>
      </c>
      <c r="Q301" s="17">
        <v>0</v>
      </c>
      <c r="R301" s="17">
        <f t="shared" si="11"/>
        <v>0.125</v>
      </c>
      <c r="S301" s="17">
        <v>1</v>
      </c>
      <c r="T301" s="17">
        <v>200</v>
      </c>
    </row>
    <row r="302" spans="1:20" ht="14.25" customHeight="1" x14ac:dyDescent="0.35">
      <c r="A302" s="25" t="s">
        <v>1025</v>
      </c>
      <c r="B302" s="17" t="s">
        <v>236</v>
      </c>
      <c r="C302" s="17">
        <v>1</v>
      </c>
      <c r="D302" s="17">
        <v>0</v>
      </c>
      <c r="E302" s="17">
        <v>1</v>
      </c>
      <c r="F302" s="17">
        <v>0.75</v>
      </c>
      <c r="G302" s="17">
        <v>0</v>
      </c>
      <c r="H302" s="17">
        <v>1</v>
      </c>
      <c r="I302" s="17">
        <v>0</v>
      </c>
      <c r="J302" s="17">
        <v>0</v>
      </c>
      <c r="K302" s="17">
        <v>0</v>
      </c>
      <c r="L302" s="17">
        <v>0.25</v>
      </c>
      <c r="M302" s="17">
        <v>0</v>
      </c>
      <c r="N302" s="17">
        <v>0.25</v>
      </c>
      <c r="O302" s="17">
        <v>0</v>
      </c>
      <c r="P302" s="17">
        <v>0</v>
      </c>
      <c r="Q302" s="17">
        <v>0</v>
      </c>
      <c r="R302" s="17">
        <f t="shared" si="11"/>
        <v>0.125</v>
      </c>
      <c r="S302" s="17">
        <v>1</v>
      </c>
      <c r="T302" s="17">
        <v>200</v>
      </c>
    </row>
    <row r="303" spans="1:20" ht="14.25" customHeight="1" x14ac:dyDescent="0.35">
      <c r="A303" s="25" t="s">
        <v>1026</v>
      </c>
      <c r="B303" s="17" t="s">
        <v>236</v>
      </c>
      <c r="C303" s="17">
        <v>1</v>
      </c>
      <c r="D303" s="17">
        <v>0</v>
      </c>
      <c r="E303" s="17">
        <v>1</v>
      </c>
      <c r="F303" s="17">
        <v>0.75</v>
      </c>
      <c r="G303" s="17">
        <v>0</v>
      </c>
      <c r="H303" s="17">
        <v>1</v>
      </c>
      <c r="I303" s="17">
        <v>0</v>
      </c>
      <c r="J303" s="17">
        <v>0</v>
      </c>
      <c r="K303" s="17">
        <v>0</v>
      </c>
      <c r="L303" s="17">
        <v>0.25</v>
      </c>
      <c r="M303" s="17">
        <v>0</v>
      </c>
      <c r="N303" s="17">
        <v>0.25</v>
      </c>
      <c r="O303" s="17">
        <v>0</v>
      </c>
      <c r="P303" s="17">
        <v>0</v>
      </c>
      <c r="Q303" s="17">
        <v>0</v>
      </c>
      <c r="R303" s="17">
        <f t="shared" si="11"/>
        <v>0.125</v>
      </c>
      <c r="S303" s="17">
        <v>1</v>
      </c>
      <c r="T303" s="17">
        <v>200</v>
      </c>
    </row>
    <row r="304" spans="1:20" ht="14.25" customHeight="1" x14ac:dyDescent="0.35">
      <c r="A304" s="25" t="s">
        <v>1027</v>
      </c>
      <c r="B304" s="17" t="s">
        <v>236</v>
      </c>
      <c r="C304" s="17">
        <v>1</v>
      </c>
      <c r="D304" s="17">
        <v>0</v>
      </c>
      <c r="E304" s="17">
        <v>1</v>
      </c>
      <c r="F304" s="17">
        <v>0.75</v>
      </c>
      <c r="G304" s="17">
        <v>0</v>
      </c>
      <c r="H304" s="17">
        <v>1</v>
      </c>
      <c r="I304" s="17">
        <v>0</v>
      </c>
      <c r="J304" s="17">
        <v>0</v>
      </c>
      <c r="K304" s="17">
        <v>0</v>
      </c>
      <c r="L304" s="17">
        <v>0.25</v>
      </c>
      <c r="M304" s="17">
        <v>0</v>
      </c>
      <c r="N304" s="17">
        <v>0.5</v>
      </c>
      <c r="O304" s="17">
        <v>0</v>
      </c>
      <c r="P304" s="17">
        <v>0</v>
      </c>
      <c r="Q304" s="17">
        <v>0</v>
      </c>
      <c r="R304" s="17">
        <f t="shared" si="11"/>
        <v>0.25</v>
      </c>
      <c r="S304" s="17">
        <v>1</v>
      </c>
      <c r="T304" s="17">
        <v>100</v>
      </c>
    </row>
    <row r="305" spans="1:20" ht="14.25" customHeight="1" x14ac:dyDescent="0.35">
      <c r="A305" s="25" t="s">
        <v>1028</v>
      </c>
      <c r="B305" s="17" t="s">
        <v>236</v>
      </c>
      <c r="C305" s="17">
        <v>1</v>
      </c>
      <c r="D305" s="17">
        <v>0</v>
      </c>
      <c r="E305" s="17">
        <v>1</v>
      </c>
      <c r="F305" s="17">
        <v>0.75</v>
      </c>
      <c r="G305" s="17">
        <v>0</v>
      </c>
      <c r="H305" s="17">
        <v>1</v>
      </c>
      <c r="I305" s="17">
        <v>0</v>
      </c>
      <c r="J305" s="17">
        <v>0</v>
      </c>
      <c r="K305" s="17">
        <v>0</v>
      </c>
      <c r="L305" s="17">
        <v>0.25</v>
      </c>
      <c r="M305" s="17">
        <v>0</v>
      </c>
      <c r="N305" s="17">
        <v>0.5</v>
      </c>
      <c r="O305" s="17">
        <v>0</v>
      </c>
      <c r="P305" s="17">
        <v>0</v>
      </c>
      <c r="Q305" s="17">
        <v>0</v>
      </c>
      <c r="R305" s="17">
        <f t="shared" ref="R305:R307" si="12">IF(T305="",0,IF(T305&lt;50,1-T305/100,25/T305))</f>
        <v>0.25</v>
      </c>
      <c r="S305" s="17">
        <v>1</v>
      </c>
      <c r="T305" s="17">
        <v>100</v>
      </c>
    </row>
    <row r="306" spans="1:20" ht="14.25" customHeight="1" x14ac:dyDescent="0.35">
      <c r="A306" s="25" t="s">
        <v>1029</v>
      </c>
      <c r="B306" s="17" t="s">
        <v>236</v>
      </c>
      <c r="C306" s="17">
        <v>1</v>
      </c>
      <c r="D306" s="17">
        <v>0</v>
      </c>
      <c r="E306" s="17">
        <v>1</v>
      </c>
      <c r="F306" s="17">
        <v>0.75</v>
      </c>
      <c r="G306" s="17">
        <v>0</v>
      </c>
      <c r="H306" s="17">
        <v>1</v>
      </c>
      <c r="I306" s="17">
        <v>0</v>
      </c>
      <c r="J306" s="17">
        <v>0</v>
      </c>
      <c r="K306" s="17">
        <v>0</v>
      </c>
      <c r="L306" s="17">
        <v>0.25</v>
      </c>
      <c r="M306" s="17">
        <v>0</v>
      </c>
      <c r="N306" s="17">
        <v>0.5</v>
      </c>
      <c r="O306" s="17">
        <v>0</v>
      </c>
      <c r="P306" s="17">
        <v>0</v>
      </c>
      <c r="Q306" s="17">
        <v>0</v>
      </c>
      <c r="R306" s="17">
        <f t="shared" si="12"/>
        <v>0.25</v>
      </c>
      <c r="S306" s="17">
        <v>1</v>
      </c>
      <c r="T306" s="17">
        <v>100</v>
      </c>
    </row>
    <row r="307" spans="1:20" ht="14.25" customHeight="1" x14ac:dyDescent="0.35">
      <c r="A307" s="25" t="s">
        <v>1030</v>
      </c>
      <c r="B307" s="17" t="s">
        <v>236</v>
      </c>
      <c r="C307" s="17">
        <v>1</v>
      </c>
      <c r="D307" s="17">
        <v>0</v>
      </c>
      <c r="E307" s="17">
        <v>1</v>
      </c>
      <c r="F307" s="17">
        <v>0.75</v>
      </c>
      <c r="G307" s="17">
        <v>0</v>
      </c>
      <c r="H307" s="17">
        <v>1</v>
      </c>
      <c r="I307" s="17">
        <v>0</v>
      </c>
      <c r="J307" s="17">
        <v>0</v>
      </c>
      <c r="K307" s="17">
        <v>0.1</v>
      </c>
      <c r="L307" s="17">
        <v>0.25</v>
      </c>
      <c r="M307" s="17">
        <v>0</v>
      </c>
      <c r="N307" s="17">
        <v>0.5</v>
      </c>
      <c r="O307" s="17">
        <v>0</v>
      </c>
      <c r="P307" s="17">
        <v>0.1</v>
      </c>
      <c r="Q307" s="17">
        <v>0</v>
      </c>
      <c r="R307" s="17">
        <f t="shared" si="12"/>
        <v>0.25</v>
      </c>
      <c r="S307" s="17">
        <v>1</v>
      </c>
      <c r="T307" s="17">
        <v>100</v>
      </c>
    </row>
    <row r="308" spans="1:20" ht="14.25" customHeight="1" x14ac:dyDescent="0.35">
      <c r="A308" s="25" t="s">
        <v>1031</v>
      </c>
      <c r="B308" s="17" t="s">
        <v>236</v>
      </c>
      <c r="C308" s="17">
        <v>1</v>
      </c>
      <c r="D308" s="17">
        <v>0</v>
      </c>
      <c r="E308" s="17">
        <v>1</v>
      </c>
      <c r="F308" s="17">
        <v>0.75</v>
      </c>
      <c r="G308" s="17">
        <v>0</v>
      </c>
      <c r="H308" s="17">
        <v>1</v>
      </c>
      <c r="I308" s="17">
        <v>0</v>
      </c>
      <c r="J308" s="17">
        <v>0</v>
      </c>
      <c r="K308" s="17">
        <v>0.1</v>
      </c>
      <c r="L308" s="17">
        <v>0.25</v>
      </c>
      <c r="M308" s="17">
        <v>0</v>
      </c>
      <c r="N308" s="17">
        <v>0.5</v>
      </c>
      <c r="O308" s="17">
        <v>0</v>
      </c>
      <c r="P308" s="17">
        <v>0.1</v>
      </c>
      <c r="Q308" s="17">
        <v>0</v>
      </c>
      <c r="R308" s="17">
        <f t="shared" ref="R308:R309" si="13">IF(T308="",0,IF(T308&lt;50,1-T308/100,25/T308))</f>
        <v>0.25</v>
      </c>
      <c r="S308" s="17">
        <v>1</v>
      </c>
      <c r="T308" s="17">
        <v>100</v>
      </c>
    </row>
    <row r="309" spans="1:20" ht="14.25" customHeight="1" x14ac:dyDescent="0.35">
      <c r="A309" s="25" t="s">
        <v>1032</v>
      </c>
      <c r="B309" s="17" t="s">
        <v>236</v>
      </c>
      <c r="C309" s="17">
        <v>1</v>
      </c>
      <c r="D309" s="17">
        <v>0</v>
      </c>
      <c r="E309" s="17">
        <v>1</v>
      </c>
      <c r="F309" s="17">
        <v>0.75</v>
      </c>
      <c r="G309" s="17">
        <v>0</v>
      </c>
      <c r="H309" s="17">
        <v>1</v>
      </c>
      <c r="I309" s="17">
        <v>0</v>
      </c>
      <c r="J309" s="17">
        <v>0</v>
      </c>
      <c r="K309" s="17">
        <v>0.1</v>
      </c>
      <c r="L309" s="17">
        <v>0.25</v>
      </c>
      <c r="M309" s="17">
        <v>0</v>
      </c>
      <c r="N309" s="17">
        <v>0.5</v>
      </c>
      <c r="O309" s="17">
        <v>0</v>
      </c>
      <c r="P309" s="17">
        <v>0.1</v>
      </c>
      <c r="Q309" s="17">
        <v>0</v>
      </c>
      <c r="R309" s="17">
        <f t="shared" si="13"/>
        <v>0.25</v>
      </c>
      <c r="S309" s="17">
        <v>1</v>
      </c>
      <c r="T309" s="17">
        <v>100</v>
      </c>
    </row>
    <row r="310" spans="1:20" ht="14.25" customHeight="1" x14ac:dyDescent="0.35">
      <c r="A310" s="25" t="s">
        <v>1033</v>
      </c>
      <c r="B310" s="17" t="s">
        <v>236</v>
      </c>
      <c r="C310" s="17">
        <v>1</v>
      </c>
      <c r="D310" s="17">
        <v>0</v>
      </c>
      <c r="E310" s="17">
        <v>1</v>
      </c>
      <c r="F310" s="17">
        <v>0.75</v>
      </c>
      <c r="G310" s="17">
        <v>0</v>
      </c>
      <c r="H310" s="17">
        <v>1</v>
      </c>
      <c r="I310" s="17">
        <v>0</v>
      </c>
      <c r="J310" s="17">
        <v>0.1</v>
      </c>
      <c r="K310" s="17">
        <v>0.5</v>
      </c>
      <c r="L310" s="17">
        <v>0.5</v>
      </c>
      <c r="M310" s="17">
        <v>0</v>
      </c>
      <c r="N310" s="17">
        <v>0.5</v>
      </c>
      <c r="O310" s="17">
        <v>0.5</v>
      </c>
      <c r="P310" s="17">
        <v>0.1</v>
      </c>
      <c r="Q310" s="17">
        <v>0</v>
      </c>
      <c r="R310" s="17">
        <v>0.6</v>
      </c>
      <c r="S310" s="17">
        <v>1</v>
      </c>
      <c r="T310" s="17">
        <v>100</v>
      </c>
    </row>
    <row r="311" spans="1:20" ht="14.25" customHeight="1" x14ac:dyDescent="0.35">
      <c r="A311" s="25" t="s">
        <v>1034</v>
      </c>
      <c r="B311" s="17" t="s">
        <v>236</v>
      </c>
      <c r="C311" s="17">
        <v>1</v>
      </c>
      <c r="D311" s="17">
        <v>0</v>
      </c>
      <c r="E311" s="17">
        <v>1</v>
      </c>
      <c r="F311" s="17">
        <v>0.75</v>
      </c>
      <c r="G311" s="17">
        <v>0</v>
      </c>
      <c r="H311" s="17">
        <v>1</v>
      </c>
      <c r="I311" s="17">
        <v>0</v>
      </c>
      <c r="J311" s="17">
        <v>0.1</v>
      </c>
      <c r="K311" s="17">
        <v>0.5</v>
      </c>
      <c r="L311" s="17">
        <v>0.5</v>
      </c>
      <c r="M311" s="17">
        <v>0</v>
      </c>
      <c r="N311" s="17">
        <v>0.5</v>
      </c>
      <c r="O311" s="17">
        <v>0.5</v>
      </c>
      <c r="P311" s="17">
        <v>0.1</v>
      </c>
      <c r="Q311" s="17">
        <v>0</v>
      </c>
      <c r="R311" s="17">
        <v>0.6</v>
      </c>
      <c r="S311" s="17">
        <v>1</v>
      </c>
      <c r="T311" s="17">
        <v>100</v>
      </c>
    </row>
    <row r="312" spans="1:20" ht="14.25" customHeight="1" x14ac:dyDescent="0.35">
      <c r="A312" s="25" t="s">
        <v>1035</v>
      </c>
      <c r="B312" s="17" t="s">
        <v>236</v>
      </c>
      <c r="C312" s="17">
        <v>1</v>
      </c>
      <c r="D312" s="17">
        <v>0</v>
      </c>
      <c r="E312" s="17">
        <v>1</v>
      </c>
      <c r="F312" s="17">
        <v>0.75</v>
      </c>
      <c r="G312" s="17">
        <v>0</v>
      </c>
      <c r="H312" s="17">
        <v>1</v>
      </c>
      <c r="I312" s="17">
        <v>0</v>
      </c>
      <c r="J312" s="17">
        <v>0.1</v>
      </c>
      <c r="K312" s="17">
        <v>0.5</v>
      </c>
      <c r="L312" s="17">
        <v>0.5</v>
      </c>
      <c r="M312" s="17">
        <v>0</v>
      </c>
      <c r="N312" s="17">
        <v>0.5</v>
      </c>
      <c r="O312" s="17">
        <v>0.5</v>
      </c>
      <c r="P312" s="17">
        <v>0.1</v>
      </c>
      <c r="Q312" s="17">
        <v>0</v>
      </c>
      <c r="R312" s="17">
        <v>0.6</v>
      </c>
      <c r="S312" s="17">
        <v>1</v>
      </c>
      <c r="T312" s="17">
        <v>100</v>
      </c>
    </row>
    <row r="313" spans="1:20" ht="14.25" customHeight="1" x14ac:dyDescent="0.35">
      <c r="A313" s="22" t="s">
        <v>1057</v>
      </c>
      <c r="B313" s="17" t="s">
        <v>236</v>
      </c>
      <c r="C313" s="17">
        <v>1</v>
      </c>
      <c r="D313" s="17">
        <v>0</v>
      </c>
      <c r="E313" s="17">
        <v>1</v>
      </c>
      <c r="F313" s="17">
        <v>0.75</v>
      </c>
      <c r="G313" s="17">
        <v>0</v>
      </c>
      <c r="H313" s="17">
        <v>1</v>
      </c>
      <c r="I313" s="17">
        <v>0</v>
      </c>
      <c r="J313" s="17">
        <v>0.1</v>
      </c>
      <c r="K313" s="17">
        <v>0.5</v>
      </c>
      <c r="L313" s="17">
        <v>0.5</v>
      </c>
      <c r="M313" s="17">
        <v>0</v>
      </c>
      <c r="N313" s="17">
        <v>0.5</v>
      </c>
      <c r="O313" s="17">
        <v>0.5</v>
      </c>
      <c r="P313" s="17">
        <v>0.1</v>
      </c>
      <c r="Q313" s="17">
        <v>0</v>
      </c>
      <c r="R313" s="17">
        <v>0.6</v>
      </c>
      <c r="S313" s="17">
        <v>1</v>
      </c>
      <c r="T313" s="17">
        <v>100</v>
      </c>
    </row>
    <row r="314" spans="1:20" ht="14.25" customHeight="1" x14ac:dyDescent="0.35">
      <c r="A314" s="22" t="s">
        <v>1058</v>
      </c>
      <c r="B314" s="17" t="s">
        <v>236</v>
      </c>
      <c r="C314" s="17">
        <v>1</v>
      </c>
      <c r="D314" s="17">
        <v>0</v>
      </c>
      <c r="E314" s="17">
        <v>1</v>
      </c>
      <c r="F314" s="17">
        <v>0.75</v>
      </c>
      <c r="G314" s="17">
        <v>0</v>
      </c>
      <c r="H314" s="17">
        <v>1</v>
      </c>
      <c r="I314" s="17">
        <v>0</v>
      </c>
      <c r="J314" s="17">
        <v>0.1</v>
      </c>
      <c r="K314" s="17">
        <v>0.5</v>
      </c>
      <c r="L314" s="17">
        <v>0.5</v>
      </c>
      <c r="M314" s="17">
        <v>0</v>
      </c>
      <c r="N314" s="17">
        <v>0.5</v>
      </c>
      <c r="O314" s="17">
        <v>0.5</v>
      </c>
      <c r="P314" s="17">
        <v>0.1</v>
      </c>
      <c r="Q314" s="17">
        <v>0</v>
      </c>
      <c r="R314" s="17">
        <v>0.6</v>
      </c>
      <c r="S314" s="17">
        <v>1</v>
      </c>
      <c r="T314" s="17">
        <v>100</v>
      </c>
    </row>
    <row r="315" spans="1:20" ht="14.25" customHeight="1" x14ac:dyDescent="0.35">
      <c r="B315" s="17"/>
      <c r="C315" s="17"/>
      <c r="D315" s="17"/>
      <c r="E315" s="17"/>
      <c r="F315" s="17"/>
      <c r="G315" s="17"/>
      <c r="H315" s="17"/>
      <c r="I315" s="17"/>
      <c r="J315" s="17"/>
      <c r="K315" s="17"/>
      <c r="L315" s="17"/>
      <c r="M315" s="17"/>
      <c r="N315" s="17"/>
      <c r="O315" s="17"/>
      <c r="P315" s="17"/>
      <c r="Q315" s="17"/>
      <c r="R315" s="17"/>
      <c r="S315" s="17"/>
      <c r="T315" s="17"/>
    </row>
    <row r="316" spans="1:20" ht="14.25" customHeight="1" x14ac:dyDescent="0.35">
      <c r="B316" s="17"/>
      <c r="C316" s="17"/>
      <c r="D316" s="17"/>
      <c r="E316" s="17"/>
      <c r="F316" s="17"/>
      <c r="G316" s="17"/>
      <c r="H316" s="17"/>
      <c r="I316" s="17"/>
      <c r="J316" s="17"/>
      <c r="K316" s="17"/>
      <c r="L316" s="17"/>
      <c r="M316" s="17"/>
      <c r="N316" s="17"/>
      <c r="O316" s="17"/>
      <c r="P316" s="17"/>
      <c r="Q316" s="17"/>
      <c r="R316" s="17"/>
      <c r="S316" s="17"/>
      <c r="T316" s="17"/>
    </row>
    <row r="317" spans="1:20" ht="14.25" customHeight="1" x14ac:dyDescent="0.35">
      <c r="B317" s="17"/>
      <c r="C317" s="17"/>
      <c r="D317" s="17"/>
      <c r="E317" s="17"/>
      <c r="F317" s="17"/>
      <c r="G317" s="17"/>
      <c r="H317" s="17"/>
      <c r="I317" s="17"/>
      <c r="J317" s="17"/>
      <c r="K317" s="17"/>
      <c r="L317" s="17"/>
      <c r="M317" s="17"/>
      <c r="N317" s="17"/>
      <c r="O317" s="17"/>
      <c r="P317" s="17"/>
      <c r="Q317" s="17"/>
      <c r="R317" s="17"/>
      <c r="S317" s="17"/>
      <c r="T317" s="17"/>
    </row>
    <row r="318" spans="1:20" ht="14.25" customHeight="1" x14ac:dyDescent="0.35">
      <c r="B318" s="17"/>
      <c r="C318" s="17"/>
      <c r="D318" s="17"/>
      <c r="E318" s="17"/>
      <c r="F318" s="17"/>
      <c r="G318" s="17"/>
      <c r="H318" s="17"/>
      <c r="I318" s="17"/>
      <c r="J318" s="17"/>
      <c r="K318" s="17"/>
      <c r="L318" s="17"/>
      <c r="M318" s="17"/>
      <c r="N318" s="17"/>
      <c r="O318" s="17"/>
      <c r="P318" s="17"/>
      <c r="Q318" s="17"/>
      <c r="R318" s="17"/>
      <c r="S318" s="17"/>
      <c r="T318" s="17"/>
    </row>
    <row r="319" spans="1:20" ht="14.25" customHeight="1" x14ac:dyDescent="0.35">
      <c r="B319" s="17"/>
      <c r="C319" s="17"/>
      <c r="D319" s="17"/>
      <c r="E319" s="17"/>
      <c r="F319" s="17"/>
      <c r="G319" s="17"/>
      <c r="H319" s="17"/>
      <c r="I319" s="17"/>
      <c r="J319" s="17"/>
      <c r="K319" s="17"/>
      <c r="L319" s="17"/>
      <c r="M319" s="17"/>
      <c r="N319" s="17"/>
      <c r="O319" s="17"/>
      <c r="P319" s="17"/>
      <c r="Q319" s="17"/>
      <c r="R319" s="17"/>
      <c r="S319" s="17"/>
      <c r="T319" s="17"/>
    </row>
    <row r="320" spans="1:20" ht="14.25" customHeight="1" x14ac:dyDescent="0.35">
      <c r="B320" s="17"/>
      <c r="C320" s="17"/>
      <c r="D320" s="17"/>
      <c r="E320" s="17"/>
      <c r="F320" s="17"/>
      <c r="G320" s="17"/>
      <c r="H320" s="17"/>
      <c r="I320" s="17"/>
      <c r="J320" s="17"/>
      <c r="K320" s="17"/>
      <c r="L320" s="17"/>
      <c r="M320" s="17"/>
      <c r="N320" s="17"/>
      <c r="O320" s="17"/>
      <c r="P320" s="17"/>
      <c r="Q320" s="17"/>
      <c r="R320" s="17"/>
      <c r="S320" s="17"/>
      <c r="T320" s="17"/>
    </row>
    <row r="321" spans="2:20" ht="14.25" customHeight="1" x14ac:dyDescent="0.35">
      <c r="B321" s="17"/>
      <c r="C321" s="17"/>
      <c r="D321" s="17"/>
      <c r="E321" s="17"/>
      <c r="F321" s="17"/>
      <c r="G321" s="17"/>
      <c r="H321" s="17"/>
      <c r="I321" s="17"/>
      <c r="J321" s="17"/>
      <c r="K321" s="17"/>
      <c r="L321" s="17"/>
      <c r="M321" s="17"/>
      <c r="N321" s="17"/>
      <c r="O321" s="17"/>
      <c r="P321" s="17"/>
      <c r="Q321" s="17"/>
      <c r="R321" s="17"/>
      <c r="S321" s="17"/>
      <c r="T321" s="17"/>
    </row>
    <row r="322" spans="2:20" ht="14.25" customHeight="1" x14ac:dyDescent="0.35">
      <c r="B322" s="17"/>
      <c r="C322" s="17"/>
      <c r="D322" s="17"/>
      <c r="E322" s="17"/>
      <c r="F322" s="17"/>
      <c r="G322" s="17"/>
      <c r="H322" s="17"/>
      <c r="I322" s="17"/>
      <c r="J322" s="17"/>
      <c r="K322" s="17"/>
      <c r="L322" s="17"/>
      <c r="M322" s="17"/>
      <c r="N322" s="17"/>
      <c r="O322" s="17"/>
      <c r="P322" s="17"/>
      <c r="Q322" s="17"/>
      <c r="R322" s="17"/>
      <c r="S322" s="17"/>
      <c r="T322" s="17"/>
    </row>
    <row r="323" spans="2:20" ht="14.25" customHeight="1" x14ac:dyDescent="0.35">
      <c r="B323" s="17"/>
      <c r="C323" s="17"/>
      <c r="D323" s="17"/>
      <c r="E323" s="17"/>
      <c r="F323" s="17"/>
      <c r="G323" s="17"/>
      <c r="H323" s="17"/>
      <c r="I323" s="17"/>
      <c r="J323" s="17"/>
      <c r="K323" s="17"/>
      <c r="L323" s="17"/>
      <c r="M323" s="17"/>
      <c r="N323" s="17"/>
      <c r="O323" s="17"/>
      <c r="P323" s="17"/>
      <c r="Q323" s="17"/>
      <c r="R323" s="17"/>
      <c r="S323" s="17"/>
      <c r="T323" s="17"/>
    </row>
    <row r="324" spans="2:20" ht="14.25" customHeight="1" x14ac:dyDescent="0.35">
      <c r="B324" s="17"/>
      <c r="C324" s="17"/>
      <c r="D324" s="17"/>
      <c r="E324" s="17"/>
      <c r="F324" s="17"/>
      <c r="G324" s="17"/>
      <c r="H324" s="17"/>
      <c r="I324" s="17"/>
      <c r="J324" s="17"/>
      <c r="K324" s="17"/>
      <c r="L324" s="17"/>
      <c r="M324" s="17"/>
      <c r="N324" s="17"/>
      <c r="O324" s="17"/>
      <c r="P324" s="17"/>
      <c r="Q324" s="17"/>
      <c r="R324" s="17"/>
      <c r="S324" s="17"/>
      <c r="T324" s="17"/>
    </row>
    <row r="325" spans="2:20" ht="14.25" customHeight="1" x14ac:dyDescent="0.35">
      <c r="B325" s="17"/>
      <c r="C325" s="17"/>
      <c r="D325" s="17"/>
      <c r="E325" s="17"/>
      <c r="F325" s="17"/>
      <c r="G325" s="17"/>
      <c r="H325" s="17"/>
      <c r="I325" s="17"/>
      <c r="J325" s="17"/>
      <c r="K325" s="17"/>
      <c r="L325" s="17"/>
      <c r="M325" s="17"/>
      <c r="N325" s="17"/>
      <c r="O325" s="17"/>
      <c r="P325" s="17"/>
      <c r="Q325" s="17"/>
      <c r="R325" s="17"/>
      <c r="S325" s="17"/>
      <c r="T325" s="17"/>
    </row>
    <row r="326" spans="2:20" ht="14.25" customHeight="1" x14ac:dyDescent="0.35">
      <c r="B326" s="17"/>
      <c r="C326" s="17"/>
      <c r="D326" s="17"/>
      <c r="E326" s="17"/>
      <c r="F326" s="17"/>
      <c r="G326" s="17"/>
      <c r="H326" s="17"/>
      <c r="I326" s="17"/>
      <c r="J326" s="17"/>
      <c r="K326" s="17"/>
      <c r="L326" s="17"/>
      <c r="M326" s="17"/>
      <c r="N326" s="17"/>
      <c r="O326" s="17"/>
      <c r="P326" s="17"/>
      <c r="Q326" s="17"/>
      <c r="R326" s="17"/>
      <c r="S326" s="17"/>
      <c r="T326" s="17"/>
    </row>
    <row r="327" spans="2:20" ht="14.25" customHeight="1" x14ac:dyDescent="0.35">
      <c r="B327" s="17"/>
      <c r="C327" s="17"/>
      <c r="D327" s="17"/>
      <c r="E327" s="17"/>
      <c r="F327" s="17"/>
      <c r="G327" s="17"/>
      <c r="H327" s="17"/>
      <c r="I327" s="17"/>
      <c r="J327" s="17"/>
      <c r="K327" s="17"/>
      <c r="L327" s="17"/>
      <c r="M327" s="17"/>
      <c r="N327" s="17"/>
      <c r="O327" s="17"/>
      <c r="P327" s="17"/>
      <c r="Q327" s="17"/>
      <c r="R327" s="17"/>
      <c r="S327" s="17"/>
      <c r="T327" s="17"/>
    </row>
    <row r="328" spans="2:20" ht="14.25" customHeight="1" x14ac:dyDescent="0.35">
      <c r="B328" s="17"/>
      <c r="C328" s="17"/>
      <c r="D328" s="17"/>
      <c r="E328" s="17"/>
      <c r="F328" s="17"/>
      <c r="G328" s="17"/>
      <c r="H328" s="17"/>
      <c r="I328" s="17"/>
      <c r="J328" s="17"/>
      <c r="K328" s="17"/>
      <c r="L328" s="17"/>
      <c r="M328" s="17"/>
      <c r="N328" s="17"/>
      <c r="O328" s="17"/>
      <c r="P328" s="17"/>
      <c r="Q328" s="17"/>
      <c r="R328" s="17"/>
      <c r="S328" s="17"/>
      <c r="T328" s="17"/>
    </row>
    <row r="329" spans="2:20" ht="14.25" customHeight="1" x14ac:dyDescent="0.35">
      <c r="B329" s="17"/>
      <c r="C329" s="17"/>
      <c r="D329" s="17"/>
      <c r="E329" s="17"/>
      <c r="F329" s="17"/>
      <c r="G329" s="17"/>
      <c r="H329" s="17"/>
      <c r="I329" s="17"/>
      <c r="J329" s="17"/>
      <c r="K329" s="17"/>
      <c r="L329" s="17"/>
      <c r="M329" s="17"/>
      <c r="N329" s="17"/>
      <c r="O329" s="17"/>
      <c r="P329" s="17"/>
      <c r="Q329" s="17"/>
      <c r="R329" s="17"/>
      <c r="S329" s="17"/>
      <c r="T329" s="17"/>
    </row>
    <row r="330" spans="2:20" ht="14.25" customHeight="1" x14ac:dyDescent="0.35">
      <c r="B330" s="17"/>
      <c r="C330" s="17"/>
      <c r="D330" s="17"/>
      <c r="E330" s="17"/>
      <c r="F330" s="17"/>
      <c r="G330" s="17"/>
      <c r="H330" s="17"/>
      <c r="I330" s="17"/>
      <c r="J330" s="17"/>
      <c r="K330" s="17"/>
      <c r="L330" s="17"/>
      <c r="M330" s="17"/>
      <c r="N330" s="17"/>
      <c r="O330" s="17"/>
      <c r="P330" s="17"/>
      <c r="Q330" s="17"/>
      <c r="R330" s="17"/>
      <c r="S330" s="17"/>
      <c r="T330" s="17"/>
    </row>
    <row r="331" spans="2:20" ht="14.25" customHeight="1" x14ac:dyDescent="0.35">
      <c r="B331" s="17"/>
      <c r="C331" s="17"/>
      <c r="D331" s="17"/>
      <c r="E331" s="17"/>
      <c r="F331" s="17"/>
      <c r="G331" s="17"/>
      <c r="H331" s="17"/>
      <c r="I331" s="17"/>
      <c r="J331" s="17"/>
      <c r="K331" s="17"/>
      <c r="L331" s="17"/>
      <c r="M331" s="17"/>
      <c r="N331" s="17"/>
      <c r="O331" s="17"/>
      <c r="P331" s="17"/>
      <c r="Q331" s="17"/>
      <c r="R331" s="17"/>
      <c r="S331" s="17"/>
      <c r="T331" s="17"/>
    </row>
    <row r="332" spans="2:20" ht="14.25" customHeight="1" x14ac:dyDescent="0.35">
      <c r="B332" s="17"/>
      <c r="C332" s="17"/>
      <c r="D332" s="17"/>
      <c r="E332" s="17"/>
      <c r="F332" s="17"/>
      <c r="G332" s="17"/>
      <c r="H332" s="17"/>
      <c r="I332" s="17"/>
      <c r="J332" s="17"/>
      <c r="K332" s="17"/>
      <c r="L332" s="17"/>
      <c r="M332" s="17"/>
      <c r="N332" s="17"/>
      <c r="O332" s="17"/>
      <c r="P332" s="17"/>
      <c r="Q332" s="17"/>
      <c r="R332" s="17"/>
      <c r="S332" s="17"/>
      <c r="T332" s="17"/>
    </row>
    <row r="333" spans="2:20" ht="14.25" customHeight="1" x14ac:dyDescent="0.35">
      <c r="B333" s="17"/>
      <c r="C333" s="17"/>
      <c r="D333" s="17"/>
      <c r="E333" s="17"/>
      <c r="F333" s="17"/>
      <c r="G333" s="17"/>
      <c r="H333" s="17"/>
      <c r="I333" s="17"/>
      <c r="J333" s="17"/>
      <c r="K333" s="17"/>
      <c r="L333" s="17"/>
      <c r="M333" s="17"/>
      <c r="N333" s="17"/>
      <c r="O333" s="17"/>
      <c r="P333" s="17"/>
      <c r="Q333" s="17"/>
      <c r="R333" s="17"/>
      <c r="S333" s="17"/>
      <c r="T333" s="17"/>
    </row>
    <row r="334" spans="2:20" ht="14.25" customHeight="1" x14ac:dyDescent="0.35">
      <c r="B334" s="17"/>
      <c r="C334" s="17"/>
      <c r="D334" s="17"/>
      <c r="E334" s="17"/>
      <c r="F334" s="17"/>
      <c r="G334" s="17"/>
      <c r="H334" s="17"/>
      <c r="I334" s="17"/>
      <c r="J334" s="17"/>
      <c r="K334" s="17"/>
      <c r="L334" s="17"/>
      <c r="M334" s="17"/>
      <c r="N334" s="17"/>
      <c r="O334" s="17"/>
      <c r="P334" s="17"/>
      <c r="Q334" s="17"/>
      <c r="R334" s="17"/>
      <c r="S334" s="17"/>
      <c r="T334" s="17"/>
    </row>
    <row r="335" spans="2:20" ht="14.25" customHeight="1" x14ac:dyDescent="0.35">
      <c r="B335" s="17"/>
      <c r="C335" s="17"/>
      <c r="D335" s="17"/>
      <c r="E335" s="17"/>
      <c r="F335" s="17"/>
      <c r="G335" s="17"/>
      <c r="H335" s="17"/>
      <c r="I335" s="17"/>
      <c r="J335" s="17"/>
      <c r="K335" s="17"/>
      <c r="L335" s="17"/>
      <c r="M335" s="17"/>
      <c r="N335" s="17"/>
      <c r="O335" s="17"/>
      <c r="P335" s="17"/>
      <c r="Q335" s="17"/>
      <c r="R335" s="17"/>
      <c r="S335" s="17"/>
      <c r="T335" s="17"/>
    </row>
    <row r="336" spans="2:20" ht="14.25" customHeight="1" x14ac:dyDescent="0.35">
      <c r="B336" s="17"/>
      <c r="C336" s="17"/>
      <c r="D336" s="17"/>
      <c r="E336" s="17"/>
      <c r="F336" s="17"/>
      <c r="G336" s="17"/>
      <c r="H336" s="17"/>
      <c r="I336" s="17"/>
      <c r="J336" s="17"/>
      <c r="K336" s="17"/>
      <c r="L336" s="17"/>
      <c r="M336" s="17"/>
      <c r="N336" s="17"/>
      <c r="O336" s="17"/>
      <c r="P336" s="17"/>
      <c r="Q336" s="17"/>
      <c r="R336" s="17"/>
      <c r="S336" s="17"/>
      <c r="T336" s="17"/>
    </row>
    <row r="337" spans="2:20" ht="14.25" customHeight="1" x14ac:dyDescent="0.35">
      <c r="B337" s="17"/>
      <c r="C337" s="17"/>
      <c r="D337" s="17"/>
      <c r="E337" s="17"/>
      <c r="F337" s="17"/>
      <c r="G337" s="17"/>
      <c r="H337" s="17"/>
      <c r="I337" s="17"/>
      <c r="J337" s="17"/>
      <c r="K337" s="17"/>
      <c r="L337" s="17"/>
      <c r="M337" s="17"/>
      <c r="N337" s="17"/>
      <c r="O337" s="17"/>
      <c r="P337" s="17"/>
      <c r="Q337" s="17"/>
      <c r="R337" s="17"/>
      <c r="S337" s="17"/>
      <c r="T337" s="17"/>
    </row>
    <row r="338" spans="2:20" ht="14.25" customHeight="1" x14ac:dyDescent="0.35">
      <c r="B338" s="17"/>
      <c r="C338" s="17"/>
      <c r="D338" s="17"/>
      <c r="E338" s="17"/>
      <c r="F338" s="17"/>
      <c r="G338" s="17"/>
      <c r="H338" s="17"/>
      <c r="I338" s="17"/>
      <c r="J338" s="17"/>
      <c r="K338" s="17"/>
      <c r="L338" s="17"/>
      <c r="M338" s="17"/>
      <c r="N338" s="17"/>
      <c r="O338" s="17"/>
      <c r="P338" s="17"/>
      <c r="Q338" s="17"/>
      <c r="R338" s="17"/>
      <c r="S338" s="17"/>
      <c r="T338" s="17"/>
    </row>
    <row r="339" spans="2:20" ht="14.25" customHeight="1" x14ac:dyDescent="0.35">
      <c r="B339" s="17"/>
      <c r="C339" s="17"/>
      <c r="D339" s="17"/>
      <c r="E339" s="17"/>
      <c r="F339" s="17"/>
      <c r="G339" s="17"/>
      <c r="H339" s="17"/>
      <c r="I339" s="17"/>
      <c r="J339" s="17"/>
      <c r="K339" s="17"/>
      <c r="L339" s="17"/>
      <c r="M339" s="17"/>
      <c r="N339" s="17"/>
      <c r="O339" s="17"/>
      <c r="P339" s="17"/>
      <c r="Q339" s="17"/>
      <c r="R339" s="17"/>
      <c r="S339" s="17"/>
      <c r="T339" s="17"/>
    </row>
    <row r="340" spans="2:20" ht="14.25" customHeight="1" x14ac:dyDescent="0.35">
      <c r="B340" s="17"/>
      <c r="C340" s="17"/>
      <c r="D340" s="17"/>
      <c r="E340" s="17"/>
      <c r="F340" s="17"/>
      <c r="G340" s="17"/>
      <c r="H340" s="17"/>
      <c r="I340" s="17"/>
      <c r="J340" s="17"/>
      <c r="K340" s="17"/>
      <c r="L340" s="17"/>
      <c r="M340" s="17"/>
      <c r="N340" s="17"/>
      <c r="O340" s="17"/>
      <c r="P340" s="17"/>
      <c r="Q340" s="17"/>
      <c r="R340" s="17"/>
      <c r="S340" s="17"/>
      <c r="T340" s="17"/>
    </row>
    <row r="341" spans="2:20" ht="14.25" customHeight="1" x14ac:dyDescent="0.35">
      <c r="B341" s="17"/>
      <c r="C341" s="17"/>
      <c r="D341" s="17"/>
      <c r="E341" s="17"/>
      <c r="F341" s="17"/>
      <c r="G341" s="17"/>
      <c r="H341" s="17"/>
      <c r="I341" s="17"/>
      <c r="J341" s="17"/>
      <c r="K341" s="17"/>
      <c r="L341" s="17"/>
      <c r="M341" s="17"/>
      <c r="N341" s="17"/>
      <c r="O341" s="17"/>
      <c r="P341" s="17"/>
      <c r="Q341" s="17"/>
      <c r="R341" s="17"/>
      <c r="S341" s="17"/>
      <c r="T341" s="17"/>
    </row>
    <row r="342" spans="2:20" ht="14.25" customHeight="1" x14ac:dyDescent="0.35">
      <c r="B342" s="17"/>
      <c r="C342" s="17"/>
      <c r="D342" s="17"/>
      <c r="E342" s="17"/>
      <c r="F342" s="17"/>
      <c r="G342" s="17"/>
      <c r="H342" s="17"/>
      <c r="I342" s="17"/>
      <c r="J342" s="17"/>
      <c r="K342" s="17"/>
      <c r="L342" s="17"/>
      <c r="M342" s="17"/>
      <c r="N342" s="17"/>
      <c r="O342" s="17"/>
      <c r="P342" s="17"/>
      <c r="Q342" s="17"/>
      <c r="R342" s="17"/>
      <c r="S342" s="17"/>
      <c r="T342" s="17"/>
    </row>
    <row r="343" spans="2:20" ht="14.25" customHeight="1" x14ac:dyDescent="0.35">
      <c r="B343" s="17"/>
      <c r="C343" s="17"/>
      <c r="D343" s="17"/>
      <c r="E343" s="17"/>
      <c r="F343" s="17"/>
      <c r="G343" s="17"/>
      <c r="H343" s="17"/>
      <c r="I343" s="17"/>
      <c r="J343" s="17"/>
      <c r="K343" s="17"/>
      <c r="L343" s="17"/>
      <c r="M343" s="17"/>
      <c r="N343" s="17"/>
      <c r="O343" s="17"/>
      <c r="P343" s="17"/>
      <c r="Q343" s="17"/>
      <c r="R343" s="17"/>
      <c r="S343" s="17"/>
      <c r="T343" s="17"/>
    </row>
    <row r="344" spans="2:20" ht="14.25" customHeight="1" x14ac:dyDescent="0.35">
      <c r="B344" s="17"/>
      <c r="C344" s="17"/>
      <c r="D344" s="17"/>
      <c r="E344" s="17"/>
      <c r="F344" s="17"/>
      <c r="G344" s="17"/>
      <c r="H344" s="17"/>
      <c r="I344" s="17"/>
      <c r="J344" s="17"/>
      <c r="K344" s="17"/>
      <c r="L344" s="17"/>
      <c r="M344" s="17"/>
      <c r="N344" s="17"/>
      <c r="O344" s="17"/>
      <c r="P344" s="17"/>
      <c r="Q344" s="17"/>
      <c r="R344" s="17"/>
      <c r="S344" s="17"/>
      <c r="T344" s="17"/>
    </row>
    <row r="345" spans="2:20" ht="14.25" customHeight="1" x14ac:dyDescent="0.35">
      <c r="B345" s="17"/>
      <c r="C345" s="17"/>
      <c r="D345" s="17"/>
      <c r="E345" s="17"/>
      <c r="F345" s="17"/>
      <c r="G345" s="17"/>
      <c r="H345" s="17"/>
      <c r="I345" s="17"/>
      <c r="J345" s="17"/>
      <c r="K345" s="17"/>
      <c r="L345" s="17"/>
      <c r="M345" s="17"/>
      <c r="N345" s="17"/>
      <c r="O345" s="17"/>
      <c r="P345" s="17"/>
      <c r="Q345" s="17"/>
      <c r="R345" s="17"/>
      <c r="S345" s="17"/>
      <c r="T345" s="17"/>
    </row>
    <row r="346" spans="2:20" ht="14.25" customHeight="1" x14ac:dyDescent="0.35">
      <c r="I346" s="9"/>
      <c r="J346" s="9"/>
      <c r="K346" s="9"/>
      <c r="L346" s="9"/>
      <c r="M346" s="9"/>
      <c r="N346" s="9"/>
      <c r="O346" s="9"/>
      <c r="T346" s="17"/>
    </row>
    <row r="347" spans="2:20" ht="14.25" customHeight="1" x14ac:dyDescent="0.35">
      <c r="I347" s="9"/>
      <c r="J347" s="9"/>
      <c r="K347" s="9"/>
      <c r="L347" s="9"/>
      <c r="M347" s="9"/>
      <c r="N347" s="9"/>
      <c r="O347" s="9"/>
      <c r="T347" s="17"/>
    </row>
    <row r="348" spans="2:20" ht="14.25" customHeight="1" x14ac:dyDescent="0.35">
      <c r="I348" s="9"/>
      <c r="J348" s="9"/>
      <c r="K348" s="9"/>
      <c r="L348" s="9"/>
      <c r="M348" s="9"/>
      <c r="N348" s="9"/>
      <c r="O348" s="9"/>
      <c r="T348" s="17"/>
    </row>
    <row r="349" spans="2:20" ht="14.25" customHeight="1" x14ac:dyDescent="0.35">
      <c r="I349" s="9"/>
      <c r="J349" s="9"/>
      <c r="K349" s="9"/>
      <c r="L349" s="9"/>
      <c r="M349" s="9"/>
      <c r="N349" s="9"/>
      <c r="O349" s="9"/>
      <c r="T349" s="17"/>
    </row>
    <row r="350" spans="2:20" ht="14.25" customHeight="1" x14ac:dyDescent="0.35">
      <c r="I350" s="9"/>
      <c r="J350" s="9"/>
      <c r="K350" s="9"/>
      <c r="L350" s="9"/>
      <c r="M350" s="9"/>
      <c r="N350" s="9"/>
      <c r="O350" s="9"/>
      <c r="T350" s="17"/>
    </row>
    <row r="351" spans="2:20" ht="14.25" customHeight="1" x14ac:dyDescent="0.35">
      <c r="I351" s="9"/>
      <c r="J351" s="9"/>
      <c r="K351" s="9"/>
      <c r="L351" s="9"/>
      <c r="M351" s="9"/>
      <c r="N351" s="9"/>
      <c r="O351" s="9"/>
      <c r="T351" s="17"/>
    </row>
    <row r="352" spans="2:20" ht="14.25" customHeight="1" x14ac:dyDescent="0.35">
      <c r="I352" s="9"/>
      <c r="J352" s="9"/>
      <c r="K352" s="9"/>
      <c r="L352" s="9"/>
      <c r="M352" s="9"/>
      <c r="N352" s="9"/>
      <c r="O352" s="9"/>
      <c r="T352" s="17"/>
    </row>
    <row r="353" spans="9:20" ht="14.25" customHeight="1" x14ac:dyDescent="0.35">
      <c r="I353" s="9"/>
      <c r="J353" s="9"/>
      <c r="K353" s="9"/>
      <c r="L353" s="9"/>
      <c r="M353" s="9"/>
      <c r="N353" s="9"/>
      <c r="O353" s="9"/>
      <c r="T353" s="17"/>
    </row>
    <row r="354" spans="9:20" ht="14.25" customHeight="1" x14ac:dyDescent="0.35">
      <c r="I354" s="9"/>
      <c r="J354" s="9"/>
      <c r="K354" s="9"/>
      <c r="L354" s="9"/>
      <c r="M354" s="9"/>
      <c r="N354" s="9"/>
      <c r="O354" s="9"/>
      <c r="T354" s="17"/>
    </row>
    <row r="355" spans="9:20" ht="14.25" customHeight="1" x14ac:dyDescent="0.35">
      <c r="I355" s="9"/>
      <c r="J355" s="9"/>
      <c r="K355" s="9"/>
      <c r="L355" s="9"/>
      <c r="M355" s="9"/>
      <c r="N355" s="9"/>
      <c r="O355" s="9"/>
      <c r="T355" s="17"/>
    </row>
    <row r="356" spans="9:20" ht="14.25" customHeight="1" x14ac:dyDescent="0.35">
      <c r="I356" s="9"/>
      <c r="J356" s="9"/>
      <c r="K356" s="9"/>
      <c r="L356" s="9"/>
      <c r="M356" s="9"/>
      <c r="N356" s="9"/>
      <c r="O356" s="9"/>
      <c r="T356" s="17"/>
    </row>
    <row r="357" spans="9:20" ht="14.25" customHeight="1" x14ac:dyDescent="0.35">
      <c r="I357" s="9"/>
      <c r="J357" s="9"/>
      <c r="K357" s="9"/>
      <c r="L357" s="9"/>
      <c r="M357" s="9"/>
      <c r="N357" s="9"/>
      <c r="O357" s="9"/>
      <c r="T357" s="17"/>
    </row>
    <row r="358" spans="9:20" ht="14.25" customHeight="1" x14ac:dyDescent="0.35">
      <c r="I358" s="9"/>
      <c r="J358" s="9"/>
      <c r="K358" s="9"/>
      <c r="L358" s="9"/>
      <c r="M358" s="9"/>
      <c r="N358" s="9"/>
      <c r="O358" s="9"/>
      <c r="T358" s="17"/>
    </row>
    <row r="359" spans="9:20" ht="14.25" customHeight="1" x14ac:dyDescent="0.35">
      <c r="I359" s="9"/>
      <c r="J359" s="9"/>
      <c r="K359" s="9"/>
      <c r="L359" s="9"/>
      <c r="M359" s="9"/>
      <c r="N359" s="9"/>
      <c r="O359" s="9"/>
      <c r="T359" s="17"/>
    </row>
    <row r="360" spans="9:20" ht="14.25" customHeight="1" x14ac:dyDescent="0.35">
      <c r="I360" s="9"/>
      <c r="J360" s="9"/>
      <c r="K360" s="9"/>
      <c r="L360" s="9"/>
      <c r="M360" s="9"/>
      <c r="N360" s="9"/>
      <c r="O360" s="9"/>
      <c r="T360" s="17"/>
    </row>
    <row r="361" spans="9:20" ht="14.25" customHeight="1" x14ac:dyDescent="0.35">
      <c r="I361" s="9"/>
      <c r="J361" s="9"/>
      <c r="K361" s="9"/>
      <c r="L361" s="9"/>
      <c r="M361" s="9"/>
      <c r="N361" s="9"/>
      <c r="O361" s="9"/>
      <c r="T361" s="17"/>
    </row>
    <row r="362" spans="9:20" ht="14.25" customHeight="1" x14ac:dyDescent="0.35">
      <c r="I362" s="9"/>
      <c r="J362" s="9"/>
      <c r="K362" s="9"/>
      <c r="L362" s="9"/>
      <c r="M362" s="9"/>
      <c r="N362" s="9"/>
      <c r="O362" s="9"/>
      <c r="T362" s="17"/>
    </row>
    <row r="363" spans="9:20" ht="14.25" customHeight="1" x14ac:dyDescent="0.35">
      <c r="I363" s="9"/>
      <c r="J363" s="9"/>
      <c r="K363" s="9"/>
      <c r="L363" s="9"/>
      <c r="M363" s="9"/>
      <c r="N363" s="9"/>
      <c r="O363" s="9"/>
      <c r="T363" s="17"/>
    </row>
    <row r="364" spans="9:20" ht="14.25" customHeight="1" x14ac:dyDescent="0.35">
      <c r="I364" s="9"/>
      <c r="J364" s="9"/>
      <c r="K364" s="9"/>
      <c r="L364" s="9"/>
      <c r="M364" s="9"/>
      <c r="N364" s="9"/>
      <c r="O364" s="9"/>
      <c r="T364" s="17"/>
    </row>
    <row r="365" spans="9:20" ht="14.25" customHeight="1" x14ac:dyDescent="0.35">
      <c r="I365" s="9"/>
      <c r="J365" s="9"/>
      <c r="K365" s="9"/>
      <c r="L365" s="9"/>
      <c r="M365" s="9"/>
      <c r="N365" s="9"/>
      <c r="O365" s="9"/>
      <c r="T365" s="17"/>
    </row>
    <row r="366" spans="9:20" ht="14.25" customHeight="1" x14ac:dyDescent="0.35">
      <c r="I366" s="9"/>
      <c r="J366" s="9"/>
      <c r="K366" s="9"/>
      <c r="L366" s="9"/>
      <c r="M366" s="9"/>
      <c r="N366" s="9"/>
      <c r="O366" s="9"/>
      <c r="T366" s="17"/>
    </row>
    <row r="367" spans="9:20" ht="14.25" customHeight="1" x14ac:dyDescent="0.35">
      <c r="I367" s="9"/>
      <c r="J367" s="9"/>
      <c r="K367" s="9"/>
      <c r="L367" s="9"/>
      <c r="M367" s="9"/>
      <c r="N367" s="9"/>
      <c r="O367" s="9"/>
      <c r="T367" s="17"/>
    </row>
    <row r="368" spans="9:20" ht="14.25" customHeight="1" x14ac:dyDescent="0.35">
      <c r="I368" s="9"/>
      <c r="J368" s="9"/>
      <c r="K368" s="9"/>
      <c r="L368" s="9"/>
      <c r="M368" s="9"/>
      <c r="N368" s="9"/>
      <c r="O368" s="9"/>
      <c r="T368" s="17"/>
    </row>
    <row r="369" spans="9:20" ht="14.25" customHeight="1" x14ac:dyDescent="0.35">
      <c r="I369" s="9"/>
      <c r="J369" s="9"/>
      <c r="K369" s="9"/>
      <c r="L369" s="9"/>
      <c r="M369" s="9"/>
      <c r="N369" s="9"/>
      <c r="O369" s="9"/>
      <c r="T369" s="17"/>
    </row>
    <row r="370" spans="9:20" ht="14.25" customHeight="1" x14ac:dyDescent="0.35">
      <c r="I370" s="9"/>
      <c r="J370" s="9"/>
      <c r="K370" s="9"/>
      <c r="L370" s="9"/>
      <c r="M370" s="9"/>
      <c r="N370" s="9"/>
      <c r="O370" s="9"/>
      <c r="T370" s="17"/>
    </row>
    <row r="371" spans="9:20" ht="14.25" customHeight="1" x14ac:dyDescent="0.35">
      <c r="I371" s="9"/>
      <c r="J371" s="9"/>
      <c r="K371" s="9"/>
      <c r="L371" s="9"/>
      <c r="M371" s="9"/>
      <c r="N371" s="9"/>
      <c r="O371" s="9"/>
      <c r="T371" s="17"/>
    </row>
    <row r="372" spans="9:20" ht="14.25" customHeight="1" x14ac:dyDescent="0.35">
      <c r="I372" s="9"/>
      <c r="J372" s="9"/>
      <c r="K372" s="9"/>
      <c r="L372" s="9"/>
      <c r="M372" s="9"/>
      <c r="N372" s="9"/>
      <c r="O372" s="9"/>
      <c r="T372" s="17"/>
    </row>
    <row r="373" spans="9:20" ht="14.25" customHeight="1" x14ac:dyDescent="0.35">
      <c r="I373" s="9"/>
      <c r="J373" s="9"/>
      <c r="K373" s="9"/>
      <c r="L373" s="9"/>
      <c r="M373" s="9"/>
      <c r="N373" s="9"/>
      <c r="O373" s="9"/>
      <c r="T373" s="17"/>
    </row>
    <row r="374" spans="9:20" ht="14.25" customHeight="1" x14ac:dyDescent="0.35">
      <c r="I374" s="9"/>
      <c r="J374" s="9"/>
      <c r="K374" s="9"/>
      <c r="L374" s="9"/>
      <c r="M374" s="9"/>
      <c r="N374" s="9"/>
      <c r="O374" s="9"/>
      <c r="T374" s="17"/>
    </row>
    <row r="375" spans="9:20" ht="14.25" customHeight="1" x14ac:dyDescent="0.35">
      <c r="I375" s="9"/>
      <c r="J375" s="9"/>
      <c r="K375" s="9"/>
      <c r="L375" s="9"/>
      <c r="M375" s="9"/>
      <c r="N375" s="9"/>
      <c r="O375" s="9"/>
      <c r="T375" s="17"/>
    </row>
    <row r="376" spans="9:20" ht="14.25" customHeight="1" x14ac:dyDescent="0.35">
      <c r="I376" s="9"/>
      <c r="J376" s="9"/>
      <c r="K376" s="9"/>
      <c r="L376" s="9"/>
      <c r="M376" s="9"/>
      <c r="N376" s="9"/>
      <c r="O376" s="9"/>
      <c r="T376" s="17"/>
    </row>
    <row r="377" spans="9:20" ht="14.25" customHeight="1" x14ac:dyDescent="0.35">
      <c r="I377" s="9"/>
      <c r="J377" s="9"/>
      <c r="K377" s="9"/>
      <c r="L377" s="9"/>
      <c r="M377" s="9"/>
      <c r="N377" s="9"/>
      <c r="O377" s="9"/>
      <c r="T377" s="17"/>
    </row>
    <row r="378" spans="9:20" ht="14.25" customHeight="1" x14ac:dyDescent="0.35">
      <c r="I378" s="9"/>
      <c r="J378" s="9"/>
      <c r="K378" s="9"/>
      <c r="L378" s="9"/>
      <c r="M378" s="9"/>
      <c r="N378" s="9"/>
      <c r="O378" s="9"/>
      <c r="T378" s="17"/>
    </row>
    <row r="379" spans="9:20" ht="14.25" customHeight="1" x14ac:dyDescent="0.35">
      <c r="I379" s="9"/>
      <c r="J379" s="9"/>
      <c r="K379" s="9"/>
      <c r="L379" s="9"/>
      <c r="M379" s="9"/>
      <c r="N379" s="9"/>
      <c r="O379" s="9"/>
      <c r="T379" s="17"/>
    </row>
    <row r="380" spans="9:20" ht="14.25" customHeight="1" x14ac:dyDescent="0.35">
      <c r="I380" s="9"/>
      <c r="J380" s="9"/>
      <c r="K380" s="9"/>
      <c r="L380" s="9"/>
      <c r="M380" s="9"/>
      <c r="N380" s="9"/>
      <c r="O380" s="9"/>
      <c r="T380" s="17"/>
    </row>
    <row r="381" spans="9:20" ht="14.25" customHeight="1" x14ac:dyDescent="0.35">
      <c r="I381" s="9"/>
      <c r="J381" s="9"/>
      <c r="K381" s="9"/>
      <c r="L381" s="9"/>
      <c r="M381" s="9"/>
      <c r="N381" s="9"/>
      <c r="O381" s="9"/>
      <c r="T381" s="17"/>
    </row>
    <row r="382" spans="9:20" ht="14.25" customHeight="1" x14ac:dyDescent="0.35">
      <c r="I382" s="9"/>
      <c r="J382" s="9"/>
      <c r="K382" s="9"/>
      <c r="L382" s="9"/>
      <c r="M382" s="9"/>
      <c r="N382" s="9"/>
      <c r="O382" s="9"/>
      <c r="T382" s="17"/>
    </row>
    <row r="383" spans="9:20" ht="14.25" customHeight="1" x14ac:dyDescent="0.35">
      <c r="I383" s="9"/>
      <c r="J383" s="9"/>
      <c r="K383" s="9"/>
      <c r="L383" s="9"/>
      <c r="M383" s="9"/>
      <c r="N383" s="9"/>
      <c r="O383" s="9"/>
      <c r="T383" s="17"/>
    </row>
    <row r="384" spans="9:20" ht="14.25" customHeight="1" x14ac:dyDescent="0.35">
      <c r="I384" s="9"/>
      <c r="J384" s="9"/>
      <c r="K384" s="9"/>
      <c r="L384" s="9"/>
      <c r="M384" s="9"/>
      <c r="N384" s="9"/>
      <c r="O384" s="9"/>
      <c r="T384" s="17"/>
    </row>
    <row r="385" spans="9:20" ht="14.25" customHeight="1" x14ac:dyDescent="0.35">
      <c r="I385" s="9"/>
      <c r="J385" s="9"/>
      <c r="K385" s="9"/>
      <c r="L385" s="9"/>
      <c r="M385" s="9"/>
      <c r="N385" s="9"/>
      <c r="O385" s="9"/>
      <c r="T385" s="17"/>
    </row>
    <row r="386" spans="9:20" ht="14.25" customHeight="1" x14ac:dyDescent="0.35">
      <c r="I386" s="9"/>
      <c r="J386" s="9"/>
      <c r="K386" s="9"/>
      <c r="L386" s="9"/>
      <c r="M386" s="9"/>
      <c r="N386" s="9"/>
      <c r="O386" s="9"/>
      <c r="T386" s="17"/>
    </row>
    <row r="387" spans="9:20" ht="14.25" customHeight="1" x14ac:dyDescent="0.35">
      <c r="I387" s="9"/>
      <c r="J387" s="9"/>
      <c r="K387" s="9"/>
      <c r="L387" s="9"/>
      <c r="M387" s="9"/>
      <c r="N387" s="9"/>
      <c r="O387" s="9"/>
      <c r="T387" s="17"/>
    </row>
    <row r="388" spans="9:20" ht="14.25" customHeight="1" x14ac:dyDescent="0.35">
      <c r="I388" s="9"/>
      <c r="J388" s="9"/>
      <c r="K388" s="9"/>
      <c r="L388" s="9"/>
      <c r="M388" s="9"/>
      <c r="N388" s="9"/>
      <c r="O388" s="9"/>
      <c r="T388" s="17"/>
    </row>
    <row r="389" spans="9:20" ht="14.25" customHeight="1" x14ac:dyDescent="0.35">
      <c r="I389" s="9"/>
      <c r="J389" s="9"/>
      <c r="K389" s="9"/>
      <c r="L389" s="9"/>
      <c r="M389" s="9"/>
      <c r="N389" s="9"/>
      <c r="O389" s="9"/>
      <c r="T389" s="17"/>
    </row>
    <row r="390" spans="9:20" ht="14.25" customHeight="1" x14ac:dyDescent="0.35">
      <c r="I390" s="9"/>
      <c r="J390" s="9"/>
      <c r="K390" s="9"/>
      <c r="L390" s="9"/>
      <c r="M390" s="9"/>
      <c r="N390" s="9"/>
      <c r="O390" s="9"/>
      <c r="T390" s="17"/>
    </row>
    <row r="391" spans="9:20" ht="14.25" customHeight="1" x14ac:dyDescent="0.35">
      <c r="I391" s="9"/>
      <c r="J391" s="9"/>
      <c r="K391" s="9"/>
      <c r="L391" s="9"/>
      <c r="M391" s="9"/>
      <c r="N391" s="9"/>
      <c r="O391" s="9"/>
      <c r="T391" s="17"/>
    </row>
    <row r="392" spans="9:20" ht="14.25" customHeight="1" x14ac:dyDescent="0.35">
      <c r="I392" s="9"/>
      <c r="J392" s="9"/>
      <c r="K392" s="9"/>
      <c r="L392" s="9"/>
      <c r="M392" s="9"/>
      <c r="N392" s="9"/>
      <c r="O392" s="9"/>
      <c r="T392" s="17"/>
    </row>
    <row r="393" spans="9:20" ht="14.25" customHeight="1" x14ac:dyDescent="0.35">
      <c r="I393" s="9"/>
      <c r="J393" s="9"/>
      <c r="K393" s="9"/>
      <c r="L393" s="9"/>
      <c r="M393" s="9"/>
      <c r="N393" s="9"/>
      <c r="O393" s="9"/>
      <c r="T393" s="17"/>
    </row>
    <row r="394" spans="9:20" ht="14.25" customHeight="1" x14ac:dyDescent="0.35">
      <c r="I394" s="9"/>
      <c r="J394" s="9"/>
      <c r="K394" s="9"/>
      <c r="L394" s="9"/>
      <c r="M394" s="9"/>
      <c r="N394" s="9"/>
      <c r="O394" s="9"/>
      <c r="T394" s="17"/>
    </row>
    <row r="395" spans="9:20" ht="14.25" customHeight="1" x14ac:dyDescent="0.35">
      <c r="I395" s="9"/>
      <c r="J395" s="9"/>
      <c r="K395" s="9"/>
      <c r="L395" s="9"/>
      <c r="M395" s="9"/>
      <c r="N395" s="9"/>
      <c r="O395" s="9"/>
      <c r="T395" s="17"/>
    </row>
    <row r="396" spans="9:20" ht="14.25" customHeight="1" x14ac:dyDescent="0.35">
      <c r="I396" s="9"/>
      <c r="J396" s="9"/>
      <c r="K396" s="9"/>
      <c r="L396" s="9"/>
      <c r="M396" s="9"/>
      <c r="N396" s="9"/>
      <c r="O396" s="9"/>
      <c r="T396" s="17"/>
    </row>
    <row r="397" spans="9:20" ht="14.25" customHeight="1" x14ac:dyDescent="0.35">
      <c r="I397" s="9"/>
      <c r="J397" s="9"/>
      <c r="K397" s="9"/>
      <c r="L397" s="9"/>
      <c r="M397" s="9"/>
      <c r="N397" s="9"/>
      <c r="O397" s="9"/>
      <c r="T397" s="17"/>
    </row>
    <row r="398" spans="9:20" ht="14.25" customHeight="1" x14ac:dyDescent="0.35">
      <c r="I398" s="9"/>
      <c r="J398" s="9"/>
      <c r="K398" s="9"/>
      <c r="L398" s="9"/>
      <c r="M398" s="9"/>
      <c r="N398" s="9"/>
      <c r="O398" s="9"/>
      <c r="T398" s="17"/>
    </row>
    <row r="399" spans="9:20" ht="14.25" customHeight="1" x14ac:dyDescent="0.35">
      <c r="I399" s="9"/>
      <c r="J399" s="9"/>
      <c r="K399" s="9"/>
      <c r="L399" s="9"/>
      <c r="M399" s="9"/>
      <c r="N399" s="9"/>
      <c r="O399" s="9"/>
      <c r="T399" s="17"/>
    </row>
    <row r="400" spans="9:20" ht="14.25" customHeight="1" x14ac:dyDescent="0.35">
      <c r="I400" s="9"/>
      <c r="J400" s="9"/>
      <c r="K400" s="9"/>
      <c r="L400" s="9"/>
      <c r="M400" s="9"/>
      <c r="N400" s="9"/>
      <c r="O400" s="9"/>
      <c r="T400" s="17"/>
    </row>
    <row r="401" spans="9:20" ht="14.25" customHeight="1" x14ac:dyDescent="0.35">
      <c r="I401" s="9"/>
      <c r="J401" s="9"/>
      <c r="K401" s="9"/>
      <c r="L401" s="9"/>
      <c r="M401" s="9"/>
      <c r="N401" s="9"/>
      <c r="O401" s="9"/>
      <c r="T401" s="17"/>
    </row>
    <row r="402" spans="9:20" ht="14.25" customHeight="1" x14ac:dyDescent="0.35">
      <c r="I402" s="9"/>
      <c r="J402" s="9"/>
      <c r="K402" s="9"/>
      <c r="L402" s="9"/>
      <c r="M402" s="9"/>
      <c r="N402" s="9"/>
      <c r="O402" s="9"/>
      <c r="T402" s="17"/>
    </row>
    <row r="403" spans="9:20" ht="14.25" customHeight="1" x14ac:dyDescent="0.35">
      <c r="I403" s="9"/>
      <c r="J403" s="9"/>
      <c r="K403" s="9"/>
      <c r="L403" s="9"/>
      <c r="M403" s="9"/>
      <c r="N403" s="9"/>
      <c r="O403" s="9"/>
      <c r="T403" s="17"/>
    </row>
    <row r="404" spans="9:20" ht="14.25" customHeight="1" x14ac:dyDescent="0.35">
      <c r="I404" s="9"/>
      <c r="J404" s="9"/>
      <c r="K404" s="9"/>
      <c r="L404" s="9"/>
      <c r="M404" s="9"/>
      <c r="N404" s="9"/>
      <c r="O404" s="9"/>
      <c r="T404" s="17"/>
    </row>
    <row r="405" spans="9:20" ht="14.25" customHeight="1" x14ac:dyDescent="0.35">
      <c r="I405" s="9"/>
      <c r="J405" s="9"/>
      <c r="K405" s="9"/>
      <c r="L405" s="9"/>
      <c r="M405" s="9"/>
      <c r="N405" s="9"/>
      <c r="O405" s="9"/>
      <c r="T405" s="17"/>
    </row>
    <row r="406" spans="9:20" ht="14.25" customHeight="1" x14ac:dyDescent="0.35">
      <c r="I406" s="9"/>
      <c r="J406" s="9"/>
      <c r="K406" s="9"/>
      <c r="L406" s="9"/>
      <c r="M406" s="9"/>
      <c r="N406" s="9"/>
      <c r="O406" s="9"/>
      <c r="T406" s="17"/>
    </row>
    <row r="407" spans="9:20" ht="14.25" customHeight="1" x14ac:dyDescent="0.35">
      <c r="I407" s="9"/>
      <c r="J407" s="9"/>
      <c r="K407" s="9"/>
      <c r="L407" s="9"/>
      <c r="M407" s="9"/>
      <c r="N407" s="9"/>
      <c r="O407" s="9"/>
      <c r="T407" s="17"/>
    </row>
    <row r="408" spans="9:20" ht="14.25" customHeight="1" x14ac:dyDescent="0.35">
      <c r="I408" s="9"/>
      <c r="J408" s="9"/>
      <c r="K408" s="9"/>
      <c r="L408" s="9"/>
      <c r="M408" s="9"/>
      <c r="N408" s="9"/>
      <c r="O408" s="9"/>
      <c r="T408" s="17"/>
    </row>
    <row r="409" spans="9:20" ht="14.25" customHeight="1" x14ac:dyDescent="0.35">
      <c r="I409" s="9"/>
      <c r="J409" s="9"/>
      <c r="K409" s="9"/>
      <c r="L409" s="9"/>
      <c r="M409" s="9"/>
      <c r="N409" s="9"/>
      <c r="O409" s="9"/>
      <c r="T409" s="17"/>
    </row>
    <row r="410" spans="9:20" ht="14.25" customHeight="1" x14ac:dyDescent="0.35">
      <c r="I410" s="9"/>
      <c r="J410" s="9"/>
      <c r="K410" s="9"/>
      <c r="L410" s="9"/>
      <c r="M410" s="9"/>
      <c r="N410" s="9"/>
      <c r="O410" s="9"/>
      <c r="T410" s="17"/>
    </row>
    <row r="411" spans="9:20" ht="14.25" customHeight="1" x14ac:dyDescent="0.35">
      <c r="I411" s="9"/>
      <c r="J411" s="9"/>
      <c r="K411" s="9"/>
      <c r="L411" s="9"/>
      <c r="M411" s="9"/>
      <c r="N411" s="9"/>
      <c r="O411" s="9"/>
      <c r="T411" s="17"/>
    </row>
    <row r="412" spans="9:20" ht="14.25" customHeight="1" x14ac:dyDescent="0.35">
      <c r="I412" s="9"/>
      <c r="J412" s="9"/>
      <c r="K412" s="9"/>
      <c r="L412" s="9"/>
      <c r="M412" s="9"/>
      <c r="N412" s="9"/>
      <c r="O412" s="9"/>
      <c r="T412" s="17"/>
    </row>
    <row r="413" spans="9:20" ht="14.25" customHeight="1" x14ac:dyDescent="0.35">
      <c r="I413" s="9"/>
      <c r="J413" s="9"/>
      <c r="K413" s="9"/>
      <c r="L413" s="9"/>
      <c r="M413" s="9"/>
      <c r="N413" s="9"/>
      <c r="O413" s="9"/>
      <c r="T413" s="17"/>
    </row>
    <row r="414" spans="9:20" ht="14.25" customHeight="1" x14ac:dyDescent="0.35">
      <c r="I414" s="9"/>
      <c r="J414" s="9"/>
      <c r="K414" s="9"/>
      <c r="L414" s="9"/>
      <c r="M414" s="9"/>
      <c r="N414" s="9"/>
      <c r="O414" s="9"/>
      <c r="T414" s="17"/>
    </row>
    <row r="415" spans="9:20" ht="14.25" customHeight="1" x14ac:dyDescent="0.35">
      <c r="I415" s="9"/>
      <c r="J415" s="9"/>
      <c r="K415" s="9"/>
      <c r="L415" s="9"/>
      <c r="M415" s="9"/>
      <c r="N415" s="9"/>
      <c r="O415" s="9"/>
      <c r="T415" s="17"/>
    </row>
    <row r="416" spans="9:20" ht="14.25" customHeight="1" x14ac:dyDescent="0.35">
      <c r="I416" s="9"/>
      <c r="J416" s="9"/>
      <c r="K416" s="9"/>
      <c r="L416" s="9"/>
      <c r="M416" s="9"/>
      <c r="N416" s="9"/>
      <c r="O416" s="9"/>
      <c r="T416" s="17"/>
    </row>
    <row r="417" spans="9:20" ht="14.25" customHeight="1" x14ac:dyDescent="0.35">
      <c r="I417" s="9"/>
      <c r="J417" s="9"/>
      <c r="K417" s="9"/>
      <c r="L417" s="9"/>
      <c r="M417" s="9"/>
      <c r="N417" s="9"/>
      <c r="O417" s="9"/>
      <c r="T417" s="17"/>
    </row>
    <row r="418" spans="9:20" ht="14.25" customHeight="1" x14ac:dyDescent="0.35">
      <c r="I418" s="9"/>
      <c r="J418" s="9"/>
      <c r="K418" s="9"/>
      <c r="L418" s="9"/>
      <c r="M418" s="9"/>
      <c r="N418" s="9"/>
      <c r="O418" s="9"/>
      <c r="T418" s="17"/>
    </row>
    <row r="419" spans="9:20" ht="14.25" customHeight="1" x14ac:dyDescent="0.35">
      <c r="I419" s="9"/>
      <c r="J419" s="9"/>
      <c r="K419" s="9"/>
      <c r="L419" s="9"/>
      <c r="M419" s="9"/>
      <c r="N419" s="9"/>
      <c r="O419" s="9"/>
      <c r="T419" s="17"/>
    </row>
    <row r="420" spans="9:20" ht="14.25" customHeight="1" x14ac:dyDescent="0.35">
      <c r="I420" s="9"/>
      <c r="J420" s="9"/>
      <c r="K420" s="9"/>
      <c r="L420" s="9"/>
      <c r="M420" s="9"/>
      <c r="N420" s="9"/>
      <c r="O420" s="9"/>
      <c r="T420" s="17"/>
    </row>
    <row r="421" spans="9:20" ht="14.25" customHeight="1" x14ac:dyDescent="0.35">
      <c r="I421" s="9"/>
      <c r="J421" s="9"/>
      <c r="K421" s="9"/>
      <c r="L421" s="9"/>
      <c r="M421" s="9"/>
      <c r="N421" s="9"/>
      <c r="O421" s="9"/>
      <c r="T421" s="17"/>
    </row>
    <row r="422" spans="9:20" ht="14.25" customHeight="1" x14ac:dyDescent="0.35">
      <c r="I422" s="9"/>
      <c r="J422" s="9"/>
      <c r="K422" s="9"/>
      <c r="L422" s="9"/>
      <c r="M422" s="9"/>
      <c r="N422" s="9"/>
      <c r="O422" s="9"/>
      <c r="T422" s="17"/>
    </row>
    <row r="423" spans="9:20" ht="14.25" customHeight="1" x14ac:dyDescent="0.35">
      <c r="I423" s="9"/>
      <c r="J423" s="9"/>
      <c r="K423" s="9"/>
      <c r="L423" s="9"/>
      <c r="M423" s="9"/>
      <c r="N423" s="9"/>
      <c r="O423" s="9"/>
      <c r="T423" s="17"/>
    </row>
    <row r="424" spans="9:20" ht="14.25" customHeight="1" x14ac:dyDescent="0.35">
      <c r="I424" s="9"/>
      <c r="J424" s="9"/>
      <c r="K424" s="9"/>
      <c r="L424" s="9"/>
      <c r="M424" s="9"/>
      <c r="N424" s="9"/>
      <c r="O424" s="9"/>
      <c r="T424" s="17"/>
    </row>
    <row r="425" spans="9:20" ht="14.25" customHeight="1" x14ac:dyDescent="0.35">
      <c r="I425" s="9"/>
      <c r="J425" s="9"/>
      <c r="K425" s="9"/>
      <c r="L425" s="9"/>
      <c r="M425" s="9"/>
      <c r="N425" s="9"/>
      <c r="O425" s="9"/>
      <c r="T425" s="17"/>
    </row>
    <row r="426" spans="9:20" ht="14.25" customHeight="1" x14ac:dyDescent="0.35">
      <c r="I426" s="9"/>
      <c r="J426" s="9"/>
      <c r="K426" s="9"/>
      <c r="L426" s="9"/>
      <c r="M426" s="9"/>
      <c r="N426" s="9"/>
      <c r="O426" s="9"/>
      <c r="T426" s="17"/>
    </row>
    <row r="427" spans="9:20" ht="14.25" customHeight="1" x14ac:dyDescent="0.35">
      <c r="I427" s="9"/>
      <c r="J427" s="9"/>
      <c r="K427" s="9"/>
      <c r="L427" s="9"/>
      <c r="M427" s="9"/>
      <c r="N427" s="9"/>
      <c r="O427" s="9"/>
      <c r="T427" s="17"/>
    </row>
    <row r="428" spans="9:20" ht="14.25" customHeight="1" x14ac:dyDescent="0.35">
      <c r="I428" s="9"/>
      <c r="J428" s="9"/>
      <c r="K428" s="9"/>
      <c r="L428" s="9"/>
      <c r="M428" s="9"/>
      <c r="N428" s="9"/>
      <c r="O428" s="9"/>
      <c r="T428" s="17"/>
    </row>
    <row r="429" spans="9:20" ht="14.25" customHeight="1" x14ac:dyDescent="0.35">
      <c r="I429" s="9"/>
      <c r="J429" s="9"/>
      <c r="K429" s="9"/>
      <c r="L429" s="9"/>
      <c r="M429" s="9"/>
      <c r="N429" s="9"/>
      <c r="O429" s="9"/>
      <c r="T429" s="17"/>
    </row>
    <row r="430" spans="9:20" ht="14.25" customHeight="1" x14ac:dyDescent="0.35">
      <c r="I430" s="9"/>
      <c r="J430" s="9"/>
      <c r="K430" s="9"/>
      <c r="L430" s="9"/>
      <c r="M430" s="9"/>
      <c r="N430" s="9"/>
      <c r="O430" s="9"/>
      <c r="T430" s="17"/>
    </row>
    <row r="431" spans="9:20" ht="14.25" customHeight="1" x14ac:dyDescent="0.35">
      <c r="I431" s="9"/>
      <c r="J431" s="9"/>
      <c r="K431" s="9"/>
      <c r="L431" s="9"/>
      <c r="M431" s="9"/>
      <c r="N431" s="9"/>
      <c r="O431" s="9"/>
      <c r="T431" s="17"/>
    </row>
    <row r="432" spans="9:20" ht="14.25" customHeight="1" x14ac:dyDescent="0.35">
      <c r="I432" s="9"/>
      <c r="J432" s="9"/>
      <c r="K432" s="9"/>
      <c r="L432" s="9"/>
      <c r="M432" s="9"/>
      <c r="N432" s="9"/>
      <c r="O432" s="9"/>
      <c r="T432" s="17"/>
    </row>
    <row r="433" spans="9:20" ht="14.25" customHeight="1" x14ac:dyDescent="0.35">
      <c r="I433" s="9"/>
      <c r="J433" s="9"/>
      <c r="K433" s="9"/>
      <c r="L433" s="9"/>
      <c r="M433" s="9"/>
      <c r="N433" s="9"/>
      <c r="O433" s="9"/>
      <c r="T433" s="17"/>
    </row>
    <row r="434" spans="9:20" ht="14.25" customHeight="1" x14ac:dyDescent="0.35">
      <c r="I434" s="9"/>
      <c r="J434" s="9"/>
      <c r="K434" s="9"/>
      <c r="L434" s="9"/>
      <c r="M434" s="9"/>
      <c r="N434" s="9"/>
      <c r="O434" s="9"/>
      <c r="T434" s="17"/>
    </row>
    <row r="435" spans="9:20" ht="14.25" customHeight="1" x14ac:dyDescent="0.35">
      <c r="I435" s="9"/>
      <c r="J435" s="9"/>
      <c r="K435" s="9"/>
      <c r="L435" s="9"/>
      <c r="M435" s="9"/>
      <c r="N435" s="9"/>
      <c r="O435" s="9"/>
      <c r="T435" s="17"/>
    </row>
    <row r="436" spans="9:20" ht="14.25" customHeight="1" x14ac:dyDescent="0.35">
      <c r="I436" s="9"/>
      <c r="J436" s="9"/>
      <c r="K436" s="9"/>
      <c r="L436" s="9"/>
      <c r="M436" s="9"/>
      <c r="N436" s="9"/>
      <c r="O436" s="9"/>
      <c r="T436" s="17"/>
    </row>
    <row r="437" spans="9:20" ht="14.25" customHeight="1" x14ac:dyDescent="0.35">
      <c r="I437" s="9"/>
      <c r="J437" s="9"/>
      <c r="K437" s="9"/>
      <c r="L437" s="9"/>
      <c r="M437" s="9"/>
      <c r="N437" s="9"/>
      <c r="O437" s="9"/>
      <c r="T437" s="17"/>
    </row>
    <row r="438" spans="9:20" ht="14.25" customHeight="1" x14ac:dyDescent="0.35">
      <c r="I438" s="9"/>
      <c r="J438" s="9"/>
      <c r="K438" s="9"/>
      <c r="L438" s="9"/>
      <c r="M438" s="9"/>
      <c r="N438" s="9"/>
      <c r="O438" s="9"/>
      <c r="T438" s="17"/>
    </row>
    <row r="439" spans="9:20" ht="14.25" customHeight="1" x14ac:dyDescent="0.35">
      <c r="I439" s="9"/>
      <c r="J439" s="9"/>
      <c r="K439" s="9"/>
      <c r="L439" s="9"/>
      <c r="M439" s="9"/>
      <c r="N439" s="9"/>
      <c r="O439" s="9"/>
      <c r="T439" s="17"/>
    </row>
    <row r="440" spans="9:20" ht="14.25" customHeight="1" x14ac:dyDescent="0.35">
      <c r="I440" s="9"/>
      <c r="J440" s="9"/>
      <c r="K440" s="9"/>
      <c r="L440" s="9"/>
      <c r="M440" s="9"/>
      <c r="N440" s="9"/>
      <c r="O440" s="9"/>
      <c r="T440" s="17"/>
    </row>
    <row r="441" spans="9:20" ht="14.25" customHeight="1" x14ac:dyDescent="0.35">
      <c r="I441" s="9"/>
      <c r="J441" s="9"/>
      <c r="K441" s="9"/>
      <c r="L441" s="9"/>
      <c r="M441" s="9"/>
      <c r="N441" s="9"/>
      <c r="O441" s="9"/>
      <c r="T441" s="17"/>
    </row>
    <row r="442" spans="9:20" ht="14.25" customHeight="1" x14ac:dyDescent="0.35">
      <c r="I442" s="9"/>
      <c r="J442" s="9"/>
      <c r="K442" s="9"/>
      <c r="L442" s="9"/>
      <c r="M442" s="9"/>
      <c r="N442" s="9"/>
      <c r="O442" s="9"/>
      <c r="T442" s="17"/>
    </row>
    <row r="443" spans="9:20" ht="14.25" customHeight="1" x14ac:dyDescent="0.35">
      <c r="I443" s="9"/>
      <c r="J443" s="9"/>
      <c r="K443" s="9"/>
      <c r="L443" s="9"/>
      <c r="M443" s="9"/>
      <c r="N443" s="9"/>
      <c r="O443" s="9"/>
      <c r="T443" s="17"/>
    </row>
    <row r="444" spans="9:20" ht="14.25" customHeight="1" x14ac:dyDescent="0.35">
      <c r="I444" s="9"/>
      <c r="J444" s="9"/>
      <c r="K444" s="9"/>
      <c r="L444" s="9"/>
      <c r="M444" s="9"/>
      <c r="N444" s="9"/>
      <c r="O444" s="9"/>
      <c r="T444" s="17"/>
    </row>
    <row r="445" spans="9:20" ht="14.25" customHeight="1" x14ac:dyDescent="0.35">
      <c r="I445" s="9"/>
      <c r="J445" s="9"/>
      <c r="K445" s="9"/>
      <c r="L445" s="9"/>
      <c r="M445" s="9"/>
      <c r="N445" s="9"/>
      <c r="O445" s="9"/>
      <c r="T445" s="17"/>
    </row>
    <row r="446" spans="9:20" ht="14.25" customHeight="1" x14ac:dyDescent="0.35">
      <c r="I446" s="9"/>
      <c r="J446" s="9"/>
      <c r="K446" s="9"/>
      <c r="L446" s="9"/>
      <c r="M446" s="9"/>
      <c r="N446" s="9"/>
      <c r="O446" s="9"/>
      <c r="T446" s="17"/>
    </row>
    <row r="447" spans="9:20" ht="14.25" customHeight="1" x14ac:dyDescent="0.35">
      <c r="I447" s="9"/>
      <c r="J447" s="9"/>
      <c r="K447" s="9"/>
      <c r="L447" s="9"/>
      <c r="M447" s="9"/>
      <c r="N447" s="9"/>
      <c r="O447" s="9"/>
      <c r="T447" s="17"/>
    </row>
    <row r="448" spans="9:20" ht="14.25" customHeight="1" x14ac:dyDescent="0.35">
      <c r="I448" s="9"/>
      <c r="J448" s="9"/>
      <c r="K448" s="9"/>
      <c r="L448" s="9"/>
      <c r="M448" s="9"/>
      <c r="N448" s="9"/>
      <c r="O448" s="9"/>
      <c r="T448" s="17"/>
    </row>
    <row r="449" spans="9:20" ht="14.25" customHeight="1" x14ac:dyDescent="0.35">
      <c r="I449" s="9"/>
      <c r="J449" s="9"/>
      <c r="K449" s="9"/>
      <c r="L449" s="9"/>
      <c r="M449" s="9"/>
      <c r="N449" s="9"/>
      <c r="O449" s="9"/>
      <c r="T449" s="17"/>
    </row>
    <row r="450" spans="9:20" ht="14.25" customHeight="1" x14ac:dyDescent="0.35">
      <c r="I450" s="9"/>
      <c r="J450" s="9"/>
      <c r="K450" s="9"/>
      <c r="L450" s="9"/>
      <c r="M450" s="9"/>
      <c r="N450" s="9"/>
      <c r="O450" s="9"/>
      <c r="T450" s="17"/>
    </row>
    <row r="451" spans="9:20" ht="14.25" customHeight="1" x14ac:dyDescent="0.35">
      <c r="I451" s="9"/>
      <c r="J451" s="9"/>
      <c r="K451" s="9"/>
      <c r="L451" s="9"/>
      <c r="M451" s="9"/>
      <c r="N451" s="9"/>
      <c r="O451" s="9"/>
      <c r="T451" s="17"/>
    </row>
    <row r="452" spans="9:20" ht="14.25" customHeight="1" x14ac:dyDescent="0.35">
      <c r="I452" s="9"/>
      <c r="J452" s="9"/>
      <c r="K452" s="9"/>
      <c r="L452" s="9"/>
      <c r="M452" s="9"/>
      <c r="N452" s="9"/>
      <c r="O452" s="9"/>
      <c r="T452" s="17"/>
    </row>
    <row r="453" spans="9:20" ht="14.25" customHeight="1" x14ac:dyDescent="0.35">
      <c r="I453" s="9"/>
      <c r="J453" s="9"/>
      <c r="K453" s="9"/>
      <c r="L453" s="9"/>
      <c r="M453" s="9"/>
      <c r="N453" s="9"/>
      <c r="O453" s="9"/>
      <c r="T453" s="17"/>
    </row>
    <row r="454" spans="9:20" ht="14.25" customHeight="1" x14ac:dyDescent="0.35">
      <c r="I454" s="9"/>
      <c r="J454" s="9"/>
      <c r="K454" s="9"/>
      <c r="L454" s="9"/>
      <c r="M454" s="9"/>
      <c r="N454" s="9"/>
      <c r="O454" s="9"/>
      <c r="T454" s="17"/>
    </row>
    <row r="455" spans="9:20" ht="14.25" customHeight="1" x14ac:dyDescent="0.35">
      <c r="I455" s="9"/>
      <c r="J455" s="9"/>
      <c r="K455" s="9"/>
      <c r="L455" s="9"/>
      <c r="M455" s="9"/>
      <c r="N455" s="9"/>
      <c r="O455" s="9"/>
      <c r="T455" s="17"/>
    </row>
    <row r="456" spans="9:20" ht="14.25" customHeight="1" x14ac:dyDescent="0.35">
      <c r="I456" s="9"/>
      <c r="J456" s="9"/>
      <c r="K456" s="9"/>
      <c r="L456" s="9"/>
      <c r="M456" s="9"/>
      <c r="N456" s="9"/>
      <c r="O456" s="9"/>
      <c r="T456" s="17"/>
    </row>
    <row r="457" spans="9:20" ht="14.25" customHeight="1" x14ac:dyDescent="0.35">
      <c r="I457" s="9"/>
      <c r="J457" s="9"/>
      <c r="K457" s="9"/>
      <c r="L457" s="9"/>
      <c r="M457" s="9"/>
      <c r="N457" s="9"/>
      <c r="O457" s="9"/>
      <c r="T457" s="17"/>
    </row>
    <row r="458" spans="9:20" ht="14.25" customHeight="1" x14ac:dyDescent="0.35">
      <c r="I458" s="9"/>
      <c r="J458" s="9"/>
      <c r="K458" s="9"/>
      <c r="L458" s="9"/>
      <c r="M458" s="9"/>
      <c r="N458" s="9"/>
      <c r="O458" s="9"/>
      <c r="T458" s="17"/>
    </row>
    <row r="459" spans="9:20" ht="14.25" customHeight="1" x14ac:dyDescent="0.35">
      <c r="I459" s="9"/>
      <c r="J459" s="9"/>
      <c r="K459" s="9"/>
      <c r="L459" s="9"/>
      <c r="M459" s="9"/>
      <c r="N459" s="9"/>
      <c r="O459" s="9"/>
      <c r="T459" s="17"/>
    </row>
    <row r="460" spans="9:20" ht="14.25" customHeight="1" x14ac:dyDescent="0.35">
      <c r="I460" s="9"/>
      <c r="J460" s="9"/>
      <c r="K460" s="9"/>
      <c r="L460" s="9"/>
      <c r="M460" s="9"/>
      <c r="N460" s="9"/>
      <c r="O460" s="9"/>
      <c r="T460" s="17"/>
    </row>
    <row r="461" spans="9:20" ht="14.25" customHeight="1" x14ac:dyDescent="0.35">
      <c r="I461" s="9"/>
      <c r="J461" s="9"/>
      <c r="K461" s="9"/>
      <c r="L461" s="9"/>
      <c r="M461" s="9"/>
      <c r="N461" s="9"/>
      <c r="O461" s="9"/>
      <c r="T461" s="17"/>
    </row>
    <row r="462" spans="9:20" ht="14.25" customHeight="1" x14ac:dyDescent="0.35">
      <c r="I462" s="9"/>
      <c r="J462" s="9"/>
      <c r="K462" s="9"/>
      <c r="L462" s="9"/>
      <c r="M462" s="9"/>
      <c r="N462" s="9"/>
      <c r="O462" s="9"/>
      <c r="T462" s="17"/>
    </row>
    <row r="463" spans="9:20" ht="14.25" customHeight="1" x14ac:dyDescent="0.35">
      <c r="I463" s="9"/>
      <c r="J463" s="9"/>
      <c r="K463" s="9"/>
      <c r="L463" s="9"/>
      <c r="M463" s="9"/>
      <c r="N463" s="9"/>
      <c r="O463" s="9"/>
      <c r="T463" s="17"/>
    </row>
    <row r="464" spans="9:20" ht="14.25" customHeight="1" x14ac:dyDescent="0.35">
      <c r="I464" s="9"/>
      <c r="J464" s="9"/>
      <c r="K464" s="9"/>
      <c r="L464" s="9"/>
      <c r="M464" s="9"/>
      <c r="N464" s="9"/>
      <c r="O464" s="9"/>
      <c r="T464" s="17"/>
    </row>
    <row r="465" spans="9:20" ht="14.25" customHeight="1" x14ac:dyDescent="0.35">
      <c r="I465" s="9"/>
      <c r="J465" s="9"/>
      <c r="K465" s="9"/>
      <c r="L465" s="9"/>
      <c r="M465" s="9"/>
      <c r="N465" s="9"/>
      <c r="O465" s="9"/>
      <c r="T465" s="17"/>
    </row>
    <row r="466" spans="9:20" ht="14.25" customHeight="1" x14ac:dyDescent="0.35">
      <c r="I466" s="9"/>
      <c r="J466" s="9"/>
      <c r="K466" s="9"/>
      <c r="L466" s="9"/>
      <c r="M466" s="9"/>
      <c r="N466" s="9"/>
      <c r="O466" s="9"/>
      <c r="T466" s="17"/>
    </row>
    <row r="467" spans="9:20" ht="14.25" customHeight="1" x14ac:dyDescent="0.35">
      <c r="I467" s="9"/>
      <c r="J467" s="9"/>
      <c r="K467" s="9"/>
      <c r="L467" s="9"/>
      <c r="M467" s="9"/>
      <c r="N467" s="9"/>
      <c r="O467" s="9"/>
      <c r="T467" s="17"/>
    </row>
    <row r="468" spans="9:20" ht="14.25" customHeight="1" x14ac:dyDescent="0.35">
      <c r="I468" s="9"/>
      <c r="J468" s="9"/>
      <c r="K468" s="9"/>
      <c r="L468" s="9"/>
      <c r="M468" s="9"/>
      <c r="N468" s="9"/>
      <c r="O468" s="9"/>
      <c r="T468" s="17"/>
    </row>
    <row r="469" spans="9:20" ht="14.25" customHeight="1" x14ac:dyDescent="0.35">
      <c r="I469" s="9"/>
      <c r="J469" s="9"/>
      <c r="K469" s="9"/>
      <c r="L469" s="9"/>
      <c r="M469" s="9"/>
      <c r="N469" s="9"/>
      <c r="O469" s="9"/>
      <c r="T469" s="17"/>
    </row>
    <row r="470" spans="9:20" ht="14.25" customHeight="1" x14ac:dyDescent="0.35">
      <c r="I470" s="9"/>
      <c r="J470" s="9"/>
      <c r="K470" s="9"/>
      <c r="L470" s="9"/>
      <c r="M470" s="9"/>
      <c r="N470" s="9"/>
      <c r="O470" s="9"/>
      <c r="T470" s="17"/>
    </row>
    <row r="471" spans="9:20" ht="14.25" customHeight="1" x14ac:dyDescent="0.35">
      <c r="I471" s="9"/>
      <c r="J471" s="9"/>
      <c r="K471" s="9"/>
      <c r="L471" s="9"/>
      <c r="M471" s="9"/>
      <c r="N471" s="9"/>
      <c r="O471" s="9"/>
      <c r="T471" s="17"/>
    </row>
    <row r="472" spans="9:20" ht="14.25" customHeight="1" x14ac:dyDescent="0.35">
      <c r="I472" s="9"/>
      <c r="J472" s="9"/>
      <c r="K472" s="9"/>
      <c r="L472" s="9"/>
      <c r="M472" s="9"/>
      <c r="N472" s="9"/>
      <c r="O472" s="9"/>
      <c r="T472" s="17"/>
    </row>
    <row r="473" spans="9:20" ht="14.25" customHeight="1" x14ac:dyDescent="0.35">
      <c r="I473" s="9"/>
      <c r="J473" s="9"/>
      <c r="K473" s="9"/>
      <c r="L473" s="9"/>
      <c r="M473" s="9"/>
      <c r="N473" s="9"/>
      <c r="O473" s="9"/>
      <c r="T473" s="17"/>
    </row>
    <row r="474" spans="9:20" ht="14.25" customHeight="1" x14ac:dyDescent="0.35">
      <c r="I474" s="9"/>
      <c r="J474" s="9"/>
      <c r="K474" s="9"/>
      <c r="L474" s="9"/>
      <c r="M474" s="9"/>
      <c r="N474" s="9"/>
      <c r="O474" s="9"/>
      <c r="T474" s="17"/>
    </row>
    <row r="475" spans="9:20" ht="14.25" customHeight="1" x14ac:dyDescent="0.35">
      <c r="I475" s="9"/>
      <c r="J475" s="9"/>
      <c r="K475" s="9"/>
      <c r="L475" s="9"/>
      <c r="M475" s="9"/>
      <c r="N475" s="9"/>
      <c r="O475" s="9"/>
      <c r="T475" s="17"/>
    </row>
    <row r="476" spans="9:20" ht="14.25" customHeight="1" x14ac:dyDescent="0.35">
      <c r="I476" s="9"/>
      <c r="J476" s="9"/>
      <c r="K476" s="9"/>
      <c r="L476" s="9"/>
      <c r="M476" s="9"/>
      <c r="N476" s="9"/>
      <c r="O476" s="9"/>
      <c r="T476" s="17"/>
    </row>
    <row r="477" spans="9:20" ht="14.25" customHeight="1" x14ac:dyDescent="0.35">
      <c r="I477" s="9"/>
      <c r="J477" s="9"/>
      <c r="K477" s="9"/>
      <c r="L477" s="9"/>
      <c r="M477" s="9"/>
      <c r="N477" s="9"/>
      <c r="O477" s="9"/>
      <c r="T477" s="17"/>
    </row>
    <row r="478" spans="9:20" ht="14.25" customHeight="1" x14ac:dyDescent="0.35">
      <c r="I478" s="9"/>
      <c r="J478" s="9"/>
      <c r="K478" s="9"/>
      <c r="L478" s="9"/>
      <c r="M478" s="9"/>
      <c r="N478" s="9"/>
      <c r="O478" s="9"/>
      <c r="T478" s="17"/>
    </row>
    <row r="479" spans="9:20" ht="14.25" customHeight="1" x14ac:dyDescent="0.35">
      <c r="I479" s="9"/>
      <c r="J479" s="9"/>
      <c r="K479" s="9"/>
      <c r="L479" s="9"/>
      <c r="M479" s="9"/>
      <c r="N479" s="9"/>
      <c r="O479" s="9"/>
      <c r="T479" s="17"/>
    </row>
    <row r="480" spans="9:20" ht="14.25" customHeight="1" x14ac:dyDescent="0.35">
      <c r="I480" s="9"/>
      <c r="J480" s="9"/>
      <c r="K480" s="9"/>
      <c r="L480" s="9"/>
      <c r="M480" s="9"/>
      <c r="N480" s="9"/>
      <c r="O480" s="9"/>
      <c r="T480" s="17"/>
    </row>
    <row r="481" spans="9:20" ht="14.25" customHeight="1" x14ac:dyDescent="0.35">
      <c r="I481" s="9"/>
      <c r="J481" s="9"/>
      <c r="K481" s="9"/>
      <c r="L481" s="9"/>
      <c r="M481" s="9"/>
      <c r="N481" s="9"/>
      <c r="O481" s="9"/>
      <c r="T481" s="17"/>
    </row>
    <row r="482" spans="9:20" ht="14.25" customHeight="1" x14ac:dyDescent="0.35">
      <c r="I482" s="9"/>
      <c r="J482" s="9"/>
      <c r="K482" s="9"/>
      <c r="L482" s="9"/>
      <c r="M482" s="9"/>
      <c r="N482" s="9"/>
      <c r="O482" s="9"/>
      <c r="T482" s="17"/>
    </row>
    <row r="483" spans="9:20" ht="14.25" customHeight="1" x14ac:dyDescent="0.35">
      <c r="I483" s="9"/>
      <c r="J483" s="9"/>
      <c r="K483" s="9"/>
      <c r="L483" s="9"/>
      <c r="M483" s="9"/>
      <c r="N483" s="9"/>
      <c r="O483" s="9"/>
      <c r="T483" s="17"/>
    </row>
    <row r="484" spans="9:20" ht="14.25" customHeight="1" x14ac:dyDescent="0.35">
      <c r="I484" s="9"/>
      <c r="J484" s="9"/>
      <c r="K484" s="9"/>
      <c r="L484" s="9"/>
      <c r="M484" s="9"/>
      <c r="N484" s="9"/>
      <c r="O484" s="9"/>
      <c r="T484" s="17"/>
    </row>
    <row r="485" spans="9:20" ht="14.25" customHeight="1" x14ac:dyDescent="0.35">
      <c r="I485" s="9"/>
      <c r="J485" s="9"/>
      <c r="K485" s="9"/>
      <c r="L485" s="9"/>
      <c r="M485" s="9"/>
      <c r="N485" s="9"/>
      <c r="O485" s="9"/>
      <c r="T485" s="17"/>
    </row>
    <row r="486" spans="9:20" ht="14.25" customHeight="1" x14ac:dyDescent="0.35">
      <c r="I486" s="9"/>
      <c r="J486" s="9"/>
      <c r="K486" s="9"/>
      <c r="L486" s="9"/>
      <c r="M486" s="9"/>
      <c r="N486" s="9"/>
      <c r="O486" s="9"/>
      <c r="T486" s="17"/>
    </row>
    <row r="487" spans="9:20" ht="14.25" customHeight="1" x14ac:dyDescent="0.35">
      <c r="I487" s="9"/>
      <c r="J487" s="9"/>
      <c r="K487" s="9"/>
      <c r="L487" s="9"/>
      <c r="M487" s="9"/>
      <c r="N487" s="9"/>
      <c r="O487" s="9"/>
      <c r="T487" s="17"/>
    </row>
    <row r="488" spans="9:20" ht="14.25" customHeight="1" x14ac:dyDescent="0.35">
      <c r="I488" s="9"/>
      <c r="J488" s="9"/>
      <c r="K488" s="9"/>
      <c r="L488" s="9"/>
      <c r="M488" s="9"/>
      <c r="N488" s="9"/>
      <c r="O488" s="9"/>
      <c r="T488" s="17"/>
    </row>
    <row r="489" spans="9:20" ht="14.25" customHeight="1" x14ac:dyDescent="0.35">
      <c r="I489" s="9"/>
      <c r="J489" s="9"/>
      <c r="K489" s="9"/>
      <c r="L489" s="9"/>
      <c r="M489" s="9"/>
      <c r="N489" s="9"/>
      <c r="O489" s="9"/>
      <c r="T489" s="17"/>
    </row>
    <row r="490" spans="9:20" ht="14.25" customHeight="1" x14ac:dyDescent="0.35">
      <c r="I490" s="9"/>
      <c r="J490" s="9"/>
      <c r="K490" s="9"/>
      <c r="L490" s="9"/>
      <c r="M490" s="9"/>
      <c r="N490" s="9"/>
      <c r="O490" s="9"/>
      <c r="T490" s="17"/>
    </row>
    <row r="491" spans="9:20" ht="14.25" customHeight="1" x14ac:dyDescent="0.35">
      <c r="I491" s="9"/>
      <c r="J491" s="9"/>
      <c r="K491" s="9"/>
      <c r="L491" s="9"/>
      <c r="M491" s="9"/>
      <c r="N491" s="9"/>
      <c r="O491" s="9"/>
      <c r="T491" s="17"/>
    </row>
    <row r="492" spans="9:20" ht="14.25" customHeight="1" x14ac:dyDescent="0.35">
      <c r="I492" s="9"/>
      <c r="J492" s="9"/>
      <c r="K492" s="9"/>
      <c r="L492" s="9"/>
      <c r="M492" s="9"/>
      <c r="N492" s="9"/>
      <c r="O492" s="9"/>
      <c r="T492" s="17"/>
    </row>
    <row r="493" spans="9:20" ht="14.25" customHeight="1" x14ac:dyDescent="0.35">
      <c r="I493" s="9"/>
      <c r="J493" s="9"/>
      <c r="K493" s="9"/>
      <c r="L493" s="9"/>
      <c r="M493" s="9"/>
      <c r="N493" s="9"/>
      <c r="O493" s="9"/>
      <c r="T493" s="17"/>
    </row>
    <row r="494" spans="9:20" ht="14.25" customHeight="1" x14ac:dyDescent="0.35">
      <c r="I494" s="9"/>
      <c r="J494" s="9"/>
      <c r="K494" s="9"/>
      <c r="L494" s="9"/>
      <c r="M494" s="9"/>
      <c r="N494" s="9"/>
      <c r="O494" s="9"/>
      <c r="T494" s="17"/>
    </row>
    <row r="495" spans="9:20" ht="14.25" customHeight="1" x14ac:dyDescent="0.35">
      <c r="I495" s="9"/>
      <c r="J495" s="9"/>
      <c r="K495" s="9"/>
      <c r="L495" s="9"/>
      <c r="M495" s="9"/>
      <c r="N495" s="9"/>
      <c r="O495" s="9"/>
      <c r="T495" s="17"/>
    </row>
    <row r="496" spans="9:20" ht="14.25" customHeight="1" x14ac:dyDescent="0.35">
      <c r="I496" s="9"/>
      <c r="J496" s="9"/>
      <c r="K496" s="9"/>
      <c r="L496" s="9"/>
      <c r="M496" s="9"/>
      <c r="N496" s="9"/>
      <c r="O496" s="9"/>
      <c r="T496" s="17"/>
    </row>
    <row r="497" spans="9:20" ht="14.25" customHeight="1" x14ac:dyDescent="0.35">
      <c r="I497" s="9"/>
      <c r="J497" s="9"/>
      <c r="K497" s="9"/>
      <c r="L497" s="9"/>
      <c r="M497" s="9"/>
      <c r="N497" s="9"/>
      <c r="O497" s="9"/>
      <c r="T497" s="17"/>
    </row>
    <row r="498" spans="9:20" ht="14.25" customHeight="1" x14ac:dyDescent="0.35">
      <c r="I498" s="9"/>
      <c r="J498" s="9"/>
      <c r="K498" s="9"/>
      <c r="L498" s="9"/>
      <c r="M498" s="9"/>
      <c r="N498" s="9"/>
      <c r="O498" s="9"/>
      <c r="T498" s="17"/>
    </row>
    <row r="499" spans="9:20" ht="14.25" customHeight="1" x14ac:dyDescent="0.35">
      <c r="I499" s="9"/>
      <c r="J499" s="9"/>
      <c r="K499" s="9"/>
      <c r="L499" s="9"/>
      <c r="M499" s="9"/>
      <c r="N499" s="9"/>
      <c r="O499" s="9"/>
      <c r="T499" s="17"/>
    </row>
    <row r="500" spans="9:20" ht="14.25" customHeight="1" x14ac:dyDescent="0.35">
      <c r="I500" s="9"/>
      <c r="J500" s="9"/>
      <c r="K500" s="9"/>
      <c r="L500" s="9"/>
      <c r="M500" s="9"/>
      <c r="N500" s="9"/>
      <c r="O500" s="9"/>
      <c r="T500" s="17"/>
    </row>
    <row r="501" spans="9:20" ht="14.25" customHeight="1" x14ac:dyDescent="0.35">
      <c r="I501" s="9"/>
      <c r="J501" s="9"/>
      <c r="K501" s="9"/>
      <c r="L501" s="9"/>
      <c r="M501" s="9"/>
      <c r="N501" s="9"/>
      <c r="O501" s="9"/>
      <c r="T501" s="17"/>
    </row>
    <row r="502" spans="9:20" ht="14.25" customHeight="1" x14ac:dyDescent="0.35">
      <c r="I502" s="9"/>
      <c r="J502" s="9"/>
      <c r="K502" s="9"/>
      <c r="L502" s="9"/>
      <c r="M502" s="9"/>
      <c r="N502" s="9"/>
      <c r="O502" s="9"/>
      <c r="T502" s="17"/>
    </row>
    <row r="503" spans="9:20" ht="14.25" customHeight="1" x14ac:dyDescent="0.35">
      <c r="I503" s="9"/>
      <c r="J503" s="9"/>
      <c r="K503" s="9"/>
      <c r="L503" s="9"/>
      <c r="M503" s="9"/>
      <c r="N503" s="9"/>
      <c r="O503" s="9"/>
      <c r="T503" s="17"/>
    </row>
    <row r="504" spans="9:20" ht="14.25" customHeight="1" x14ac:dyDescent="0.35">
      <c r="I504" s="9"/>
      <c r="J504" s="9"/>
      <c r="K504" s="9"/>
      <c r="L504" s="9"/>
      <c r="M504" s="9"/>
      <c r="N504" s="9"/>
      <c r="O504" s="9"/>
      <c r="T504" s="17"/>
    </row>
    <row r="505" spans="9:20" ht="14.25" customHeight="1" x14ac:dyDescent="0.35">
      <c r="I505" s="9"/>
      <c r="J505" s="9"/>
      <c r="K505" s="9"/>
      <c r="L505" s="9"/>
      <c r="M505" s="9"/>
      <c r="N505" s="9"/>
      <c r="O505" s="9"/>
      <c r="T505" s="17"/>
    </row>
    <row r="506" spans="9:20" ht="14.25" customHeight="1" x14ac:dyDescent="0.35">
      <c r="I506" s="9"/>
      <c r="J506" s="9"/>
      <c r="K506" s="9"/>
      <c r="L506" s="9"/>
      <c r="M506" s="9"/>
      <c r="N506" s="9"/>
      <c r="O506" s="9"/>
      <c r="T506" s="17"/>
    </row>
    <row r="507" spans="9:20" ht="14.25" customHeight="1" x14ac:dyDescent="0.35">
      <c r="I507" s="9"/>
      <c r="J507" s="9"/>
      <c r="K507" s="9"/>
      <c r="L507" s="9"/>
      <c r="M507" s="9"/>
      <c r="N507" s="9"/>
      <c r="O507" s="9"/>
      <c r="T507" s="17"/>
    </row>
    <row r="508" spans="9:20" ht="14.25" customHeight="1" x14ac:dyDescent="0.35">
      <c r="I508" s="9"/>
      <c r="J508" s="9"/>
      <c r="K508" s="9"/>
      <c r="L508" s="9"/>
      <c r="M508" s="9"/>
      <c r="N508" s="9"/>
      <c r="O508" s="9"/>
      <c r="T508" s="17"/>
    </row>
    <row r="509" spans="9:20" ht="14.25" customHeight="1" x14ac:dyDescent="0.35">
      <c r="I509" s="9"/>
      <c r="J509" s="9"/>
      <c r="K509" s="9"/>
      <c r="L509" s="9"/>
      <c r="M509" s="9"/>
      <c r="N509" s="9"/>
      <c r="O509" s="9"/>
      <c r="T509" s="17"/>
    </row>
    <row r="510" spans="9:20" ht="14.25" customHeight="1" x14ac:dyDescent="0.35">
      <c r="I510" s="9"/>
      <c r="J510" s="9"/>
      <c r="K510" s="9"/>
      <c r="L510" s="9"/>
      <c r="M510" s="9"/>
      <c r="N510" s="9"/>
      <c r="O510" s="9"/>
      <c r="T510" s="17"/>
    </row>
    <row r="511" spans="9:20" ht="14.25" customHeight="1" x14ac:dyDescent="0.35">
      <c r="I511" s="9"/>
      <c r="J511" s="9"/>
      <c r="K511" s="9"/>
      <c r="L511" s="9"/>
      <c r="M511" s="9"/>
      <c r="N511" s="9"/>
      <c r="O511" s="9"/>
      <c r="T511" s="17"/>
    </row>
    <row r="512" spans="9:20" ht="14.25" customHeight="1" x14ac:dyDescent="0.35">
      <c r="I512" s="9"/>
      <c r="J512" s="9"/>
      <c r="K512" s="9"/>
      <c r="L512" s="9"/>
      <c r="M512" s="9"/>
      <c r="N512" s="9"/>
      <c r="O512" s="9"/>
      <c r="T512" s="17"/>
    </row>
    <row r="513" spans="9:20" ht="14.25" customHeight="1" x14ac:dyDescent="0.35">
      <c r="I513" s="9"/>
      <c r="J513" s="9"/>
      <c r="K513" s="9"/>
      <c r="L513" s="9"/>
      <c r="M513" s="9"/>
      <c r="N513" s="9"/>
      <c r="O513" s="9"/>
      <c r="T513" s="17"/>
    </row>
    <row r="514" spans="9:20" ht="14.25" customHeight="1" x14ac:dyDescent="0.35">
      <c r="I514" s="9"/>
      <c r="J514" s="9"/>
      <c r="K514" s="9"/>
      <c r="L514" s="9"/>
      <c r="M514" s="9"/>
      <c r="N514" s="9"/>
      <c r="O514" s="9"/>
      <c r="T514" s="17"/>
    </row>
    <row r="515" spans="9:20" ht="14.25" customHeight="1" x14ac:dyDescent="0.35">
      <c r="I515" s="9"/>
      <c r="J515" s="9"/>
      <c r="K515" s="9"/>
      <c r="L515" s="9"/>
      <c r="M515" s="9"/>
      <c r="N515" s="9"/>
      <c r="O515" s="9"/>
      <c r="T515" s="17"/>
    </row>
    <row r="516" spans="9:20" ht="14.25" customHeight="1" x14ac:dyDescent="0.35">
      <c r="I516" s="9"/>
      <c r="J516" s="9"/>
      <c r="K516" s="9"/>
      <c r="L516" s="9"/>
      <c r="M516" s="9"/>
      <c r="N516" s="9"/>
      <c r="O516" s="9"/>
      <c r="T516" s="17"/>
    </row>
    <row r="517" spans="9:20" ht="14.25" customHeight="1" x14ac:dyDescent="0.35">
      <c r="I517" s="9"/>
      <c r="J517" s="9"/>
      <c r="K517" s="9"/>
      <c r="L517" s="9"/>
      <c r="M517" s="9"/>
      <c r="N517" s="9"/>
      <c r="O517" s="9"/>
      <c r="T517" s="17"/>
    </row>
    <row r="518" spans="9:20" ht="14.25" customHeight="1" x14ac:dyDescent="0.35">
      <c r="I518" s="9"/>
      <c r="J518" s="9"/>
      <c r="K518" s="9"/>
      <c r="L518" s="9"/>
      <c r="M518" s="9"/>
      <c r="N518" s="9"/>
      <c r="O518" s="9"/>
      <c r="T518" s="17"/>
    </row>
    <row r="519" spans="9:20" ht="14.25" customHeight="1" x14ac:dyDescent="0.35">
      <c r="I519" s="9"/>
      <c r="J519" s="9"/>
      <c r="K519" s="9"/>
      <c r="L519" s="9"/>
      <c r="M519" s="9"/>
      <c r="N519" s="9"/>
      <c r="O519" s="9"/>
      <c r="T519" s="17"/>
    </row>
    <row r="520" spans="9:20" ht="14.25" customHeight="1" x14ac:dyDescent="0.35">
      <c r="I520" s="9"/>
      <c r="J520" s="9"/>
      <c r="K520" s="9"/>
      <c r="L520" s="9"/>
      <c r="M520" s="9"/>
      <c r="N520" s="9"/>
      <c r="O520" s="9"/>
      <c r="T520" s="17"/>
    </row>
    <row r="521" spans="9:20" ht="14.25" customHeight="1" x14ac:dyDescent="0.35">
      <c r="I521" s="9"/>
      <c r="J521" s="9"/>
      <c r="K521" s="9"/>
      <c r="L521" s="9"/>
      <c r="M521" s="9"/>
      <c r="N521" s="9"/>
      <c r="O521" s="9"/>
      <c r="T521" s="17"/>
    </row>
    <row r="522" spans="9:20" ht="14.25" customHeight="1" x14ac:dyDescent="0.35">
      <c r="I522" s="9"/>
      <c r="J522" s="9"/>
      <c r="K522" s="9"/>
      <c r="L522" s="9"/>
      <c r="M522" s="9"/>
      <c r="N522" s="9"/>
      <c r="O522" s="9"/>
      <c r="T522" s="17"/>
    </row>
    <row r="523" spans="9:20" ht="14.25" customHeight="1" x14ac:dyDescent="0.35">
      <c r="I523" s="9"/>
      <c r="J523" s="9"/>
      <c r="K523" s="9"/>
      <c r="L523" s="9"/>
      <c r="M523" s="9"/>
      <c r="N523" s="9"/>
      <c r="O523" s="9"/>
      <c r="T523" s="17"/>
    </row>
    <row r="524" spans="9:20" ht="14.25" customHeight="1" x14ac:dyDescent="0.35">
      <c r="I524" s="9"/>
      <c r="J524" s="9"/>
      <c r="K524" s="9"/>
      <c r="L524" s="9"/>
      <c r="M524" s="9"/>
      <c r="N524" s="9"/>
      <c r="O524" s="9"/>
      <c r="T524" s="17"/>
    </row>
    <row r="525" spans="9:20" ht="14.25" customHeight="1" x14ac:dyDescent="0.35">
      <c r="I525" s="9"/>
      <c r="J525" s="9"/>
      <c r="K525" s="9"/>
      <c r="L525" s="9"/>
      <c r="M525" s="9"/>
      <c r="N525" s="9"/>
      <c r="O525" s="9"/>
      <c r="T525" s="17"/>
    </row>
    <row r="526" spans="9:20" ht="14.25" customHeight="1" x14ac:dyDescent="0.35">
      <c r="I526" s="9"/>
      <c r="J526" s="9"/>
      <c r="K526" s="9"/>
      <c r="L526" s="9"/>
      <c r="M526" s="9"/>
      <c r="N526" s="9"/>
      <c r="O526" s="9"/>
      <c r="T526" s="17"/>
    </row>
    <row r="527" spans="9:20" ht="14.25" customHeight="1" x14ac:dyDescent="0.35">
      <c r="I527" s="9"/>
      <c r="J527" s="9"/>
      <c r="K527" s="9"/>
      <c r="L527" s="9"/>
      <c r="M527" s="9"/>
      <c r="N527" s="9"/>
      <c r="O527" s="9"/>
      <c r="T527" s="17"/>
    </row>
    <row r="528" spans="9:20" ht="14.25" customHeight="1" x14ac:dyDescent="0.35">
      <c r="I528" s="9"/>
      <c r="J528" s="9"/>
      <c r="K528" s="9"/>
      <c r="L528" s="9"/>
      <c r="M528" s="9"/>
      <c r="N528" s="9"/>
      <c r="O528" s="9"/>
      <c r="T528" s="17"/>
    </row>
    <row r="529" spans="9:20" ht="14.25" customHeight="1" x14ac:dyDescent="0.35">
      <c r="I529" s="9"/>
      <c r="J529" s="9"/>
      <c r="K529" s="9"/>
      <c r="L529" s="9"/>
      <c r="M529" s="9"/>
      <c r="N529" s="9"/>
      <c r="O529" s="9"/>
      <c r="T529" s="17"/>
    </row>
    <row r="530" spans="9:20" ht="14.25" customHeight="1" x14ac:dyDescent="0.35">
      <c r="I530" s="9"/>
      <c r="J530" s="9"/>
      <c r="K530" s="9"/>
      <c r="L530" s="9"/>
      <c r="M530" s="9"/>
      <c r="N530" s="9"/>
      <c r="O530" s="9"/>
      <c r="T530" s="17"/>
    </row>
    <row r="531" spans="9:20" ht="14.25" customHeight="1" x14ac:dyDescent="0.35">
      <c r="I531" s="9"/>
      <c r="J531" s="9"/>
      <c r="K531" s="9"/>
      <c r="L531" s="9"/>
      <c r="M531" s="9"/>
      <c r="N531" s="9"/>
      <c r="O531" s="9"/>
      <c r="T531" s="17"/>
    </row>
    <row r="532" spans="9:20" ht="14.25" customHeight="1" x14ac:dyDescent="0.35">
      <c r="I532" s="9"/>
      <c r="J532" s="9"/>
      <c r="K532" s="9"/>
      <c r="L532" s="9"/>
      <c r="M532" s="9"/>
      <c r="N532" s="9"/>
      <c r="O532" s="9"/>
      <c r="T532" s="17"/>
    </row>
    <row r="533" spans="9:20" ht="14.25" customHeight="1" x14ac:dyDescent="0.35">
      <c r="I533" s="9"/>
      <c r="J533" s="9"/>
      <c r="K533" s="9"/>
      <c r="L533" s="9"/>
      <c r="M533" s="9"/>
      <c r="N533" s="9"/>
      <c r="O533" s="9"/>
      <c r="T533" s="17"/>
    </row>
    <row r="534" spans="9:20" ht="14.25" customHeight="1" x14ac:dyDescent="0.35">
      <c r="I534" s="9"/>
      <c r="J534" s="9"/>
      <c r="K534" s="9"/>
      <c r="L534" s="9"/>
      <c r="M534" s="9"/>
      <c r="N534" s="9"/>
      <c r="O534" s="9"/>
      <c r="T534" s="17"/>
    </row>
    <row r="535" spans="9:20" ht="14.25" customHeight="1" x14ac:dyDescent="0.35">
      <c r="I535" s="9"/>
      <c r="J535" s="9"/>
      <c r="K535" s="9"/>
      <c r="L535" s="9"/>
      <c r="M535" s="9"/>
      <c r="N535" s="9"/>
      <c r="O535" s="9"/>
      <c r="T535" s="17"/>
    </row>
    <row r="536" spans="9:20" ht="14.25" customHeight="1" x14ac:dyDescent="0.35">
      <c r="I536" s="9"/>
      <c r="J536" s="9"/>
      <c r="K536" s="9"/>
      <c r="L536" s="9"/>
      <c r="M536" s="9"/>
      <c r="N536" s="9"/>
      <c r="O536" s="9"/>
      <c r="T536" s="17"/>
    </row>
    <row r="537" spans="9:20" ht="14.25" customHeight="1" x14ac:dyDescent="0.35">
      <c r="I537" s="9"/>
      <c r="J537" s="9"/>
      <c r="K537" s="9"/>
      <c r="L537" s="9"/>
      <c r="M537" s="9"/>
      <c r="N537" s="9"/>
      <c r="O537" s="9"/>
      <c r="T537" s="17"/>
    </row>
    <row r="538" spans="9:20" ht="14.25" customHeight="1" x14ac:dyDescent="0.35">
      <c r="I538" s="9"/>
      <c r="J538" s="9"/>
      <c r="K538" s="9"/>
      <c r="L538" s="9"/>
      <c r="M538" s="9"/>
      <c r="N538" s="9"/>
      <c r="O538" s="9"/>
      <c r="T538" s="17"/>
    </row>
    <row r="539" spans="9:20" ht="14.25" customHeight="1" x14ac:dyDescent="0.35">
      <c r="I539" s="9"/>
      <c r="J539" s="9"/>
      <c r="K539" s="9"/>
      <c r="L539" s="9"/>
      <c r="M539" s="9"/>
      <c r="N539" s="9"/>
      <c r="O539" s="9"/>
      <c r="T539" s="17"/>
    </row>
    <row r="540" spans="9:20" ht="14.25" customHeight="1" x14ac:dyDescent="0.35">
      <c r="I540" s="9"/>
      <c r="J540" s="9"/>
      <c r="K540" s="9"/>
      <c r="L540" s="9"/>
      <c r="M540" s="9"/>
      <c r="N540" s="9"/>
      <c r="O540" s="9"/>
      <c r="T540" s="17"/>
    </row>
    <row r="541" spans="9:20" ht="14.25" customHeight="1" x14ac:dyDescent="0.35">
      <c r="I541" s="9"/>
      <c r="J541" s="9"/>
      <c r="K541" s="9"/>
      <c r="L541" s="9"/>
      <c r="M541" s="9"/>
      <c r="N541" s="9"/>
      <c r="O541" s="9"/>
      <c r="T541" s="17"/>
    </row>
    <row r="542" spans="9:20" ht="14.25" customHeight="1" x14ac:dyDescent="0.35">
      <c r="I542" s="9"/>
      <c r="J542" s="9"/>
      <c r="K542" s="9"/>
      <c r="L542" s="9"/>
      <c r="M542" s="9"/>
      <c r="N542" s="9"/>
      <c r="O542" s="9"/>
      <c r="T542" s="17"/>
    </row>
    <row r="543" spans="9:20" ht="14.25" customHeight="1" x14ac:dyDescent="0.35">
      <c r="I543" s="9"/>
      <c r="J543" s="9"/>
      <c r="K543" s="9"/>
      <c r="L543" s="9"/>
      <c r="M543" s="9"/>
      <c r="N543" s="9"/>
      <c r="O543" s="9"/>
      <c r="T543" s="17"/>
    </row>
    <row r="544" spans="9:20" ht="14.25" customHeight="1" x14ac:dyDescent="0.35">
      <c r="I544" s="9"/>
      <c r="J544" s="9"/>
      <c r="K544" s="9"/>
      <c r="L544" s="9"/>
      <c r="M544" s="9"/>
      <c r="N544" s="9"/>
      <c r="O544" s="9"/>
      <c r="T544" s="17"/>
    </row>
    <row r="545" spans="9:20" ht="14.25" customHeight="1" x14ac:dyDescent="0.35">
      <c r="I545" s="9"/>
      <c r="J545" s="9"/>
      <c r="K545" s="9"/>
      <c r="L545" s="9"/>
      <c r="M545" s="9"/>
      <c r="N545" s="9"/>
      <c r="O545" s="9"/>
      <c r="T545" s="17"/>
    </row>
    <row r="546" spans="9:20" ht="14.25" customHeight="1" x14ac:dyDescent="0.35">
      <c r="I546" s="9"/>
      <c r="J546" s="9"/>
      <c r="K546" s="9"/>
      <c r="L546" s="9"/>
      <c r="M546" s="9"/>
      <c r="N546" s="9"/>
      <c r="O546" s="9"/>
      <c r="T546" s="17"/>
    </row>
    <row r="547" spans="9:20" ht="14.25" customHeight="1" x14ac:dyDescent="0.35">
      <c r="I547" s="9"/>
      <c r="J547" s="9"/>
      <c r="K547" s="9"/>
      <c r="L547" s="9"/>
      <c r="M547" s="9"/>
      <c r="N547" s="9"/>
      <c r="O547" s="9"/>
      <c r="T547" s="17"/>
    </row>
    <row r="548" spans="9:20" ht="14.25" customHeight="1" x14ac:dyDescent="0.35">
      <c r="I548" s="9"/>
      <c r="J548" s="9"/>
      <c r="K548" s="9"/>
      <c r="L548" s="9"/>
      <c r="M548" s="9"/>
      <c r="N548" s="9"/>
      <c r="O548" s="9"/>
      <c r="T548" s="17"/>
    </row>
    <row r="549" spans="9:20" ht="14.25" customHeight="1" x14ac:dyDescent="0.35">
      <c r="I549" s="9"/>
      <c r="J549" s="9"/>
      <c r="K549" s="9"/>
      <c r="L549" s="9"/>
      <c r="M549" s="9"/>
      <c r="N549" s="9"/>
      <c r="O549" s="9"/>
      <c r="T549" s="17"/>
    </row>
    <row r="550" spans="9:20" ht="14.25" customHeight="1" x14ac:dyDescent="0.35">
      <c r="I550" s="9"/>
      <c r="J550" s="9"/>
      <c r="K550" s="9"/>
      <c r="L550" s="9"/>
      <c r="M550" s="9"/>
      <c r="N550" s="9"/>
      <c r="O550" s="9"/>
      <c r="T550" s="17"/>
    </row>
    <row r="551" spans="9:20" ht="14.25" customHeight="1" x14ac:dyDescent="0.35">
      <c r="I551" s="9"/>
      <c r="J551" s="9"/>
      <c r="K551" s="9"/>
      <c r="L551" s="9"/>
      <c r="M551" s="9"/>
      <c r="N551" s="9"/>
      <c r="O551" s="9"/>
      <c r="T551" s="17"/>
    </row>
    <row r="552" spans="9:20" ht="14.25" customHeight="1" x14ac:dyDescent="0.35">
      <c r="I552" s="9"/>
      <c r="J552" s="9"/>
      <c r="K552" s="9"/>
      <c r="L552" s="9"/>
      <c r="M552" s="9"/>
      <c r="N552" s="9"/>
      <c r="O552" s="9"/>
      <c r="T552" s="17"/>
    </row>
    <row r="553" spans="9:20" ht="14.25" customHeight="1" x14ac:dyDescent="0.35">
      <c r="I553" s="9"/>
      <c r="J553" s="9"/>
      <c r="K553" s="9"/>
      <c r="L553" s="9"/>
      <c r="M553" s="9"/>
      <c r="N553" s="9"/>
      <c r="O553" s="9"/>
      <c r="T553" s="17"/>
    </row>
    <row r="554" spans="9:20" ht="14.25" customHeight="1" x14ac:dyDescent="0.35">
      <c r="I554" s="9"/>
      <c r="J554" s="9"/>
      <c r="K554" s="9"/>
      <c r="L554" s="9"/>
      <c r="M554" s="9"/>
      <c r="N554" s="9"/>
      <c r="O554" s="9"/>
      <c r="T554" s="17"/>
    </row>
    <row r="555" spans="9:20" ht="14.25" customHeight="1" x14ac:dyDescent="0.35">
      <c r="I555" s="9"/>
      <c r="J555" s="9"/>
      <c r="K555" s="9"/>
      <c r="L555" s="9"/>
      <c r="M555" s="9"/>
      <c r="N555" s="9"/>
      <c r="O555" s="9"/>
      <c r="T555" s="17"/>
    </row>
    <row r="556" spans="9:20" ht="14.25" customHeight="1" x14ac:dyDescent="0.35">
      <c r="I556" s="9"/>
      <c r="J556" s="9"/>
      <c r="K556" s="9"/>
      <c r="L556" s="9"/>
      <c r="M556" s="9"/>
      <c r="N556" s="9"/>
      <c r="O556" s="9"/>
      <c r="T556" s="17"/>
    </row>
    <row r="557" spans="9:20" ht="14.25" customHeight="1" x14ac:dyDescent="0.35">
      <c r="I557" s="9"/>
      <c r="J557" s="9"/>
      <c r="K557" s="9"/>
      <c r="L557" s="9"/>
      <c r="M557" s="9"/>
      <c r="N557" s="9"/>
      <c r="O557" s="9"/>
      <c r="T557" s="17"/>
    </row>
    <row r="558" spans="9:20" ht="14.25" customHeight="1" x14ac:dyDescent="0.35">
      <c r="I558" s="9"/>
      <c r="J558" s="9"/>
      <c r="K558" s="9"/>
      <c r="L558" s="9"/>
      <c r="M558" s="9"/>
      <c r="N558" s="9"/>
      <c r="O558" s="9"/>
      <c r="T558" s="17"/>
    </row>
    <row r="559" spans="9:20" ht="14.25" customHeight="1" x14ac:dyDescent="0.35">
      <c r="I559" s="9"/>
      <c r="J559" s="9"/>
      <c r="K559" s="9"/>
      <c r="L559" s="9"/>
      <c r="M559" s="9"/>
      <c r="N559" s="9"/>
      <c r="O559" s="9"/>
      <c r="T559" s="17"/>
    </row>
    <row r="560" spans="9:20" ht="14.25" customHeight="1" x14ac:dyDescent="0.35">
      <c r="I560" s="9"/>
      <c r="J560" s="9"/>
      <c r="K560" s="9"/>
      <c r="L560" s="9"/>
      <c r="M560" s="9"/>
      <c r="N560" s="9"/>
      <c r="O560" s="9"/>
      <c r="T560" s="17"/>
    </row>
    <row r="561" spans="9:20" ht="14.25" customHeight="1" x14ac:dyDescent="0.35">
      <c r="I561" s="9"/>
      <c r="J561" s="9"/>
      <c r="K561" s="9"/>
      <c r="L561" s="9"/>
      <c r="M561" s="9"/>
      <c r="N561" s="9"/>
      <c r="O561" s="9"/>
      <c r="T561" s="17"/>
    </row>
    <row r="562" spans="9:20" ht="14.25" customHeight="1" x14ac:dyDescent="0.35">
      <c r="I562" s="9"/>
      <c r="J562" s="9"/>
      <c r="K562" s="9"/>
      <c r="L562" s="9"/>
      <c r="M562" s="9"/>
      <c r="N562" s="9"/>
      <c r="O562" s="9"/>
      <c r="T562" s="17"/>
    </row>
    <row r="563" spans="9:20" ht="14.25" customHeight="1" x14ac:dyDescent="0.35">
      <c r="I563" s="9"/>
      <c r="J563" s="9"/>
      <c r="K563" s="9"/>
      <c r="L563" s="9"/>
      <c r="M563" s="9"/>
      <c r="N563" s="9"/>
      <c r="O563" s="9"/>
      <c r="T563" s="17"/>
    </row>
    <row r="564" spans="9:20" ht="14.25" customHeight="1" x14ac:dyDescent="0.35">
      <c r="I564" s="9"/>
      <c r="J564" s="9"/>
      <c r="K564" s="9"/>
      <c r="L564" s="9"/>
      <c r="M564" s="9"/>
      <c r="N564" s="9"/>
      <c r="O564" s="9"/>
      <c r="T564" s="17"/>
    </row>
    <row r="565" spans="9:20" ht="14.25" customHeight="1" x14ac:dyDescent="0.35">
      <c r="I565" s="9"/>
      <c r="J565" s="9"/>
      <c r="K565" s="9"/>
      <c r="L565" s="9"/>
      <c r="M565" s="9"/>
      <c r="N565" s="9"/>
      <c r="O565" s="9"/>
      <c r="T565" s="17"/>
    </row>
    <row r="566" spans="9:20" ht="14.25" customHeight="1" x14ac:dyDescent="0.35">
      <c r="I566" s="9"/>
      <c r="J566" s="9"/>
      <c r="K566" s="9"/>
      <c r="L566" s="9"/>
      <c r="M566" s="9"/>
      <c r="N566" s="9"/>
      <c r="O566" s="9"/>
      <c r="T566" s="17"/>
    </row>
    <row r="567" spans="9:20" ht="14.25" customHeight="1" x14ac:dyDescent="0.35">
      <c r="I567" s="9"/>
      <c r="J567" s="9"/>
      <c r="K567" s="9"/>
      <c r="L567" s="9"/>
      <c r="M567" s="9"/>
      <c r="N567" s="9"/>
      <c r="O567" s="9"/>
      <c r="T567" s="17"/>
    </row>
    <row r="568" spans="9:20" ht="14.25" customHeight="1" x14ac:dyDescent="0.35">
      <c r="I568" s="9"/>
      <c r="J568" s="9"/>
      <c r="K568" s="9"/>
      <c r="L568" s="9"/>
      <c r="M568" s="9"/>
      <c r="N568" s="9"/>
      <c r="O568" s="9"/>
      <c r="T568" s="17"/>
    </row>
    <row r="569" spans="9:20" ht="14.25" customHeight="1" x14ac:dyDescent="0.35">
      <c r="I569" s="9"/>
      <c r="J569" s="9"/>
      <c r="K569" s="9"/>
      <c r="L569" s="9"/>
      <c r="M569" s="9"/>
      <c r="N569" s="9"/>
      <c r="O569" s="9"/>
      <c r="T569" s="17"/>
    </row>
    <row r="570" spans="9:20" ht="14.25" customHeight="1" x14ac:dyDescent="0.35">
      <c r="I570" s="9"/>
      <c r="J570" s="9"/>
      <c r="K570" s="9"/>
      <c r="L570" s="9"/>
      <c r="M570" s="9"/>
      <c r="N570" s="9"/>
      <c r="O570" s="9"/>
      <c r="T570" s="17"/>
    </row>
    <row r="571" spans="9:20" ht="14.25" customHeight="1" x14ac:dyDescent="0.35">
      <c r="I571" s="9"/>
      <c r="J571" s="9"/>
      <c r="K571" s="9"/>
      <c r="L571" s="9"/>
      <c r="M571" s="9"/>
      <c r="N571" s="9"/>
      <c r="O571" s="9"/>
      <c r="T571" s="17"/>
    </row>
    <row r="572" spans="9:20" ht="14.25" customHeight="1" x14ac:dyDescent="0.35">
      <c r="I572" s="9"/>
      <c r="J572" s="9"/>
      <c r="K572" s="9"/>
      <c r="L572" s="9"/>
      <c r="M572" s="9"/>
      <c r="N572" s="9"/>
      <c r="O572" s="9"/>
      <c r="T572" s="17"/>
    </row>
    <row r="573" spans="9:20" ht="14.25" customHeight="1" x14ac:dyDescent="0.35">
      <c r="I573" s="9"/>
      <c r="J573" s="9"/>
      <c r="K573" s="9"/>
      <c r="L573" s="9"/>
      <c r="M573" s="9"/>
      <c r="N573" s="9"/>
      <c r="O573" s="9"/>
      <c r="T573" s="17"/>
    </row>
    <row r="574" spans="9:20" ht="14.25" customHeight="1" x14ac:dyDescent="0.35">
      <c r="I574" s="9"/>
      <c r="J574" s="9"/>
      <c r="K574" s="9"/>
      <c r="L574" s="9"/>
      <c r="M574" s="9"/>
      <c r="N574" s="9"/>
      <c r="O574" s="9"/>
      <c r="T574" s="17"/>
    </row>
    <row r="575" spans="9:20" ht="14.25" customHeight="1" x14ac:dyDescent="0.35">
      <c r="I575" s="9"/>
      <c r="J575" s="9"/>
      <c r="K575" s="9"/>
      <c r="L575" s="9"/>
      <c r="M575" s="9"/>
      <c r="N575" s="9"/>
      <c r="O575" s="9"/>
      <c r="T575" s="17"/>
    </row>
    <row r="576" spans="9:20" ht="14.25" customHeight="1" x14ac:dyDescent="0.35">
      <c r="I576" s="9"/>
      <c r="J576" s="9"/>
      <c r="K576" s="9"/>
      <c r="L576" s="9"/>
      <c r="M576" s="9"/>
      <c r="N576" s="9"/>
      <c r="O576" s="9"/>
      <c r="T576" s="17"/>
    </row>
    <row r="577" spans="9:20" ht="14.25" customHeight="1" x14ac:dyDescent="0.35">
      <c r="I577" s="9"/>
      <c r="J577" s="9"/>
      <c r="K577" s="9"/>
      <c r="L577" s="9"/>
      <c r="M577" s="9"/>
      <c r="N577" s="9"/>
      <c r="O577" s="9"/>
      <c r="T577" s="17"/>
    </row>
    <row r="578" spans="9:20" ht="14.25" customHeight="1" x14ac:dyDescent="0.35">
      <c r="I578" s="9"/>
      <c r="J578" s="9"/>
      <c r="K578" s="9"/>
      <c r="L578" s="9"/>
      <c r="M578" s="9"/>
      <c r="N578" s="9"/>
      <c r="O578" s="9"/>
      <c r="T578" s="17"/>
    </row>
    <row r="579" spans="9:20" ht="14.25" customHeight="1" x14ac:dyDescent="0.35">
      <c r="I579" s="9"/>
      <c r="J579" s="9"/>
      <c r="K579" s="9"/>
      <c r="L579" s="9"/>
      <c r="M579" s="9"/>
      <c r="N579" s="9"/>
      <c r="O579" s="9"/>
      <c r="T579" s="17"/>
    </row>
    <row r="580" spans="9:20" ht="14.25" customHeight="1" x14ac:dyDescent="0.35">
      <c r="I580" s="9"/>
      <c r="J580" s="9"/>
      <c r="K580" s="9"/>
      <c r="L580" s="9"/>
      <c r="M580" s="9"/>
      <c r="N580" s="9"/>
      <c r="O580" s="9"/>
      <c r="T580" s="17"/>
    </row>
    <row r="581" spans="9:20" ht="14.25" customHeight="1" x14ac:dyDescent="0.35">
      <c r="I581" s="9"/>
      <c r="J581" s="9"/>
      <c r="K581" s="9"/>
      <c r="L581" s="9"/>
      <c r="M581" s="9"/>
      <c r="N581" s="9"/>
      <c r="O581" s="9"/>
      <c r="T581" s="17"/>
    </row>
    <row r="582" spans="9:20" ht="14.25" customHeight="1" x14ac:dyDescent="0.35">
      <c r="I582" s="9"/>
      <c r="J582" s="9"/>
      <c r="K582" s="9"/>
      <c r="L582" s="9"/>
      <c r="M582" s="9"/>
      <c r="N582" s="9"/>
      <c r="O582" s="9"/>
      <c r="T582" s="17"/>
    </row>
    <row r="583" spans="9:20" ht="14.25" customHeight="1" x14ac:dyDescent="0.35">
      <c r="I583" s="9"/>
      <c r="J583" s="9"/>
      <c r="K583" s="9"/>
      <c r="L583" s="9"/>
      <c r="M583" s="9"/>
      <c r="N583" s="9"/>
      <c r="O583" s="9"/>
      <c r="T583" s="17"/>
    </row>
    <row r="584" spans="9:20" ht="14.25" customHeight="1" x14ac:dyDescent="0.35">
      <c r="I584" s="9"/>
      <c r="J584" s="9"/>
      <c r="K584" s="9"/>
      <c r="L584" s="9"/>
      <c r="M584" s="9"/>
      <c r="N584" s="9"/>
      <c r="O584" s="9"/>
      <c r="T584" s="17"/>
    </row>
    <row r="585" spans="9:20" ht="14.25" customHeight="1" x14ac:dyDescent="0.35">
      <c r="I585" s="9"/>
      <c r="J585" s="9"/>
      <c r="K585" s="9"/>
      <c r="L585" s="9"/>
      <c r="M585" s="9"/>
      <c r="N585" s="9"/>
      <c r="O585" s="9"/>
      <c r="T585" s="17"/>
    </row>
    <row r="586" spans="9:20" ht="14.25" customHeight="1" x14ac:dyDescent="0.35">
      <c r="I586" s="9"/>
      <c r="J586" s="9"/>
      <c r="K586" s="9"/>
      <c r="L586" s="9"/>
      <c r="M586" s="9"/>
      <c r="N586" s="9"/>
      <c r="O586" s="9"/>
      <c r="T586" s="17"/>
    </row>
    <row r="587" spans="9:20" ht="14.25" customHeight="1" x14ac:dyDescent="0.35">
      <c r="I587" s="9"/>
      <c r="J587" s="9"/>
      <c r="K587" s="9"/>
      <c r="L587" s="9"/>
      <c r="M587" s="9"/>
      <c r="N587" s="9"/>
      <c r="O587" s="9"/>
      <c r="T587" s="17"/>
    </row>
    <row r="588" spans="9:20" ht="14.25" customHeight="1" x14ac:dyDescent="0.35">
      <c r="I588" s="9"/>
      <c r="J588" s="9"/>
      <c r="K588" s="9"/>
      <c r="L588" s="9"/>
      <c r="M588" s="9"/>
      <c r="N588" s="9"/>
      <c r="O588" s="9"/>
      <c r="T588" s="17"/>
    </row>
    <row r="589" spans="9:20" ht="14.25" customHeight="1" x14ac:dyDescent="0.35">
      <c r="I589" s="9"/>
      <c r="J589" s="9"/>
      <c r="K589" s="9"/>
      <c r="L589" s="9"/>
      <c r="M589" s="9"/>
      <c r="N589" s="9"/>
      <c r="O589" s="9"/>
      <c r="T589" s="17"/>
    </row>
    <row r="590" spans="9:20" ht="14.25" customHeight="1" x14ac:dyDescent="0.35">
      <c r="I590" s="9"/>
      <c r="J590" s="9"/>
      <c r="K590" s="9"/>
      <c r="L590" s="9"/>
      <c r="M590" s="9"/>
      <c r="N590" s="9"/>
      <c r="O590" s="9"/>
      <c r="T590" s="17"/>
    </row>
    <row r="591" spans="9:20" ht="14.25" customHeight="1" x14ac:dyDescent="0.35">
      <c r="I591" s="9"/>
      <c r="J591" s="9"/>
      <c r="K591" s="9"/>
      <c r="L591" s="9"/>
      <c r="M591" s="9"/>
      <c r="N591" s="9"/>
      <c r="O591" s="9"/>
      <c r="T591" s="17"/>
    </row>
    <row r="592" spans="9:20" ht="14.25" customHeight="1" x14ac:dyDescent="0.35">
      <c r="I592" s="9"/>
      <c r="J592" s="9"/>
      <c r="K592" s="9"/>
      <c r="L592" s="9"/>
      <c r="M592" s="9"/>
      <c r="N592" s="9"/>
      <c r="O592" s="9"/>
      <c r="T592" s="17"/>
    </row>
    <row r="593" spans="9:20" ht="14.25" customHeight="1" x14ac:dyDescent="0.35">
      <c r="I593" s="9"/>
      <c r="J593" s="9"/>
      <c r="K593" s="9"/>
      <c r="L593" s="9"/>
      <c r="M593" s="9"/>
      <c r="N593" s="9"/>
      <c r="O593" s="9"/>
      <c r="T593" s="17"/>
    </row>
    <row r="594" spans="9:20" ht="14.25" customHeight="1" x14ac:dyDescent="0.35">
      <c r="I594" s="9"/>
      <c r="J594" s="9"/>
      <c r="K594" s="9"/>
      <c r="L594" s="9"/>
      <c r="M594" s="9"/>
      <c r="N594" s="9"/>
      <c r="O594" s="9"/>
      <c r="T594" s="17"/>
    </row>
    <row r="595" spans="9:20" ht="14.25" customHeight="1" x14ac:dyDescent="0.35">
      <c r="I595" s="9"/>
      <c r="J595" s="9"/>
      <c r="K595" s="9"/>
      <c r="L595" s="9"/>
      <c r="M595" s="9"/>
      <c r="N595" s="9"/>
      <c r="O595" s="9"/>
      <c r="T595" s="17"/>
    </row>
    <row r="596" spans="9:20" ht="14.25" customHeight="1" x14ac:dyDescent="0.35">
      <c r="I596" s="9"/>
      <c r="J596" s="9"/>
      <c r="K596" s="9"/>
      <c r="L596" s="9"/>
      <c r="M596" s="9"/>
      <c r="N596" s="9"/>
      <c r="O596" s="9"/>
      <c r="T596" s="17"/>
    </row>
    <row r="597" spans="9:20" ht="14.25" customHeight="1" x14ac:dyDescent="0.35">
      <c r="I597" s="9"/>
      <c r="J597" s="9"/>
      <c r="K597" s="9"/>
      <c r="L597" s="9"/>
      <c r="M597" s="9"/>
      <c r="N597" s="9"/>
      <c r="O597" s="9"/>
      <c r="T597" s="17"/>
    </row>
    <row r="598" spans="9:20" ht="14.25" customHeight="1" x14ac:dyDescent="0.35">
      <c r="I598" s="9"/>
      <c r="J598" s="9"/>
      <c r="K598" s="9"/>
      <c r="L598" s="9"/>
      <c r="M598" s="9"/>
      <c r="N598" s="9"/>
      <c r="O598" s="9"/>
      <c r="T598" s="17"/>
    </row>
    <row r="599" spans="9:20" ht="14.25" customHeight="1" x14ac:dyDescent="0.35">
      <c r="I599" s="9"/>
      <c r="J599" s="9"/>
      <c r="K599" s="9"/>
      <c r="L599" s="9"/>
      <c r="M599" s="9"/>
      <c r="N599" s="9"/>
      <c r="O599" s="9"/>
      <c r="T599" s="17"/>
    </row>
    <row r="600" spans="9:20" ht="14.25" customHeight="1" x14ac:dyDescent="0.35">
      <c r="I600" s="9"/>
      <c r="J600" s="9"/>
      <c r="K600" s="9"/>
      <c r="L600" s="9"/>
      <c r="M600" s="9"/>
      <c r="N600" s="9"/>
      <c r="O600" s="9"/>
      <c r="T600" s="17"/>
    </row>
    <row r="601" spans="9:20" ht="14.25" customHeight="1" x14ac:dyDescent="0.35">
      <c r="I601" s="9"/>
      <c r="J601" s="9"/>
      <c r="K601" s="9"/>
      <c r="L601" s="9"/>
      <c r="M601" s="9"/>
      <c r="N601" s="9"/>
      <c r="O601" s="9"/>
      <c r="T601" s="17"/>
    </row>
    <row r="602" spans="9:20" ht="14.25" customHeight="1" x14ac:dyDescent="0.35">
      <c r="I602" s="9"/>
      <c r="J602" s="9"/>
      <c r="K602" s="9"/>
      <c r="L602" s="9"/>
      <c r="M602" s="9"/>
      <c r="N602" s="9"/>
      <c r="O602" s="9"/>
      <c r="T602" s="17"/>
    </row>
    <row r="603" spans="9:20" ht="14.25" customHeight="1" x14ac:dyDescent="0.35">
      <c r="I603" s="9"/>
      <c r="J603" s="9"/>
      <c r="K603" s="9"/>
      <c r="L603" s="9"/>
      <c r="M603" s="9"/>
      <c r="N603" s="9"/>
      <c r="O603" s="9"/>
      <c r="T603" s="17"/>
    </row>
    <row r="604" spans="9:20" ht="14.25" customHeight="1" x14ac:dyDescent="0.35">
      <c r="I604" s="9"/>
      <c r="J604" s="9"/>
      <c r="K604" s="9"/>
      <c r="L604" s="9"/>
      <c r="M604" s="9"/>
      <c r="N604" s="9"/>
      <c r="O604" s="9"/>
      <c r="T604" s="17"/>
    </row>
    <row r="605" spans="9:20" ht="14.25" customHeight="1" x14ac:dyDescent="0.35">
      <c r="I605" s="9"/>
      <c r="J605" s="9"/>
      <c r="K605" s="9"/>
      <c r="L605" s="9"/>
      <c r="M605" s="9"/>
      <c r="N605" s="9"/>
      <c r="O605" s="9"/>
      <c r="T605" s="17"/>
    </row>
    <row r="606" spans="9:20" ht="14.25" customHeight="1" x14ac:dyDescent="0.35">
      <c r="I606" s="9"/>
      <c r="J606" s="9"/>
      <c r="K606" s="9"/>
      <c r="L606" s="9"/>
      <c r="M606" s="9"/>
      <c r="N606" s="9"/>
      <c r="O606" s="9"/>
      <c r="T606" s="17"/>
    </row>
    <row r="607" spans="9:20" ht="14.25" customHeight="1" x14ac:dyDescent="0.35">
      <c r="I607" s="9"/>
      <c r="J607" s="9"/>
      <c r="K607" s="9"/>
      <c r="L607" s="9"/>
      <c r="M607" s="9"/>
      <c r="N607" s="9"/>
      <c r="O607" s="9"/>
      <c r="T607" s="17"/>
    </row>
    <row r="608" spans="9:20" ht="14.25" customHeight="1" x14ac:dyDescent="0.35">
      <c r="I608" s="9"/>
      <c r="J608" s="9"/>
      <c r="K608" s="9"/>
      <c r="L608" s="9"/>
      <c r="M608" s="9"/>
      <c r="N608" s="9"/>
      <c r="O608" s="9"/>
      <c r="T608" s="17"/>
    </row>
    <row r="609" spans="9:20" ht="14.25" customHeight="1" x14ac:dyDescent="0.35">
      <c r="I609" s="9"/>
      <c r="J609" s="9"/>
      <c r="K609" s="9"/>
      <c r="L609" s="9"/>
      <c r="M609" s="9"/>
      <c r="N609" s="9"/>
      <c r="O609" s="9"/>
      <c r="T609" s="17"/>
    </row>
    <row r="610" spans="9:20" ht="14.25" customHeight="1" x14ac:dyDescent="0.35">
      <c r="I610" s="9"/>
      <c r="J610" s="9"/>
      <c r="K610" s="9"/>
      <c r="L610" s="9"/>
      <c r="M610" s="9"/>
      <c r="N610" s="9"/>
      <c r="O610" s="9"/>
      <c r="T610" s="17"/>
    </row>
    <row r="611" spans="9:20" ht="14.25" customHeight="1" x14ac:dyDescent="0.35">
      <c r="I611" s="9"/>
      <c r="J611" s="9"/>
      <c r="K611" s="9"/>
      <c r="L611" s="9"/>
      <c r="M611" s="9"/>
      <c r="N611" s="9"/>
      <c r="O611" s="9"/>
      <c r="T611" s="17"/>
    </row>
    <row r="612" spans="9:20" ht="14.25" customHeight="1" x14ac:dyDescent="0.35">
      <c r="I612" s="9"/>
      <c r="J612" s="9"/>
      <c r="K612" s="9"/>
      <c r="L612" s="9"/>
      <c r="M612" s="9"/>
      <c r="N612" s="9"/>
      <c r="O612" s="9"/>
      <c r="T612" s="17"/>
    </row>
    <row r="613" spans="9:20" ht="14.25" customHeight="1" x14ac:dyDescent="0.35">
      <c r="I613" s="9"/>
      <c r="J613" s="9"/>
      <c r="K613" s="9"/>
      <c r="L613" s="9"/>
      <c r="M613" s="9"/>
      <c r="N613" s="9"/>
      <c r="O613" s="9"/>
      <c r="T613" s="17"/>
    </row>
    <row r="614" spans="9:20" ht="14.25" customHeight="1" x14ac:dyDescent="0.35">
      <c r="I614" s="9"/>
      <c r="J614" s="9"/>
      <c r="K614" s="9"/>
      <c r="L614" s="9"/>
      <c r="M614" s="9"/>
      <c r="N614" s="9"/>
      <c r="O614" s="9"/>
      <c r="T614" s="17"/>
    </row>
    <row r="615" spans="9:20" ht="14.25" customHeight="1" x14ac:dyDescent="0.35">
      <c r="I615" s="9"/>
      <c r="J615" s="9"/>
      <c r="K615" s="9"/>
      <c r="L615" s="9"/>
      <c r="M615" s="9"/>
      <c r="N615" s="9"/>
      <c r="O615" s="9"/>
      <c r="T615" s="17"/>
    </row>
    <row r="616" spans="9:20" ht="14.25" customHeight="1" x14ac:dyDescent="0.35">
      <c r="I616" s="9"/>
      <c r="J616" s="9"/>
      <c r="K616" s="9"/>
      <c r="L616" s="9"/>
      <c r="M616" s="9"/>
      <c r="N616" s="9"/>
      <c r="O616" s="9"/>
      <c r="T616" s="17"/>
    </row>
    <row r="617" spans="9:20" ht="14.25" customHeight="1" x14ac:dyDescent="0.35">
      <c r="I617" s="9"/>
      <c r="J617" s="9"/>
      <c r="K617" s="9"/>
      <c r="L617" s="9"/>
      <c r="M617" s="9"/>
      <c r="N617" s="9"/>
      <c r="O617" s="9"/>
      <c r="T617" s="17"/>
    </row>
    <row r="618" spans="9:20" ht="14.25" customHeight="1" x14ac:dyDescent="0.35">
      <c r="I618" s="9"/>
      <c r="J618" s="9"/>
      <c r="K618" s="9"/>
      <c r="L618" s="9"/>
      <c r="M618" s="9"/>
      <c r="N618" s="9"/>
      <c r="O618" s="9"/>
      <c r="T618" s="17"/>
    </row>
    <row r="619" spans="9:20" ht="14.25" customHeight="1" x14ac:dyDescent="0.35">
      <c r="I619" s="9"/>
      <c r="J619" s="9"/>
      <c r="K619" s="9"/>
      <c r="L619" s="9"/>
      <c r="M619" s="9"/>
      <c r="N619" s="9"/>
      <c r="O619" s="9"/>
      <c r="T619" s="17"/>
    </row>
    <row r="620" spans="9:20" ht="14.25" customHeight="1" x14ac:dyDescent="0.35">
      <c r="I620" s="9"/>
      <c r="J620" s="9"/>
      <c r="K620" s="9"/>
      <c r="L620" s="9"/>
      <c r="M620" s="9"/>
      <c r="N620" s="9"/>
      <c r="O620" s="9"/>
      <c r="T620" s="17"/>
    </row>
    <row r="621" spans="9:20" ht="14.25" customHeight="1" x14ac:dyDescent="0.35">
      <c r="I621" s="9"/>
      <c r="J621" s="9"/>
      <c r="K621" s="9"/>
      <c r="L621" s="9"/>
      <c r="M621" s="9"/>
      <c r="N621" s="9"/>
      <c r="O621" s="9"/>
      <c r="T621" s="17"/>
    </row>
    <row r="622" spans="9:20" ht="14.25" customHeight="1" x14ac:dyDescent="0.35">
      <c r="I622" s="9"/>
      <c r="J622" s="9"/>
      <c r="K622" s="9"/>
      <c r="L622" s="9"/>
      <c r="M622" s="9"/>
      <c r="N622" s="9"/>
      <c r="O622" s="9"/>
      <c r="T622" s="17"/>
    </row>
    <row r="623" spans="9:20" ht="14.25" customHeight="1" x14ac:dyDescent="0.35">
      <c r="I623" s="9"/>
      <c r="J623" s="9"/>
      <c r="K623" s="9"/>
      <c r="L623" s="9"/>
      <c r="M623" s="9"/>
      <c r="N623" s="9"/>
      <c r="O623" s="9"/>
      <c r="T623" s="17"/>
    </row>
    <row r="624" spans="9:20" ht="14.25" customHeight="1" x14ac:dyDescent="0.35">
      <c r="I624" s="9"/>
      <c r="J624" s="9"/>
      <c r="K624" s="9"/>
      <c r="L624" s="9"/>
      <c r="M624" s="9"/>
      <c r="N624" s="9"/>
      <c r="O624" s="9"/>
      <c r="T624" s="17"/>
    </row>
    <row r="625" spans="9:20" ht="14.25" customHeight="1" x14ac:dyDescent="0.35">
      <c r="I625" s="9"/>
      <c r="J625" s="9"/>
      <c r="K625" s="9"/>
      <c r="L625" s="9"/>
      <c r="M625" s="9"/>
      <c r="N625" s="9"/>
      <c r="O625" s="9"/>
      <c r="T625" s="17"/>
    </row>
    <row r="626" spans="9:20" ht="14.25" customHeight="1" x14ac:dyDescent="0.35">
      <c r="I626" s="9"/>
      <c r="J626" s="9"/>
      <c r="K626" s="9"/>
      <c r="L626" s="9"/>
      <c r="M626" s="9"/>
      <c r="N626" s="9"/>
      <c r="O626" s="9"/>
      <c r="T626" s="17"/>
    </row>
    <row r="627" spans="9:20" ht="14.25" customHeight="1" x14ac:dyDescent="0.35">
      <c r="I627" s="9"/>
      <c r="J627" s="9"/>
      <c r="K627" s="9"/>
      <c r="L627" s="9"/>
      <c r="M627" s="9"/>
      <c r="N627" s="9"/>
      <c r="O627" s="9"/>
      <c r="T627" s="17"/>
    </row>
    <row r="628" spans="9:20" ht="14.25" customHeight="1" x14ac:dyDescent="0.35">
      <c r="I628" s="9"/>
      <c r="J628" s="9"/>
      <c r="K628" s="9"/>
      <c r="L628" s="9"/>
      <c r="M628" s="9"/>
      <c r="N628" s="9"/>
      <c r="O628" s="9"/>
      <c r="T628" s="17"/>
    </row>
    <row r="629" spans="9:20" ht="14.25" customHeight="1" x14ac:dyDescent="0.35">
      <c r="I629" s="9"/>
      <c r="J629" s="9"/>
      <c r="K629" s="9"/>
      <c r="L629" s="9"/>
      <c r="M629" s="9"/>
      <c r="N629" s="9"/>
      <c r="O629" s="9"/>
      <c r="T629" s="17"/>
    </row>
    <row r="630" spans="9:20" ht="14.25" customHeight="1" x14ac:dyDescent="0.35">
      <c r="I630" s="9"/>
      <c r="J630" s="9"/>
      <c r="K630" s="9"/>
      <c r="L630" s="9"/>
      <c r="M630" s="9"/>
      <c r="N630" s="9"/>
      <c r="O630" s="9"/>
      <c r="T630" s="17"/>
    </row>
    <row r="631" spans="9:20" ht="14.25" customHeight="1" x14ac:dyDescent="0.35">
      <c r="I631" s="9"/>
      <c r="J631" s="9"/>
      <c r="K631" s="9"/>
      <c r="L631" s="9"/>
      <c r="M631" s="9"/>
      <c r="N631" s="9"/>
      <c r="O631" s="9"/>
      <c r="T631" s="17"/>
    </row>
    <row r="632" spans="9:20" ht="14.25" customHeight="1" x14ac:dyDescent="0.35">
      <c r="I632" s="9"/>
      <c r="J632" s="9"/>
      <c r="K632" s="9"/>
      <c r="L632" s="9"/>
      <c r="M632" s="9"/>
      <c r="N632" s="9"/>
      <c r="O632" s="9"/>
      <c r="T632" s="17"/>
    </row>
    <row r="633" spans="9:20" ht="14.25" customHeight="1" x14ac:dyDescent="0.35">
      <c r="I633" s="9"/>
      <c r="J633" s="9"/>
      <c r="K633" s="9"/>
      <c r="L633" s="9"/>
      <c r="M633" s="9"/>
      <c r="N633" s="9"/>
      <c r="O633" s="9"/>
      <c r="T633" s="17"/>
    </row>
    <row r="634" spans="9:20" ht="14.25" customHeight="1" x14ac:dyDescent="0.35">
      <c r="I634" s="9"/>
      <c r="J634" s="9"/>
      <c r="K634" s="9"/>
      <c r="L634" s="9"/>
      <c r="M634" s="9"/>
      <c r="N634" s="9"/>
      <c r="O634" s="9"/>
      <c r="T634" s="17"/>
    </row>
    <row r="635" spans="9:20" ht="14.25" customHeight="1" x14ac:dyDescent="0.35">
      <c r="I635" s="9"/>
      <c r="J635" s="9"/>
      <c r="K635" s="9"/>
      <c r="L635" s="9"/>
      <c r="M635" s="9"/>
      <c r="N635" s="9"/>
      <c r="O635" s="9"/>
      <c r="T635" s="17"/>
    </row>
    <row r="636" spans="9:20" ht="14.25" customHeight="1" x14ac:dyDescent="0.35">
      <c r="I636" s="9"/>
      <c r="J636" s="9"/>
      <c r="K636" s="9"/>
      <c r="L636" s="9"/>
      <c r="M636" s="9"/>
      <c r="N636" s="9"/>
      <c r="O636" s="9"/>
      <c r="T636" s="17"/>
    </row>
    <row r="637" spans="9:20" ht="14.25" customHeight="1" x14ac:dyDescent="0.35">
      <c r="I637" s="9"/>
      <c r="J637" s="9"/>
      <c r="K637" s="9"/>
      <c r="L637" s="9"/>
      <c r="M637" s="9"/>
      <c r="N637" s="9"/>
      <c r="O637" s="9"/>
      <c r="T637" s="17"/>
    </row>
    <row r="638" spans="9:20" ht="14.25" customHeight="1" x14ac:dyDescent="0.35">
      <c r="I638" s="9"/>
      <c r="J638" s="9"/>
      <c r="K638" s="9"/>
      <c r="L638" s="9"/>
      <c r="M638" s="9"/>
      <c r="N638" s="9"/>
      <c r="O638" s="9"/>
      <c r="T638" s="17"/>
    </row>
    <row r="639" spans="9:20" ht="14.25" customHeight="1" x14ac:dyDescent="0.35">
      <c r="I639" s="9"/>
      <c r="J639" s="9"/>
      <c r="K639" s="9"/>
      <c r="L639" s="9"/>
      <c r="M639" s="9"/>
      <c r="N639" s="9"/>
      <c r="O639" s="9"/>
      <c r="T639" s="17"/>
    </row>
    <row r="640" spans="9:20" ht="14.25" customHeight="1" x14ac:dyDescent="0.35">
      <c r="I640" s="9"/>
      <c r="J640" s="9"/>
      <c r="K640" s="9"/>
      <c r="L640" s="9"/>
      <c r="M640" s="9"/>
      <c r="N640" s="9"/>
      <c r="O640" s="9"/>
      <c r="T640" s="17"/>
    </row>
    <row r="641" spans="9:20" ht="14.25" customHeight="1" x14ac:dyDescent="0.35">
      <c r="I641" s="9"/>
      <c r="J641" s="9"/>
      <c r="K641" s="9"/>
      <c r="L641" s="9"/>
      <c r="M641" s="9"/>
      <c r="N641" s="9"/>
      <c r="O641" s="9"/>
      <c r="T641" s="17"/>
    </row>
    <row r="642" spans="9:20" ht="14.25" customHeight="1" x14ac:dyDescent="0.35">
      <c r="I642" s="9"/>
      <c r="J642" s="9"/>
      <c r="K642" s="9"/>
      <c r="L642" s="9"/>
      <c r="M642" s="9"/>
      <c r="N642" s="9"/>
      <c r="O642" s="9"/>
      <c r="T642" s="17"/>
    </row>
    <row r="643" spans="9:20" ht="14.25" customHeight="1" x14ac:dyDescent="0.35">
      <c r="I643" s="9"/>
      <c r="J643" s="9"/>
      <c r="K643" s="9"/>
      <c r="L643" s="9"/>
      <c r="M643" s="9"/>
      <c r="N643" s="9"/>
      <c r="O643" s="9"/>
      <c r="T643" s="17"/>
    </row>
    <row r="644" spans="9:20" ht="14.25" customHeight="1" x14ac:dyDescent="0.35">
      <c r="I644" s="9"/>
      <c r="J644" s="9"/>
      <c r="K644" s="9"/>
      <c r="L644" s="9"/>
      <c r="M644" s="9"/>
      <c r="N644" s="9"/>
      <c r="O644" s="9"/>
      <c r="T644" s="17"/>
    </row>
    <row r="645" spans="9:20" ht="14.25" customHeight="1" x14ac:dyDescent="0.35">
      <c r="I645" s="9"/>
      <c r="J645" s="9"/>
      <c r="K645" s="9"/>
      <c r="L645" s="9"/>
      <c r="M645" s="9"/>
      <c r="N645" s="9"/>
      <c r="O645" s="9"/>
      <c r="T645" s="17"/>
    </row>
    <row r="646" spans="9:20" ht="14.25" customHeight="1" x14ac:dyDescent="0.35">
      <c r="I646" s="9"/>
      <c r="J646" s="9"/>
      <c r="K646" s="9"/>
      <c r="L646" s="9"/>
      <c r="M646" s="9"/>
      <c r="N646" s="9"/>
      <c r="O646" s="9"/>
      <c r="T646" s="17"/>
    </row>
    <row r="647" spans="9:20" ht="14.25" customHeight="1" x14ac:dyDescent="0.35">
      <c r="I647" s="9"/>
      <c r="J647" s="9"/>
      <c r="K647" s="9"/>
      <c r="L647" s="9"/>
      <c r="M647" s="9"/>
      <c r="N647" s="9"/>
      <c r="O647" s="9"/>
      <c r="T647" s="17"/>
    </row>
    <row r="648" spans="9:20" ht="14.25" customHeight="1" x14ac:dyDescent="0.35">
      <c r="I648" s="9"/>
      <c r="J648" s="9"/>
      <c r="K648" s="9"/>
      <c r="L648" s="9"/>
      <c r="M648" s="9"/>
      <c r="N648" s="9"/>
      <c r="O648" s="9"/>
      <c r="T648" s="17"/>
    </row>
    <row r="649" spans="9:20" ht="14.25" customHeight="1" x14ac:dyDescent="0.35">
      <c r="I649" s="9"/>
      <c r="J649" s="9"/>
      <c r="K649" s="9"/>
      <c r="L649" s="9"/>
      <c r="M649" s="9"/>
      <c r="N649" s="9"/>
      <c r="O649" s="9"/>
      <c r="T649" s="17"/>
    </row>
    <row r="650" spans="9:20" ht="14.25" customHeight="1" x14ac:dyDescent="0.35">
      <c r="I650" s="9"/>
      <c r="J650" s="9"/>
      <c r="K650" s="9"/>
      <c r="L650" s="9"/>
      <c r="M650" s="9"/>
      <c r="N650" s="9"/>
      <c r="O650" s="9"/>
      <c r="T650" s="17"/>
    </row>
    <row r="651" spans="9:20" ht="14.25" customHeight="1" x14ac:dyDescent="0.35">
      <c r="I651" s="9"/>
      <c r="J651" s="9"/>
      <c r="K651" s="9"/>
      <c r="L651" s="9"/>
      <c r="M651" s="9"/>
      <c r="N651" s="9"/>
      <c r="O651" s="9"/>
      <c r="T651" s="17"/>
    </row>
    <row r="652" spans="9:20" ht="14.25" customHeight="1" x14ac:dyDescent="0.35">
      <c r="I652" s="9"/>
      <c r="J652" s="9"/>
      <c r="K652" s="9"/>
      <c r="L652" s="9"/>
      <c r="M652" s="9"/>
      <c r="N652" s="9"/>
      <c r="O652" s="9"/>
      <c r="T652" s="17"/>
    </row>
    <row r="653" spans="9:20" ht="14.25" customHeight="1" x14ac:dyDescent="0.35">
      <c r="I653" s="9"/>
      <c r="J653" s="9"/>
      <c r="K653" s="9"/>
      <c r="L653" s="9"/>
      <c r="M653" s="9"/>
      <c r="N653" s="9"/>
      <c r="O653" s="9"/>
      <c r="T653" s="17"/>
    </row>
    <row r="654" spans="9:20" ht="14.25" customHeight="1" x14ac:dyDescent="0.35">
      <c r="I654" s="9"/>
      <c r="J654" s="9"/>
      <c r="K654" s="9"/>
      <c r="L654" s="9"/>
      <c r="M654" s="9"/>
      <c r="N654" s="9"/>
      <c r="O654" s="9"/>
      <c r="T654" s="17"/>
    </row>
    <row r="655" spans="9:20" ht="14.25" customHeight="1" x14ac:dyDescent="0.35">
      <c r="I655" s="9"/>
      <c r="J655" s="9"/>
      <c r="K655" s="9"/>
      <c r="L655" s="9"/>
      <c r="M655" s="9"/>
      <c r="N655" s="9"/>
      <c r="O655" s="9"/>
      <c r="T655" s="17"/>
    </row>
    <row r="656" spans="9:20" ht="14.25" customHeight="1" x14ac:dyDescent="0.35">
      <c r="I656" s="9"/>
      <c r="J656" s="9"/>
      <c r="K656" s="9"/>
      <c r="L656" s="9"/>
      <c r="M656" s="9"/>
      <c r="N656" s="9"/>
      <c r="O656" s="9"/>
      <c r="T656" s="17"/>
    </row>
    <row r="657" spans="9:20" ht="14.25" customHeight="1" x14ac:dyDescent="0.35">
      <c r="I657" s="9"/>
      <c r="J657" s="9"/>
      <c r="K657" s="9"/>
      <c r="L657" s="9"/>
      <c r="M657" s="9"/>
      <c r="N657" s="9"/>
      <c r="O657" s="9"/>
      <c r="T657" s="17"/>
    </row>
    <row r="658" spans="9:20" ht="14.25" customHeight="1" x14ac:dyDescent="0.35">
      <c r="I658" s="9"/>
      <c r="J658" s="9"/>
      <c r="K658" s="9"/>
      <c r="L658" s="9"/>
      <c r="M658" s="9"/>
      <c r="N658" s="9"/>
      <c r="O658" s="9"/>
      <c r="T658" s="17"/>
    </row>
    <row r="659" spans="9:20" ht="14.25" customHeight="1" x14ac:dyDescent="0.35">
      <c r="I659" s="9"/>
      <c r="J659" s="9"/>
      <c r="K659" s="9"/>
      <c r="L659" s="9"/>
      <c r="M659" s="9"/>
      <c r="N659" s="9"/>
      <c r="O659" s="9"/>
      <c r="T659" s="17"/>
    </row>
    <row r="660" spans="9:20" ht="14.25" customHeight="1" x14ac:dyDescent="0.35">
      <c r="I660" s="9"/>
      <c r="J660" s="9"/>
      <c r="K660" s="9"/>
      <c r="L660" s="9"/>
      <c r="M660" s="9"/>
      <c r="N660" s="9"/>
      <c r="O660" s="9"/>
      <c r="T660" s="17"/>
    </row>
    <row r="661" spans="9:20" ht="14.25" customHeight="1" x14ac:dyDescent="0.35">
      <c r="I661" s="9"/>
      <c r="J661" s="9"/>
      <c r="K661" s="9"/>
      <c r="L661" s="9"/>
      <c r="M661" s="9"/>
      <c r="N661" s="9"/>
      <c r="O661" s="9"/>
      <c r="T661" s="17"/>
    </row>
    <row r="662" spans="9:20" ht="14.25" customHeight="1" x14ac:dyDescent="0.35">
      <c r="I662" s="9"/>
      <c r="J662" s="9"/>
      <c r="K662" s="9"/>
      <c r="L662" s="9"/>
      <c r="M662" s="9"/>
      <c r="N662" s="9"/>
      <c r="O662" s="9"/>
      <c r="T662" s="17"/>
    </row>
    <row r="663" spans="9:20" ht="14.25" customHeight="1" x14ac:dyDescent="0.35">
      <c r="I663" s="9"/>
      <c r="J663" s="9"/>
      <c r="K663" s="9"/>
      <c r="L663" s="9"/>
      <c r="M663" s="9"/>
      <c r="N663" s="9"/>
      <c r="O663" s="9"/>
      <c r="T663" s="17"/>
    </row>
    <row r="664" spans="9:20" ht="14.25" customHeight="1" x14ac:dyDescent="0.35">
      <c r="I664" s="9"/>
      <c r="J664" s="9"/>
      <c r="K664" s="9"/>
      <c r="L664" s="9"/>
      <c r="M664" s="9"/>
      <c r="N664" s="9"/>
      <c r="O664" s="9"/>
      <c r="T664" s="17"/>
    </row>
    <row r="665" spans="9:20" ht="14.25" customHeight="1" x14ac:dyDescent="0.35">
      <c r="I665" s="9"/>
      <c r="J665" s="9"/>
      <c r="K665" s="9"/>
      <c r="L665" s="9"/>
      <c r="M665" s="9"/>
      <c r="N665" s="9"/>
      <c r="O665" s="9"/>
      <c r="T665" s="17"/>
    </row>
    <row r="666" spans="9:20" ht="14.25" customHeight="1" x14ac:dyDescent="0.35">
      <c r="I666" s="9"/>
      <c r="J666" s="9"/>
      <c r="K666" s="9"/>
      <c r="L666" s="9"/>
      <c r="M666" s="9"/>
      <c r="N666" s="9"/>
      <c r="O666" s="9"/>
      <c r="T666" s="17"/>
    </row>
    <row r="667" spans="9:20" ht="14.25" customHeight="1" x14ac:dyDescent="0.35">
      <c r="I667" s="9"/>
      <c r="J667" s="9"/>
      <c r="K667" s="9"/>
      <c r="L667" s="9"/>
      <c r="M667" s="9"/>
      <c r="N667" s="9"/>
      <c r="O667" s="9"/>
      <c r="T667" s="17"/>
    </row>
    <row r="668" spans="9:20" ht="14.25" customHeight="1" x14ac:dyDescent="0.35">
      <c r="I668" s="9"/>
      <c r="J668" s="9"/>
      <c r="K668" s="9"/>
      <c r="L668" s="9"/>
      <c r="M668" s="9"/>
      <c r="N668" s="9"/>
      <c r="O668" s="9"/>
      <c r="T668" s="17"/>
    </row>
    <row r="669" spans="9:20" ht="14.25" customHeight="1" x14ac:dyDescent="0.35">
      <c r="I669" s="9"/>
      <c r="J669" s="9"/>
      <c r="K669" s="9"/>
      <c r="L669" s="9"/>
      <c r="M669" s="9"/>
      <c r="N669" s="9"/>
      <c r="O669" s="9"/>
      <c r="T669" s="17"/>
    </row>
    <row r="670" spans="9:20" ht="14.25" customHeight="1" x14ac:dyDescent="0.35">
      <c r="I670" s="9"/>
      <c r="J670" s="9"/>
      <c r="K670" s="9"/>
      <c r="L670" s="9"/>
      <c r="M670" s="9"/>
      <c r="N670" s="9"/>
      <c r="O670" s="9"/>
      <c r="T670" s="17"/>
    </row>
    <row r="671" spans="9:20" ht="14.25" customHeight="1" x14ac:dyDescent="0.35">
      <c r="I671" s="9"/>
      <c r="J671" s="9"/>
      <c r="K671" s="9"/>
      <c r="L671" s="9"/>
      <c r="M671" s="9"/>
      <c r="N671" s="9"/>
      <c r="O671" s="9"/>
      <c r="T671" s="17"/>
    </row>
    <row r="672" spans="9:20" ht="14.25" customHeight="1" x14ac:dyDescent="0.35">
      <c r="I672" s="9"/>
      <c r="J672" s="9"/>
      <c r="K672" s="9"/>
      <c r="L672" s="9"/>
      <c r="M672" s="9"/>
      <c r="N672" s="9"/>
      <c r="O672" s="9"/>
      <c r="T672" s="17"/>
    </row>
    <row r="673" spans="9:20" ht="14.25" customHeight="1" x14ac:dyDescent="0.35">
      <c r="I673" s="9"/>
      <c r="J673" s="9"/>
      <c r="K673" s="9"/>
      <c r="L673" s="9"/>
      <c r="M673" s="9"/>
      <c r="N673" s="9"/>
      <c r="O673" s="9"/>
      <c r="T673" s="17"/>
    </row>
    <row r="674" spans="9:20" ht="14.25" customHeight="1" x14ac:dyDescent="0.35">
      <c r="I674" s="9"/>
      <c r="J674" s="9"/>
      <c r="K674" s="9"/>
      <c r="L674" s="9"/>
      <c r="M674" s="9"/>
      <c r="N674" s="9"/>
      <c r="O674" s="9"/>
      <c r="T674" s="17"/>
    </row>
    <row r="675" spans="9:20" ht="14.25" customHeight="1" x14ac:dyDescent="0.35">
      <c r="I675" s="9"/>
      <c r="J675" s="9"/>
      <c r="K675" s="9"/>
      <c r="L675" s="9"/>
      <c r="M675" s="9"/>
      <c r="N675" s="9"/>
      <c r="O675" s="9"/>
      <c r="T675" s="17"/>
    </row>
    <row r="676" spans="9:20" ht="14.25" customHeight="1" x14ac:dyDescent="0.35">
      <c r="I676" s="9"/>
      <c r="J676" s="9"/>
      <c r="K676" s="9"/>
      <c r="L676" s="9"/>
      <c r="M676" s="9"/>
      <c r="N676" s="9"/>
      <c r="O676" s="9"/>
      <c r="T676" s="17"/>
    </row>
    <row r="677" spans="9:20" ht="14.25" customHeight="1" x14ac:dyDescent="0.35">
      <c r="I677" s="9"/>
      <c r="J677" s="9"/>
      <c r="K677" s="9"/>
      <c r="L677" s="9"/>
      <c r="M677" s="9"/>
      <c r="N677" s="9"/>
      <c r="O677" s="9"/>
      <c r="T677" s="17"/>
    </row>
    <row r="678" spans="9:20" ht="14.25" customHeight="1" x14ac:dyDescent="0.35">
      <c r="I678" s="9"/>
      <c r="J678" s="9"/>
      <c r="K678" s="9"/>
      <c r="L678" s="9"/>
      <c r="M678" s="9"/>
      <c r="N678" s="9"/>
      <c r="O678" s="9"/>
      <c r="T678" s="17"/>
    </row>
    <row r="679" spans="9:20" ht="14.25" customHeight="1" x14ac:dyDescent="0.35">
      <c r="I679" s="9"/>
      <c r="J679" s="9"/>
      <c r="K679" s="9"/>
      <c r="L679" s="9"/>
      <c r="M679" s="9"/>
      <c r="N679" s="9"/>
      <c r="O679" s="9"/>
      <c r="T679" s="17"/>
    </row>
    <row r="680" spans="9:20" ht="14.25" customHeight="1" x14ac:dyDescent="0.35">
      <c r="I680" s="9"/>
      <c r="J680" s="9"/>
      <c r="K680" s="9"/>
      <c r="L680" s="9"/>
      <c r="M680" s="9"/>
      <c r="N680" s="9"/>
      <c r="O680" s="9"/>
      <c r="T680" s="17"/>
    </row>
    <row r="681" spans="9:20" ht="14.25" customHeight="1" x14ac:dyDescent="0.35">
      <c r="I681" s="9"/>
      <c r="J681" s="9"/>
      <c r="K681" s="9"/>
      <c r="L681" s="9"/>
      <c r="M681" s="9"/>
      <c r="N681" s="9"/>
      <c r="O681" s="9"/>
      <c r="T681" s="17"/>
    </row>
    <row r="682" spans="9:20" ht="14.25" customHeight="1" x14ac:dyDescent="0.35">
      <c r="I682" s="9"/>
      <c r="J682" s="9"/>
      <c r="K682" s="9"/>
      <c r="L682" s="9"/>
      <c r="M682" s="9"/>
      <c r="N682" s="9"/>
      <c r="O682" s="9"/>
      <c r="T682" s="17"/>
    </row>
    <row r="683" spans="9:20" ht="14.25" customHeight="1" x14ac:dyDescent="0.35">
      <c r="I683" s="9"/>
      <c r="J683" s="9"/>
      <c r="K683" s="9"/>
      <c r="L683" s="9"/>
      <c r="M683" s="9"/>
      <c r="N683" s="9"/>
      <c r="O683" s="9"/>
      <c r="T683" s="17"/>
    </row>
    <row r="684" spans="9:20" ht="14.25" customHeight="1" x14ac:dyDescent="0.35">
      <c r="I684" s="9"/>
      <c r="J684" s="9"/>
      <c r="K684" s="9"/>
      <c r="L684" s="9"/>
      <c r="M684" s="9"/>
      <c r="N684" s="9"/>
      <c r="O684" s="9"/>
      <c r="T684" s="17"/>
    </row>
    <row r="685" spans="9:20" ht="14.25" customHeight="1" x14ac:dyDescent="0.35">
      <c r="I685" s="9"/>
      <c r="J685" s="9"/>
      <c r="K685" s="9"/>
      <c r="L685" s="9"/>
      <c r="M685" s="9"/>
      <c r="N685" s="9"/>
      <c r="O685" s="9"/>
      <c r="T685" s="17"/>
    </row>
    <row r="686" spans="9:20" ht="14.25" customHeight="1" x14ac:dyDescent="0.35">
      <c r="I686" s="9"/>
      <c r="J686" s="9"/>
      <c r="K686" s="9"/>
      <c r="L686" s="9"/>
      <c r="M686" s="9"/>
      <c r="N686" s="9"/>
      <c r="O686" s="9"/>
      <c r="T686" s="17"/>
    </row>
    <row r="687" spans="9:20" ht="14.25" customHeight="1" x14ac:dyDescent="0.35">
      <c r="I687" s="9"/>
      <c r="J687" s="9"/>
      <c r="K687" s="9"/>
      <c r="L687" s="9"/>
      <c r="M687" s="9"/>
      <c r="N687" s="9"/>
      <c r="O687" s="9"/>
      <c r="T687" s="17"/>
    </row>
    <row r="688" spans="9:20" ht="14.25" customHeight="1" x14ac:dyDescent="0.35">
      <c r="I688" s="9"/>
      <c r="J688" s="9"/>
      <c r="K688" s="9"/>
      <c r="L688" s="9"/>
      <c r="M688" s="9"/>
      <c r="N688" s="9"/>
      <c r="O688" s="9"/>
      <c r="T688" s="17"/>
    </row>
    <row r="689" spans="9:20" ht="14.25" customHeight="1" x14ac:dyDescent="0.35">
      <c r="I689" s="9"/>
      <c r="J689" s="9"/>
      <c r="K689" s="9"/>
      <c r="L689" s="9"/>
      <c r="M689" s="9"/>
      <c r="N689" s="9"/>
      <c r="O689" s="9"/>
      <c r="T689" s="17"/>
    </row>
    <row r="690" spans="9:20" ht="14.25" customHeight="1" x14ac:dyDescent="0.35">
      <c r="I690" s="9"/>
      <c r="J690" s="9"/>
      <c r="K690" s="9"/>
      <c r="L690" s="9"/>
      <c r="M690" s="9"/>
      <c r="N690" s="9"/>
      <c r="O690" s="9"/>
      <c r="T690" s="17"/>
    </row>
    <row r="691" spans="9:20" ht="14.25" customHeight="1" x14ac:dyDescent="0.35">
      <c r="I691" s="9"/>
      <c r="J691" s="9"/>
      <c r="K691" s="9"/>
      <c r="L691" s="9"/>
      <c r="M691" s="9"/>
      <c r="N691" s="9"/>
      <c r="O691" s="9"/>
      <c r="T691" s="17"/>
    </row>
    <row r="692" spans="9:20" ht="14.25" customHeight="1" x14ac:dyDescent="0.35">
      <c r="I692" s="9"/>
      <c r="J692" s="9"/>
      <c r="K692" s="9"/>
      <c r="L692" s="9"/>
      <c r="M692" s="9"/>
      <c r="N692" s="9"/>
      <c r="O692" s="9"/>
      <c r="T692" s="17"/>
    </row>
    <row r="693" spans="9:20" ht="14.25" customHeight="1" x14ac:dyDescent="0.35">
      <c r="I693" s="9"/>
      <c r="J693" s="9"/>
      <c r="K693" s="9"/>
      <c r="L693" s="9"/>
      <c r="M693" s="9"/>
      <c r="N693" s="9"/>
      <c r="O693" s="9"/>
      <c r="T693" s="17"/>
    </row>
    <row r="694" spans="9:20" ht="14.25" customHeight="1" x14ac:dyDescent="0.35">
      <c r="I694" s="9"/>
      <c r="J694" s="9"/>
      <c r="K694" s="9"/>
      <c r="L694" s="9"/>
      <c r="M694" s="9"/>
      <c r="N694" s="9"/>
      <c r="O694" s="9"/>
      <c r="T694" s="17"/>
    </row>
    <row r="695" spans="9:20" ht="14.25" customHeight="1" x14ac:dyDescent="0.35">
      <c r="I695" s="9"/>
      <c r="J695" s="9"/>
      <c r="K695" s="9"/>
      <c r="L695" s="9"/>
      <c r="M695" s="9"/>
      <c r="N695" s="9"/>
      <c r="O695" s="9"/>
      <c r="T695" s="17"/>
    </row>
    <row r="696" spans="9:20" ht="14.25" customHeight="1" x14ac:dyDescent="0.35">
      <c r="I696" s="9"/>
      <c r="J696" s="9"/>
      <c r="K696" s="9"/>
      <c r="L696" s="9"/>
      <c r="M696" s="9"/>
      <c r="N696" s="9"/>
      <c r="O696" s="9"/>
      <c r="T696" s="17"/>
    </row>
    <row r="697" spans="9:20" ht="14.25" customHeight="1" x14ac:dyDescent="0.35">
      <c r="I697" s="9"/>
      <c r="J697" s="9"/>
      <c r="K697" s="9"/>
      <c r="L697" s="9"/>
      <c r="M697" s="9"/>
      <c r="N697" s="9"/>
      <c r="O697" s="9"/>
      <c r="T697" s="17"/>
    </row>
    <row r="698" spans="9:20" ht="14.25" customHeight="1" x14ac:dyDescent="0.35">
      <c r="I698" s="9"/>
      <c r="J698" s="9"/>
      <c r="K698" s="9"/>
      <c r="L698" s="9"/>
      <c r="M698" s="9"/>
      <c r="N698" s="9"/>
      <c r="O698" s="9"/>
      <c r="T698" s="17"/>
    </row>
    <row r="699" spans="9:20" ht="14.25" customHeight="1" x14ac:dyDescent="0.35">
      <c r="I699" s="9"/>
      <c r="J699" s="9"/>
      <c r="K699" s="9"/>
      <c r="L699" s="9"/>
      <c r="M699" s="9"/>
      <c r="N699" s="9"/>
      <c r="O699" s="9"/>
      <c r="T699" s="17"/>
    </row>
    <row r="700" spans="9:20" ht="14.25" customHeight="1" x14ac:dyDescent="0.35">
      <c r="I700" s="9"/>
      <c r="J700" s="9"/>
      <c r="K700" s="9"/>
      <c r="L700" s="9"/>
      <c r="M700" s="9"/>
      <c r="N700" s="9"/>
      <c r="O700" s="9"/>
      <c r="T700" s="17"/>
    </row>
    <row r="701" spans="9:20" ht="14.25" customHeight="1" x14ac:dyDescent="0.35">
      <c r="I701" s="9"/>
      <c r="J701" s="9"/>
      <c r="K701" s="9"/>
      <c r="L701" s="9"/>
      <c r="M701" s="9"/>
      <c r="N701" s="9"/>
      <c r="O701" s="9"/>
      <c r="T701" s="17"/>
    </row>
    <row r="702" spans="9:20" ht="14.25" customHeight="1" x14ac:dyDescent="0.35">
      <c r="I702" s="9"/>
      <c r="J702" s="9"/>
      <c r="K702" s="9"/>
      <c r="L702" s="9"/>
      <c r="M702" s="9"/>
      <c r="N702" s="9"/>
      <c r="O702" s="9"/>
      <c r="T702" s="17"/>
    </row>
    <row r="703" spans="9:20" ht="14.25" customHeight="1" x14ac:dyDescent="0.35">
      <c r="I703" s="9"/>
      <c r="J703" s="9"/>
      <c r="K703" s="9"/>
      <c r="L703" s="9"/>
      <c r="M703" s="9"/>
      <c r="N703" s="9"/>
      <c r="O703" s="9"/>
      <c r="T703" s="17"/>
    </row>
    <row r="704" spans="9:20" ht="14.25" customHeight="1" x14ac:dyDescent="0.35">
      <c r="I704" s="9"/>
      <c r="J704" s="9"/>
      <c r="K704" s="9"/>
      <c r="L704" s="9"/>
      <c r="M704" s="9"/>
      <c r="N704" s="9"/>
      <c r="O704" s="9"/>
      <c r="T704" s="17"/>
    </row>
    <row r="705" spans="9:20" ht="14.25" customHeight="1" x14ac:dyDescent="0.35">
      <c r="I705" s="9"/>
      <c r="J705" s="9"/>
      <c r="K705" s="9"/>
      <c r="L705" s="9"/>
      <c r="M705" s="9"/>
      <c r="N705" s="9"/>
      <c r="O705" s="9"/>
      <c r="T705" s="17"/>
    </row>
    <row r="706" spans="9:20" ht="14.25" customHeight="1" x14ac:dyDescent="0.35">
      <c r="I706" s="9"/>
      <c r="J706" s="9"/>
      <c r="K706" s="9"/>
      <c r="L706" s="9"/>
      <c r="M706" s="9"/>
      <c r="N706" s="9"/>
      <c r="O706" s="9"/>
      <c r="T706" s="17"/>
    </row>
    <row r="707" spans="9:20" ht="14.25" customHeight="1" x14ac:dyDescent="0.35">
      <c r="I707" s="9"/>
      <c r="J707" s="9"/>
      <c r="K707" s="9"/>
      <c r="L707" s="9"/>
      <c r="M707" s="9"/>
      <c r="N707" s="9"/>
      <c r="O707" s="9"/>
      <c r="T707" s="17"/>
    </row>
    <row r="708" spans="9:20" ht="14.25" customHeight="1" x14ac:dyDescent="0.35">
      <c r="I708" s="9"/>
      <c r="J708" s="9"/>
      <c r="K708" s="9"/>
      <c r="L708" s="9"/>
      <c r="M708" s="9"/>
      <c r="N708" s="9"/>
      <c r="O708" s="9"/>
      <c r="T708" s="17"/>
    </row>
    <row r="709" spans="9:20" ht="14.25" customHeight="1" x14ac:dyDescent="0.35">
      <c r="I709" s="9"/>
      <c r="J709" s="9"/>
      <c r="K709" s="9"/>
      <c r="L709" s="9"/>
      <c r="M709" s="9"/>
      <c r="N709" s="9"/>
      <c r="O709" s="9"/>
      <c r="T709" s="17"/>
    </row>
    <row r="710" spans="9:20" ht="14.25" customHeight="1" x14ac:dyDescent="0.35">
      <c r="I710" s="9"/>
      <c r="J710" s="9"/>
      <c r="K710" s="9"/>
      <c r="L710" s="9"/>
      <c r="M710" s="9"/>
      <c r="N710" s="9"/>
      <c r="O710" s="9"/>
      <c r="T710" s="17"/>
    </row>
    <row r="711" spans="9:20" ht="14.25" customHeight="1" x14ac:dyDescent="0.35">
      <c r="I711" s="9"/>
      <c r="J711" s="9"/>
      <c r="K711" s="9"/>
      <c r="L711" s="9"/>
      <c r="M711" s="9"/>
      <c r="N711" s="9"/>
      <c r="O711" s="9"/>
      <c r="T711" s="17"/>
    </row>
    <row r="712" spans="9:20" ht="14.25" customHeight="1" x14ac:dyDescent="0.35">
      <c r="I712" s="9"/>
      <c r="J712" s="9"/>
      <c r="K712" s="9"/>
      <c r="L712" s="9"/>
      <c r="M712" s="9"/>
      <c r="N712" s="9"/>
      <c r="O712" s="9"/>
      <c r="T712" s="17"/>
    </row>
    <row r="713" spans="9:20" ht="14.25" customHeight="1" x14ac:dyDescent="0.35">
      <c r="I713" s="9"/>
      <c r="J713" s="9"/>
      <c r="K713" s="9"/>
      <c r="L713" s="9"/>
      <c r="M713" s="9"/>
      <c r="N713" s="9"/>
      <c r="O713" s="9"/>
      <c r="T713" s="17"/>
    </row>
    <row r="714" spans="9:20" ht="14.25" customHeight="1" x14ac:dyDescent="0.35">
      <c r="I714" s="9"/>
      <c r="J714" s="9"/>
      <c r="K714" s="9"/>
      <c r="L714" s="9"/>
      <c r="M714" s="9"/>
      <c r="N714" s="9"/>
      <c r="O714" s="9"/>
      <c r="T714" s="17"/>
    </row>
    <row r="715" spans="9:20" ht="14.25" customHeight="1" x14ac:dyDescent="0.35">
      <c r="I715" s="9"/>
      <c r="J715" s="9"/>
      <c r="K715" s="9"/>
      <c r="L715" s="9"/>
      <c r="M715" s="9"/>
      <c r="N715" s="9"/>
      <c r="O715" s="9"/>
      <c r="T715" s="17"/>
    </row>
    <row r="716" spans="9:20" ht="14.25" customHeight="1" x14ac:dyDescent="0.35">
      <c r="I716" s="9"/>
      <c r="J716" s="9"/>
      <c r="K716" s="9"/>
      <c r="L716" s="9"/>
      <c r="M716" s="9"/>
      <c r="N716" s="9"/>
      <c r="O716" s="9"/>
      <c r="T716" s="17"/>
    </row>
    <row r="717" spans="9:20" ht="14.25" customHeight="1" x14ac:dyDescent="0.35">
      <c r="I717" s="9"/>
      <c r="J717" s="9"/>
      <c r="K717" s="9"/>
      <c r="L717" s="9"/>
      <c r="M717" s="9"/>
      <c r="N717" s="9"/>
      <c r="O717" s="9"/>
      <c r="T717" s="17"/>
    </row>
    <row r="718" spans="9:20" ht="14.25" customHeight="1" x14ac:dyDescent="0.35">
      <c r="I718" s="9"/>
      <c r="J718" s="9"/>
      <c r="K718" s="9"/>
      <c r="L718" s="9"/>
      <c r="M718" s="9"/>
      <c r="N718" s="9"/>
      <c r="O718" s="9"/>
      <c r="T718" s="17"/>
    </row>
    <row r="719" spans="9:20" ht="14.25" customHeight="1" x14ac:dyDescent="0.35">
      <c r="I719" s="9"/>
      <c r="J719" s="9"/>
      <c r="K719" s="9"/>
      <c r="L719" s="9"/>
      <c r="M719" s="9"/>
      <c r="N719" s="9"/>
      <c r="O719" s="9"/>
      <c r="T719" s="17"/>
    </row>
    <row r="720" spans="9:20" ht="14.25" customHeight="1" x14ac:dyDescent="0.35">
      <c r="I720" s="9"/>
      <c r="J720" s="9"/>
      <c r="K720" s="9"/>
      <c r="L720" s="9"/>
      <c r="M720" s="9"/>
      <c r="N720" s="9"/>
      <c r="O720" s="9"/>
      <c r="T720" s="17"/>
    </row>
    <row r="721" spans="9:20" ht="14.25" customHeight="1" x14ac:dyDescent="0.35">
      <c r="I721" s="9"/>
      <c r="J721" s="9"/>
      <c r="K721" s="9"/>
      <c r="L721" s="9"/>
      <c r="M721" s="9"/>
      <c r="N721" s="9"/>
      <c r="O721" s="9"/>
      <c r="T721" s="17"/>
    </row>
    <row r="722" spans="9:20" ht="14.25" customHeight="1" x14ac:dyDescent="0.35">
      <c r="I722" s="9"/>
      <c r="J722" s="9"/>
      <c r="K722" s="9"/>
      <c r="L722" s="9"/>
      <c r="M722" s="9"/>
      <c r="N722" s="9"/>
      <c r="O722" s="9"/>
      <c r="T722" s="17"/>
    </row>
    <row r="723" spans="9:20" ht="14.25" customHeight="1" x14ac:dyDescent="0.35">
      <c r="I723" s="9"/>
      <c r="J723" s="9"/>
      <c r="K723" s="9"/>
      <c r="L723" s="9"/>
      <c r="M723" s="9"/>
      <c r="N723" s="9"/>
      <c r="O723" s="9"/>
      <c r="T723" s="17"/>
    </row>
    <row r="724" spans="9:20" ht="14.25" customHeight="1" x14ac:dyDescent="0.35">
      <c r="I724" s="9"/>
      <c r="J724" s="9"/>
      <c r="K724" s="9"/>
      <c r="L724" s="9"/>
      <c r="M724" s="9"/>
      <c r="N724" s="9"/>
      <c r="O724" s="9"/>
      <c r="T724" s="17"/>
    </row>
    <row r="725" spans="9:20" ht="14.25" customHeight="1" x14ac:dyDescent="0.35">
      <c r="I725" s="9"/>
      <c r="J725" s="9"/>
      <c r="K725" s="9"/>
      <c r="L725" s="9"/>
      <c r="M725" s="9"/>
      <c r="N725" s="9"/>
      <c r="O725" s="9"/>
      <c r="T725" s="17"/>
    </row>
    <row r="726" spans="9:20" ht="14.25" customHeight="1" x14ac:dyDescent="0.35">
      <c r="I726" s="9"/>
      <c r="J726" s="9"/>
      <c r="K726" s="9"/>
      <c r="L726" s="9"/>
      <c r="M726" s="9"/>
      <c r="N726" s="9"/>
      <c r="O726" s="9"/>
      <c r="T726" s="17"/>
    </row>
    <row r="727" spans="9:20" ht="14.25" customHeight="1" x14ac:dyDescent="0.35">
      <c r="I727" s="9"/>
      <c r="J727" s="9"/>
      <c r="K727" s="9"/>
      <c r="L727" s="9"/>
      <c r="M727" s="9"/>
      <c r="N727" s="9"/>
      <c r="O727" s="9"/>
      <c r="T727" s="17"/>
    </row>
    <row r="728" spans="9:20" ht="14.25" customHeight="1" x14ac:dyDescent="0.35">
      <c r="I728" s="9"/>
      <c r="J728" s="9"/>
      <c r="K728" s="9"/>
      <c r="L728" s="9"/>
      <c r="M728" s="9"/>
      <c r="N728" s="9"/>
      <c r="O728" s="9"/>
      <c r="T728" s="17"/>
    </row>
    <row r="729" spans="9:20" ht="14.25" customHeight="1" x14ac:dyDescent="0.35">
      <c r="I729" s="9"/>
      <c r="J729" s="9"/>
      <c r="K729" s="9"/>
      <c r="L729" s="9"/>
      <c r="M729" s="9"/>
      <c r="N729" s="9"/>
      <c r="O729" s="9"/>
      <c r="T729" s="17"/>
    </row>
    <row r="730" spans="9:20" ht="14.25" customHeight="1" x14ac:dyDescent="0.35">
      <c r="I730" s="9"/>
      <c r="J730" s="9"/>
      <c r="K730" s="9"/>
      <c r="L730" s="9"/>
      <c r="M730" s="9"/>
      <c r="N730" s="9"/>
      <c r="O730" s="9"/>
      <c r="T730" s="17"/>
    </row>
    <row r="731" spans="9:20" ht="14.25" customHeight="1" x14ac:dyDescent="0.35">
      <c r="I731" s="9"/>
      <c r="J731" s="9"/>
      <c r="K731" s="9"/>
      <c r="L731" s="9"/>
      <c r="M731" s="9"/>
      <c r="N731" s="9"/>
      <c r="O731" s="9"/>
      <c r="T731" s="17"/>
    </row>
    <row r="732" spans="9:20" ht="14.25" customHeight="1" x14ac:dyDescent="0.35">
      <c r="I732" s="9"/>
      <c r="J732" s="9"/>
      <c r="K732" s="9"/>
      <c r="L732" s="9"/>
      <c r="M732" s="9"/>
      <c r="N732" s="9"/>
      <c r="O732" s="9"/>
      <c r="T732" s="17"/>
    </row>
    <row r="733" spans="9:20" ht="14.25" customHeight="1" x14ac:dyDescent="0.35">
      <c r="I733" s="9"/>
      <c r="J733" s="9"/>
      <c r="K733" s="9"/>
      <c r="L733" s="9"/>
      <c r="M733" s="9"/>
      <c r="N733" s="9"/>
      <c r="O733" s="9"/>
      <c r="T733" s="17"/>
    </row>
    <row r="734" spans="9:20" ht="14.25" customHeight="1" x14ac:dyDescent="0.35">
      <c r="I734" s="9"/>
      <c r="J734" s="9"/>
      <c r="K734" s="9"/>
      <c r="L734" s="9"/>
      <c r="M734" s="9"/>
      <c r="N734" s="9"/>
      <c r="O734" s="9"/>
      <c r="T734" s="17"/>
    </row>
    <row r="735" spans="9:20" ht="14.25" customHeight="1" x14ac:dyDescent="0.35">
      <c r="I735" s="9"/>
      <c r="J735" s="9"/>
      <c r="K735" s="9"/>
      <c r="L735" s="9"/>
      <c r="M735" s="9"/>
      <c r="N735" s="9"/>
      <c r="O735" s="9"/>
      <c r="T735" s="17"/>
    </row>
    <row r="736" spans="9:20" ht="14.25" customHeight="1" x14ac:dyDescent="0.35">
      <c r="I736" s="9"/>
      <c r="J736" s="9"/>
      <c r="K736" s="9"/>
      <c r="L736" s="9"/>
      <c r="M736" s="9"/>
      <c r="N736" s="9"/>
      <c r="O736" s="9"/>
      <c r="T736" s="17"/>
    </row>
    <row r="737" spans="9:20" ht="14.25" customHeight="1" x14ac:dyDescent="0.35">
      <c r="I737" s="9"/>
      <c r="J737" s="9"/>
      <c r="K737" s="9"/>
      <c r="L737" s="9"/>
      <c r="M737" s="9"/>
      <c r="N737" s="9"/>
      <c r="O737" s="9"/>
      <c r="T737" s="17"/>
    </row>
    <row r="738" spans="9:20" ht="14.25" customHeight="1" x14ac:dyDescent="0.35">
      <c r="I738" s="9"/>
      <c r="J738" s="9"/>
      <c r="K738" s="9"/>
      <c r="L738" s="9"/>
      <c r="M738" s="9"/>
      <c r="N738" s="9"/>
      <c r="O738" s="9"/>
      <c r="T738" s="17"/>
    </row>
    <row r="739" spans="9:20" ht="14.25" customHeight="1" x14ac:dyDescent="0.35">
      <c r="I739" s="9"/>
      <c r="J739" s="9"/>
      <c r="K739" s="9"/>
      <c r="L739" s="9"/>
      <c r="M739" s="9"/>
      <c r="N739" s="9"/>
      <c r="O739" s="9"/>
      <c r="T739" s="17"/>
    </row>
    <row r="740" spans="9:20" ht="14.25" customHeight="1" x14ac:dyDescent="0.35">
      <c r="I740" s="9"/>
      <c r="J740" s="9"/>
      <c r="K740" s="9"/>
      <c r="L740" s="9"/>
      <c r="M740" s="9"/>
      <c r="N740" s="9"/>
      <c r="O740" s="9"/>
      <c r="T740" s="17"/>
    </row>
    <row r="741" spans="9:20" ht="14.25" customHeight="1" x14ac:dyDescent="0.35">
      <c r="I741" s="9"/>
      <c r="J741" s="9"/>
      <c r="K741" s="9"/>
      <c r="L741" s="9"/>
      <c r="M741" s="9"/>
      <c r="N741" s="9"/>
      <c r="O741" s="9"/>
      <c r="T741" s="17"/>
    </row>
    <row r="742" spans="9:20" ht="14.25" customHeight="1" x14ac:dyDescent="0.35">
      <c r="I742" s="9"/>
      <c r="J742" s="9"/>
      <c r="K742" s="9"/>
      <c r="L742" s="9"/>
      <c r="M742" s="9"/>
      <c r="N742" s="9"/>
      <c r="O742" s="9"/>
      <c r="T742" s="17"/>
    </row>
    <row r="743" spans="9:20" ht="14.25" customHeight="1" x14ac:dyDescent="0.35">
      <c r="I743" s="9"/>
      <c r="J743" s="9"/>
      <c r="K743" s="9"/>
      <c r="L743" s="9"/>
      <c r="M743" s="9"/>
      <c r="N743" s="9"/>
      <c r="O743" s="9"/>
      <c r="T743" s="17"/>
    </row>
    <row r="744" spans="9:20" ht="14.25" customHeight="1" x14ac:dyDescent="0.35">
      <c r="I744" s="9"/>
      <c r="J744" s="9"/>
      <c r="K744" s="9"/>
      <c r="L744" s="9"/>
      <c r="M744" s="9"/>
      <c r="N744" s="9"/>
      <c r="O744" s="9"/>
      <c r="T744" s="17"/>
    </row>
    <row r="745" spans="9:20" ht="14.25" customHeight="1" x14ac:dyDescent="0.35">
      <c r="I745" s="9"/>
      <c r="J745" s="9"/>
      <c r="K745" s="9"/>
      <c r="L745" s="9"/>
      <c r="M745" s="9"/>
      <c r="N745" s="9"/>
      <c r="O745" s="9"/>
      <c r="T745" s="17"/>
    </row>
    <row r="746" spans="9:20" ht="14.25" customHeight="1" x14ac:dyDescent="0.35">
      <c r="I746" s="9"/>
      <c r="J746" s="9"/>
      <c r="K746" s="9"/>
      <c r="L746" s="9"/>
      <c r="M746" s="9"/>
      <c r="N746" s="9"/>
      <c r="O746" s="9"/>
      <c r="T746" s="17"/>
    </row>
    <row r="747" spans="9:20" ht="14.25" customHeight="1" x14ac:dyDescent="0.35">
      <c r="I747" s="9"/>
      <c r="J747" s="9"/>
      <c r="K747" s="9"/>
      <c r="L747" s="9"/>
      <c r="M747" s="9"/>
      <c r="N747" s="9"/>
      <c r="O747" s="9"/>
      <c r="T747" s="17"/>
    </row>
    <row r="748" spans="9:20" ht="14.25" customHeight="1" x14ac:dyDescent="0.35">
      <c r="I748" s="9"/>
      <c r="J748" s="9"/>
      <c r="K748" s="9"/>
      <c r="L748" s="9"/>
      <c r="M748" s="9"/>
      <c r="N748" s="9"/>
      <c r="O748" s="9"/>
      <c r="T748" s="17"/>
    </row>
    <row r="749" spans="9:20" ht="14.25" customHeight="1" x14ac:dyDescent="0.35">
      <c r="I749" s="9"/>
      <c r="J749" s="9"/>
      <c r="K749" s="9"/>
      <c r="L749" s="9"/>
      <c r="M749" s="9"/>
      <c r="N749" s="9"/>
      <c r="O749" s="9"/>
      <c r="T749" s="17"/>
    </row>
    <row r="750" spans="9:20" ht="14.25" customHeight="1" x14ac:dyDescent="0.35">
      <c r="I750" s="9"/>
      <c r="J750" s="9"/>
      <c r="K750" s="9"/>
      <c r="L750" s="9"/>
      <c r="M750" s="9"/>
      <c r="N750" s="9"/>
      <c r="O750" s="9"/>
      <c r="T750" s="17"/>
    </row>
    <row r="751" spans="9:20" ht="14.25" customHeight="1" x14ac:dyDescent="0.35">
      <c r="I751" s="9"/>
      <c r="J751" s="9"/>
      <c r="K751" s="9"/>
      <c r="L751" s="9"/>
      <c r="M751" s="9"/>
      <c r="N751" s="9"/>
      <c r="O751" s="9"/>
      <c r="T751" s="17"/>
    </row>
    <row r="752" spans="9:20" ht="14.25" customHeight="1" x14ac:dyDescent="0.35">
      <c r="I752" s="9"/>
      <c r="J752" s="9"/>
      <c r="K752" s="9"/>
      <c r="L752" s="9"/>
      <c r="M752" s="9"/>
      <c r="N752" s="9"/>
      <c r="O752" s="9"/>
      <c r="T752" s="17"/>
    </row>
    <row r="753" spans="9:20" ht="14.25" customHeight="1" x14ac:dyDescent="0.35">
      <c r="I753" s="9"/>
      <c r="J753" s="9"/>
      <c r="K753" s="9"/>
      <c r="L753" s="9"/>
      <c r="M753" s="9"/>
      <c r="N753" s="9"/>
      <c r="O753" s="9"/>
      <c r="T753" s="17"/>
    </row>
    <row r="754" spans="9:20" ht="14.25" customHeight="1" x14ac:dyDescent="0.35">
      <c r="I754" s="9"/>
      <c r="J754" s="9"/>
      <c r="K754" s="9"/>
      <c r="L754" s="9"/>
      <c r="M754" s="9"/>
      <c r="N754" s="9"/>
      <c r="O754" s="9"/>
      <c r="T754" s="17"/>
    </row>
    <row r="755" spans="9:20" ht="14.25" customHeight="1" x14ac:dyDescent="0.35">
      <c r="I755" s="9"/>
      <c r="J755" s="9"/>
      <c r="K755" s="9"/>
      <c r="L755" s="9"/>
      <c r="M755" s="9"/>
      <c r="N755" s="9"/>
      <c r="O755" s="9"/>
      <c r="T755" s="17"/>
    </row>
    <row r="756" spans="9:20" ht="14.25" customHeight="1" x14ac:dyDescent="0.35">
      <c r="I756" s="9"/>
      <c r="J756" s="9"/>
      <c r="K756" s="9"/>
      <c r="L756" s="9"/>
      <c r="M756" s="9"/>
      <c r="N756" s="9"/>
      <c r="O756" s="9"/>
      <c r="T756" s="17"/>
    </row>
    <row r="757" spans="9:20" ht="14.25" customHeight="1" x14ac:dyDescent="0.35">
      <c r="I757" s="9"/>
      <c r="J757" s="9"/>
      <c r="K757" s="9"/>
      <c r="L757" s="9"/>
      <c r="M757" s="9"/>
      <c r="N757" s="9"/>
      <c r="O757" s="9"/>
      <c r="T757" s="17"/>
    </row>
    <row r="758" spans="9:20" ht="14.25" customHeight="1" x14ac:dyDescent="0.35">
      <c r="I758" s="9"/>
      <c r="J758" s="9"/>
      <c r="K758" s="9"/>
      <c r="L758" s="9"/>
      <c r="M758" s="9"/>
      <c r="N758" s="9"/>
      <c r="O758" s="9"/>
      <c r="T758" s="17"/>
    </row>
    <row r="759" spans="9:20" ht="14.25" customHeight="1" x14ac:dyDescent="0.35">
      <c r="I759" s="9"/>
      <c r="J759" s="9"/>
      <c r="K759" s="9"/>
      <c r="L759" s="9"/>
      <c r="M759" s="9"/>
      <c r="N759" s="9"/>
      <c r="O759" s="9"/>
      <c r="T759" s="17"/>
    </row>
    <row r="760" spans="9:20" ht="14.25" customHeight="1" x14ac:dyDescent="0.35">
      <c r="I760" s="9"/>
      <c r="J760" s="9"/>
      <c r="K760" s="9"/>
      <c r="L760" s="9"/>
      <c r="M760" s="9"/>
      <c r="N760" s="9"/>
      <c r="O760" s="9"/>
      <c r="T760" s="17"/>
    </row>
    <row r="761" spans="9:20" ht="14.25" customHeight="1" x14ac:dyDescent="0.35">
      <c r="I761" s="9"/>
      <c r="J761" s="9"/>
      <c r="K761" s="9"/>
      <c r="L761" s="9"/>
      <c r="M761" s="9"/>
      <c r="N761" s="9"/>
      <c r="O761" s="9"/>
      <c r="T761" s="17"/>
    </row>
    <row r="762" spans="9:20" ht="14.25" customHeight="1" x14ac:dyDescent="0.35">
      <c r="I762" s="9"/>
      <c r="J762" s="9"/>
      <c r="K762" s="9"/>
      <c r="L762" s="9"/>
      <c r="M762" s="9"/>
      <c r="N762" s="9"/>
      <c r="O762" s="9"/>
      <c r="T762" s="17"/>
    </row>
    <row r="763" spans="9:20" ht="14.25" customHeight="1" x14ac:dyDescent="0.35">
      <c r="I763" s="9"/>
      <c r="J763" s="9"/>
      <c r="K763" s="9"/>
      <c r="L763" s="9"/>
      <c r="M763" s="9"/>
      <c r="N763" s="9"/>
      <c r="O763" s="9"/>
      <c r="T763" s="17"/>
    </row>
    <row r="764" spans="9:20" ht="14.25" customHeight="1" x14ac:dyDescent="0.35">
      <c r="I764" s="9"/>
      <c r="J764" s="9"/>
      <c r="K764" s="9"/>
      <c r="L764" s="9"/>
      <c r="M764" s="9"/>
      <c r="N764" s="9"/>
      <c r="O764" s="9"/>
      <c r="T764" s="17"/>
    </row>
    <row r="765" spans="9:20" ht="14.25" customHeight="1" x14ac:dyDescent="0.35">
      <c r="I765" s="9"/>
      <c r="J765" s="9"/>
      <c r="K765" s="9"/>
      <c r="L765" s="9"/>
      <c r="M765" s="9"/>
      <c r="N765" s="9"/>
      <c r="O765" s="9"/>
      <c r="T765" s="17"/>
    </row>
    <row r="766" spans="9:20" ht="14.25" customHeight="1" x14ac:dyDescent="0.35">
      <c r="I766" s="9"/>
      <c r="J766" s="9"/>
      <c r="K766" s="9"/>
      <c r="L766" s="9"/>
      <c r="M766" s="9"/>
      <c r="N766" s="9"/>
      <c r="O766" s="9"/>
      <c r="T766" s="17"/>
    </row>
    <row r="767" spans="9:20" ht="14.25" customHeight="1" x14ac:dyDescent="0.35">
      <c r="I767" s="9"/>
      <c r="J767" s="9"/>
      <c r="K767" s="9"/>
      <c r="L767" s="9"/>
      <c r="M767" s="9"/>
      <c r="N767" s="9"/>
      <c r="O767" s="9"/>
      <c r="T767" s="17"/>
    </row>
    <row r="768" spans="9:20" ht="14.25" customHeight="1" x14ac:dyDescent="0.35">
      <c r="I768" s="9"/>
      <c r="J768" s="9"/>
      <c r="K768" s="9"/>
      <c r="L768" s="9"/>
      <c r="M768" s="9"/>
      <c r="N768" s="9"/>
      <c r="O768" s="9"/>
      <c r="T768" s="17"/>
    </row>
    <row r="769" spans="9:20" ht="14.25" customHeight="1" x14ac:dyDescent="0.35">
      <c r="I769" s="9"/>
      <c r="J769" s="9"/>
      <c r="K769" s="9"/>
      <c r="L769" s="9"/>
      <c r="M769" s="9"/>
      <c r="N769" s="9"/>
      <c r="O769" s="9"/>
      <c r="T769" s="17"/>
    </row>
    <row r="770" spans="9:20" ht="14.25" customHeight="1" x14ac:dyDescent="0.35">
      <c r="I770" s="9"/>
      <c r="J770" s="9"/>
      <c r="K770" s="9"/>
      <c r="L770" s="9"/>
      <c r="M770" s="9"/>
      <c r="N770" s="9"/>
      <c r="O770" s="9"/>
      <c r="T770" s="17"/>
    </row>
    <row r="771" spans="9:20" ht="14.25" customHeight="1" x14ac:dyDescent="0.35">
      <c r="I771" s="9"/>
      <c r="J771" s="9"/>
      <c r="K771" s="9"/>
      <c r="L771" s="9"/>
      <c r="M771" s="9"/>
      <c r="N771" s="9"/>
      <c r="O771" s="9"/>
      <c r="T771" s="17"/>
    </row>
    <row r="772" spans="9:20" ht="14.25" customHeight="1" x14ac:dyDescent="0.35">
      <c r="I772" s="9"/>
      <c r="J772" s="9"/>
      <c r="K772" s="9"/>
      <c r="L772" s="9"/>
      <c r="M772" s="9"/>
      <c r="N772" s="9"/>
      <c r="O772" s="9"/>
      <c r="T772" s="17"/>
    </row>
    <row r="773" spans="9:20" ht="14.25" customHeight="1" x14ac:dyDescent="0.35">
      <c r="I773" s="9"/>
      <c r="J773" s="9"/>
      <c r="K773" s="9"/>
      <c r="L773" s="9"/>
      <c r="M773" s="9"/>
      <c r="N773" s="9"/>
      <c r="O773" s="9"/>
      <c r="T773" s="17"/>
    </row>
    <row r="774" spans="9:20" ht="14.25" customHeight="1" x14ac:dyDescent="0.35">
      <c r="I774" s="9"/>
      <c r="J774" s="9"/>
      <c r="K774" s="9"/>
      <c r="L774" s="9"/>
      <c r="M774" s="9"/>
      <c r="N774" s="9"/>
      <c r="O774" s="9"/>
      <c r="T774" s="17"/>
    </row>
    <row r="775" spans="9:20" ht="14.25" customHeight="1" x14ac:dyDescent="0.35">
      <c r="I775" s="9"/>
      <c r="J775" s="9"/>
      <c r="K775" s="9"/>
      <c r="L775" s="9"/>
      <c r="M775" s="9"/>
      <c r="N775" s="9"/>
      <c r="O775" s="9"/>
      <c r="T775" s="17"/>
    </row>
    <row r="776" spans="9:20" ht="14.25" customHeight="1" x14ac:dyDescent="0.35">
      <c r="I776" s="9"/>
      <c r="J776" s="9"/>
      <c r="K776" s="9"/>
      <c r="L776" s="9"/>
      <c r="M776" s="9"/>
      <c r="N776" s="9"/>
      <c r="O776" s="9"/>
      <c r="T776" s="17"/>
    </row>
    <row r="777" spans="9:20" ht="14.25" customHeight="1" x14ac:dyDescent="0.35">
      <c r="I777" s="9"/>
      <c r="J777" s="9"/>
      <c r="K777" s="9"/>
      <c r="L777" s="9"/>
      <c r="M777" s="9"/>
      <c r="N777" s="9"/>
      <c r="O777" s="9"/>
      <c r="T777" s="17"/>
    </row>
    <row r="778" spans="9:20" ht="14.25" customHeight="1" x14ac:dyDescent="0.35">
      <c r="I778" s="9"/>
      <c r="J778" s="9"/>
      <c r="K778" s="9"/>
      <c r="L778" s="9"/>
      <c r="M778" s="9"/>
      <c r="N778" s="9"/>
      <c r="O778" s="9"/>
      <c r="T778" s="17"/>
    </row>
    <row r="779" spans="9:20" ht="14.25" customHeight="1" x14ac:dyDescent="0.35">
      <c r="I779" s="9"/>
      <c r="J779" s="9"/>
      <c r="K779" s="9"/>
      <c r="L779" s="9"/>
      <c r="M779" s="9"/>
      <c r="N779" s="9"/>
      <c r="O779" s="9"/>
      <c r="T779" s="17"/>
    </row>
    <row r="780" spans="9:20" ht="14.25" customHeight="1" x14ac:dyDescent="0.35">
      <c r="I780" s="9"/>
      <c r="J780" s="9"/>
      <c r="K780" s="9"/>
      <c r="L780" s="9"/>
      <c r="M780" s="9"/>
      <c r="N780" s="9"/>
      <c r="O780" s="9"/>
      <c r="T780" s="17"/>
    </row>
    <row r="781" spans="9:20" ht="14.25" customHeight="1" x14ac:dyDescent="0.35">
      <c r="I781" s="9"/>
      <c r="J781" s="9"/>
      <c r="K781" s="9"/>
      <c r="L781" s="9"/>
      <c r="M781" s="9"/>
      <c r="N781" s="9"/>
      <c r="O781" s="9"/>
      <c r="T781" s="17"/>
    </row>
    <row r="782" spans="9:20" ht="14.25" customHeight="1" x14ac:dyDescent="0.35">
      <c r="I782" s="9"/>
      <c r="J782" s="9"/>
      <c r="K782" s="9"/>
      <c r="L782" s="9"/>
      <c r="M782" s="9"/>
      <c r="N782" s="9"/>
      <c r="O782" s="9"/>
      <c r="T782" s="17"/>
    </row>
    <row r="783" spans="9:20" ht="14.25" customHeight="1" x14ac:dyDescent="0.35">
      <c r="I783" s="9"/>
      <c r="J783" s="9"/>
      <c r="K783" s="9"/>
      <c r="L783" s="9"/>
      <c r="M783" s="9"/>
      <c r="N783" s="9"/>
      <c r="O783" s="9"/>
      <c r="T783" s="17"/>
    </row>
    <row r="784" spans="9:20" ht="14.25" customHeight="1" x14ac:dyDescent="0.35">
      <c r="I784" s="9"/>
      <c r="J784" s="9"/>
      <c r="K784" s="9"/>
      <c r="L784" s="9"/>
      <c r="M784" s="9"/>
      <c r="N784" s="9"/>
      <c r="O784" s="9"/>
      <c r="T784" s="17"/>
    </row>
    <row r="785" spans="9:20" ht="14.25" customHeight="1" x14ac:dyDescent="0.35">
      <c r="I785" s="9"/>
      <c r="J785" s="9"/>
      <c r="K785" s="9"/>
      <c r="L785" s="9"/>
      <c r="M785" s="9"/>
      <c r="N785" s="9"/>
      <c r="O785" s="9"/>
      <c r="T785" s="17"/>
    </row>
    <row r="786" spans="9:20" ht="14.25" customHeight="1" x14ac:dyDescent="0.35">
      <c r="I786" s="9"/>
      <c r="J786" s="9"/>
      <c r="K786" s="9"/>
      <c r="L786" s="9"/>
      <c r="M786" s="9"/>
      <c r="N786" s="9"/>
      <c r="O786" s="9"/>
      <c r="T786" s="17"/>
    </row>
    <row r="787" spans="9:20" ht="14.25" customHeight="1" x14ac:dyDescent="0.35">
      <c r="I787" s="9"/>
      <c r="J787" s="9"/>
      <c r="K787" s="9"/>
      <c r="L787" s="9"/>
      <c r="M787" s="9"/>
      <c r="N787" s="9"/>
      <c r="O787" s="9"/>
      <c r="T787" s="17"/>
    </row>
    <row r="788" spans="9:20" ht="14.25" customHeight="1" x14ac:dyDescent="0.35">
      <c r="I788" s="9"/>
      <c r="J788" s="9"/>
      <c r="K788" s="9"/>
      <c r="L788" s="9"/>
      <c r="M788" s="9"/>
      <c r="N788" s="9"/>
      <c r="O788" s="9"/>
      <c r="T788" s="17"/>
    </row>
    <row r="789" spans="9:20" ht="14.25" customHeight="1" x14ac:dyDescent="0.35">
      <c r="I789" s="9"/>
      <c r="J789" s="9"/>
      <c r="K789" s="9"/>
      <c r="L789" s="9"/>
      <c r="M789" s="9"/>
      <c r="N789" s="9"/>
      <c r="O789" s="9"/>
      <c r="T789" s="17"/>
    </row>
    <row r="790" spans="9:20" ht="14.25" customHeight="1" x14ac:dyDescent="0.35">
      <c r="I790" s="9"/>
      <c r="J790" s="9"/>
      <c r="K790" s="9"/>
      <c r="L790" s="9"/>
      <c r="M790" s="9"/>
      <c r="N790" s="9"/>
      <c r="O790" s="9"/>
      <c r="T790" s="17"/>
    </row>
    <row r="791" spans="9:20" ht="14.25" customHeight="1" x14ac:dyDescent="0.35">
      <c r="I791" s="9"/>
      <c r="J791" s="9"/>
      <c r="K791" s="9"/>
      <c r="L791" s="9"/>
      <c r="M791" s="9"/>
      <c r="N791" s="9"/>
      <c r="O791" s="9"/>
      <c r="T791" s="17"/>
    </row>
    <row r="792" spans="9:20" ht="14.25" customHeight="1" x14ac:dyDescent="0.35">
      <c r="I792" s="9"/>
      <c r="J792" s="9"/>
      <c r="K792" s="9"/>
      <c r="L792" s="9"/>
      <c r="M792" s="9"/>
      <c r="N792" s="9"/>
      <c r="O792" s="9"/>
      <c r="T792" s="17"/>
    </row>
    <row r="793" spans="9:20" ht="14.25" customHeight="1" x14ac:dyDescent="0.35">
      <c r="I793" s="9"/>
      <c r="J793" s="9"/>
      <c r="K793" s="9"/>
      <c r="L793" s="9"/>
      <c r="M793" s="9"/>
      <c r="N793" s="9"/>
      <c r="O793" s="9"/>
      <c r="T793" s="17"/>
    </row>
    <row r="794" spans="9:20" ht="14.25" customHeight="1" x14ac:dyDescent="0.35">
      <c r="I794" s="9"/>
      <c r="J794" s="9"/>
      <c r="K794" s="9"/>
      <c r="L794" s="9"/>
      <c r="M794" s="9"/>
      <c r="N794" s="9"/>
      <c r="O794" s="9"/>
      <c r="T794" s="17"/>
    </row>
    <row r="795" spans="9:20" ht="14.25" customHeight="1" x14ac:dyDescent="0.35">
      <c r="I795" s="9"/>
      <c r="J795" s="9"/>
      <c r="K795" s="9"/>
      <c r="L795" s="9"/>
      <c r="M795" s="9"/>
      <c r="N795" s="9"/>
      <c r="O795" s="9"/>
      <c r="T795" s="17"/>
    </row>
    <row r="796" spans="9:20" ht="14.25" customHeight="1" x14ac:dyDescent="0.35">
      <c r="I796" s="9"/>
      <c r="J796" s="9"/>
      <c r="K796" s="9"/>
      <c r="L796" s="9"/>
      <c r="M796" s="9"/>
      <c r="N796" s="9"/>
      <c r="O796" s="9"/>
      <c r="T796" s="17"/>
    </row>
    <row r="797" spans="9:20" ht="14.25" customHeight="1" x14ac:dyDescent="0.35">
      <c r="I797" s="9"/>
      <c r="J797" s="9"/>
      <c r="K797" s="9"/>
      <c r="L797" s="9"/>
      <c r="M797" s="9"/>
      <c r="N797" s="9"/>
      <c r="O797" s="9"/>
      <c r="T797" s="17"/>
    </row>
    <row r="798" spans="9:20" ht="14.25" customHeight="1" x14ac:dyDescent="0.35">
      <c r="I798" s="9"/>
      <c r="J798" s="9"/>
      <c r="K798" s="9"/>
      <c r="L798" s="9"/>
      <c r="M798" s="9"/>
      <c r="N798" s="9"/>
      <c r="O798" s="9"/>
      <c r="T798" s="17"/>
    </row>
    <row r="799" spans="9:20" ht="14.25" customHeight="1" x14ac:dyDescent="0.35">
      <c r="I799" s="9"/>
      <c r="J799" s="9"/>
      <c r="K799" s="9"/>
      <c r="L799" s="9"/>
      <c r="M799" s="9"/>
      <c r="N799" s="9"/>
      <c r="O799" s="9"/>
      <c r="T799" s="17"/>
    </row>
    <row r="800" spans="9:20" ht="14.25" customHeight="1" x14ac:dyDescent="0.35">
      <c r="I800" s="9"/>
      <c r="J800" s="9"/>
      <c r="K800" s="9"/>
      <c r="L800" s="9"/>
      <c r="M800" s="9"/>
      <c r="N800" s="9"/>
      <c r="O800" s="9"/>
      <c r="T800" s="17"/>
    </row>
    <row r="801" spans="9:20" ht="14.25" customHeight="1" x14ac:dyDescent="0.35">
      <c r="I801" s="9"/>
      <c r="J801" s="9"/>
      <c r="K801" s="9"/>
      <c r="L801" s="9"/>
      <c r="M801" s="9"/>
      <c r="N801" s="9"/>
      <c r="O801" s="9"/>
      <c r="T801" s="17"/>
    </row>
    <row r="802" spans="9:20" ht="14.25" customHeight="1" x14ac:dyDescent="0.35">
      <c r="I802" s="9"/>
      <c r="J802" s="9"/>
      <c r="K802" s="9"/>
      <c r="L802" s="9"/>
      <c r="M802" s="9"/>
      <c r="N802" s="9"/>
      <c r="O802" s="9"/>
      <c r="T802" s="17"/>
    </row>
    <row r="803" spans="9:20" ht="14.25" customHeight="1" x14ac:dyDescent="0.35">
      <c r="I803" s="9"/>
      <c r="J803" s="9"/>
      <c r="K803" s="9"/>
      <c r="L803" s="9"/>
      <c r="M803" s="9"/>
      <c r="N803" s="9"/>
      <c r="O803" s="9"/>
      <c r="T803" s="17"/>
    </row>
    <row r="804" spans="9:20" ht="14.25" customHeight="1" x14ac:dyDescent="0.35">
      <c r="I804" s="9"/>
      <c r="J804" s="9"/>
      <c r="K804" s="9"/>
      <c r="L804" s="9"/>
      <c r="M804" s="9"/>
      <c r="N804" s="9"/>
      <c r="O804" s="9"/>
      <c r="T804" s="17"/>
    </row>
    <row r="805" spans="9:20" ht="14.25" customHeight="1" x14ac:dyDescent="0.35">
      <c r="I805" s="9"/>
      <c r="J805" s="9"/>
      <c r="K805" s="9"/>
      <c r="L805" s="9"/>
      <c r="M805" s="9"/>
      <c r="N805" s="9"/>
      <c r="O805" s="9"/>
      <c r="T805" s="17"/>
    </row>
    <row r="806" spans="9:20" ht="14.25" customHeight="1" x14ac:dyDescent="0.35">
      <c r="I806" s="9"/>
      <c r="J806" s="9"/>
      <c r="K806" s="9"/>
      <c r="L806" s="9"/>
      <c r="M806" s="9"/>
      <c r="N806" s="9"/>
      <c r="O806" s="9"/>
      <c r="T806" s="17"/>
    </row>
    <row r="807" spans="9:20" ht="14.25" customHeight="1" x14ac:dyDescent="0.35">
      <c r="I807" s="9"/>
      <c r="J807" s="9"/>
      <c r="K807" s="9"/>
      <c r="L807" s="9"/>
      <c r="M807" s="9"/>
      <c r="N807" s="9"/>
      <c r="O807" s="9"/>
      <c r="T807" s="17"/>
    </row>
    <row r="808" spans="9:20" ht="14.25" customHeight="1" x14ac:dyDescent="0.35">
      <c r="I808" s="9"/>
      <c r="J808" s="9"/>
      <c r="K808" s="9"/>
      <c r="L808" s="9"/>
      <c r="M808" s="9"/>
      <c r="N808" s="9"/>
      <c r="O808" s="9"/>
      <c r="T808" s="17"/>
    </row>
    <row r="809" spans="9:20" ht="14.25" customHeight="1" x14ac:dyDescent="0.35">
      <c r="I809" s="9"/>
      <c r="J809" s="9"/>
      <c r="K809" s="9"/>
      <c r="L809" s="9"/>
      <c r="M809" s="9"/>
      <c r="N809" s="9"/>
      <c r="O809" s="9"/>
      <c r="T809" s="17"/>
    </row>
    <row r="810" spans="9:20" ht="14.25" customHeight="1" x14ac:dyDescent="0.35">
      <c r="I810" s="9"/>
      <c r="J810" s="9"/>
      <c r="K810" s="9"/>
      <c r="L810" s="9"/>
      <c r="M810" s="9"/>
      <c r="N810" s="9"/>
      <c r="O810" s="9"/>
      <c r="T810" s="17"/>
    </row>
    <row r="811" spans="9:20" ht="14.25" customHeight="1" x14ac:dyDescent="0.35">
      <c r="I811" s="9"/>
      <c r="J811" s="9"/>
      <c r="K811" s="9"/>
      <c r="L811" s="9"/>
      <c r="M811" s="9"/>
      <c r="N811" s="9"/>
      <c r="O811" s="9"/>
      <c r="T811" s="17"/>
    </row>
    <row r="812" spans="9:20" ht="14.25" customHeight="1" x14ac:dyDescent="0.35">
      <c r="I812" s="9"/>
      <c r="J812" s="9"/>
      <c r="K812" s="9"/>
      <c r="L812" s="9"/>
      <c r="M812" s="9"/>
      <c r="N812" s="9"/>
      <c r="O812" s="9"/>
      <c r="T812" s="17"/>
    </row>
    <row r="813" spans="9:20" ht="14.25" customHeight="1" x14ac:dyDescent="0.35">
      <c r="I813" s="9"/>
      <c r="J813" s="9"/>
      <c r="K813" s="9"/>
      <c r="L813" s="9"/>
      <c r="M813" s="9"/>
      <c r="N813" s="9"/>
      <c r="O813" s="9"/>
      <c r="T813" s="17"/>
    </row>
    <row r="814" spans="9:20" ht="14.25" customHeight="1" x14ac:dyDescent="0.35">
      <c r="I814" s="9"/>
      <c r="J814" s="9"/>
      <c r="K814" s="9"/>
      <c r="L814" s="9"/>
      <c r="M814" s="9"/>
      <c r="N814" s="9"/>
      <c r="O814" s="9"/>
      <c r="T814" s="17"/>
    </row>
    <row r="815" spans="9:20" ht="14.25" customHeight="1" x14ac:dyDescent="0.35">
      <c r="I815" s="9"/>
      <c r="J815" s="9"/>
      <c r="K815" s="9"/>
      <c r="L815" s="9"/>
      <c r="M815" s="9"/>
      <c r="N815" s="9"/>
      <c r="O815" s="9"/>
      <c r="T815" s="17"/>
    </row>
    <row r="816" spans="9:20" ht="14.25" customHeight="1" x14ac:dyDescent="0.35">
      <c r="I816" s="9"/>
      <c r="J816" s="9"/>
      <c r="K816" s="9"/>
      <c r="L816" s="9"/>
      <c r="M816" s="9"/>
      <c r="N816" s="9"/>
      <c r="O816" s="9"/>
      <c r="T816" s="17"/>
    </row>
    <row r="817" spans="9:20" ht="14.25" customHeight="1" x14ac:dyDescent="0.35">
      <c r="I817" s="9"/>
      <c r="J817" s="9"/>
      <c r="K817" s="9"/>
      <c r="L817" s="9"/>
      <c r="M817" s="9"/>
      <c r="N817" s="9"/>
      <c r="O817" s="9"/>
      <c r="T817" s="17"/>
    </row>
    <row r="818" spans="9:20" ht="14.25" customHeight="1" x14ac:dyDescent="0.35">
      <c r="I818" s="9"/>
      <c r="J818" s="9"/>
      <c r="K818" s="9"/>
      <c r="L818" s="9"/>
      <c r="M818" s="9"/>
      <c r="N818" s="9"/>
      <c r="O818" s="9"/>
      <c r="T818" s="17"/>
    </row>
    <row r="819" spans="9:20" ht="14.25" customHeight="1" x14ac:dyDescent="0.35">
      <c r="I819" s="9"/>
      <c r="J819" s="9"/>
      <c r="K819" s="9"/>
      <c r="L819" s="9"/>
      <c r="M819" s="9"/>
      <c r="N819" s="9"/>
      <c r="O819" s="9"/>
      <c r="T819" s="17"/>
    </row>
    <row r="820" spans="9:20" ht="14.25" customHeight="1" x14ac:dyDescent="0.35">
      <c r="I820" s="9"/>
      <c r="J820" s="9"/>
      <c r="K820" s="9"/>
      <c r="L820" s="9"/>
      <c r="M820" s="9"/>
      <c r="N820" s="9"/>
      <c r="O820" s="9"/>
      <c r="T820" s="17"/>
    </row>
    <row r="821" spans="9:20" ht="14.25" customHeight="1" x14ac:dyDescent="0.35">
      <c r="I821" s="9"/>
      <c r="J821" s="9"/>
      <c r="K821" s="9"/>
      <c r="L821" s="9"/>
      <c r="M821" s="9"/>
      <c r="N821" s="9"/>
      <c r="O821" s="9"/>
      <c r="T821" s="17"/>
    </row>
    <row r="822" spans="9:20" ht="14.25" customHeight="1" x14ac:dyDescent="0.35">
      <c r="I822" s="9"/>
      <c r="J822" s="9"/>
      <c r="K822" s="9"/>
      <c r="L822" s="9"/>
      <c r="M822" s="9"/>
      <c r="N822" s="9"/>
      <c r="O822" s="9"/>
      <c r="T822" s="17"/>
    </row>
    <row r="823" spans="9:20" ht="14.25" customHeight="1" x14ac:dyDescent="0.35">
      <c r="I823" s="9"/>
      <c r="J823" s="9"/>
      <c r="K823" s="9"/>
      <c r="L823" s="9"/>
      <c r="M823" s="9"/>
      <c r="N823" s="9"/>
      <c r="O823" s="9"/>
      <c r="T823" s="17"/>
    </row>
    <row r="824" spans="9:20" ht="14.25" customHeight="1" x14ac:dyDescent="0.35">
      <c r="I824" s="9"/>
      <c r="J824" s="9"/>
      <c r="K824" s="9"/>
      <c r="L824" s="9"/>
      <c r="M824" s="9"/>
      <c r="N824" s="9"/>
      <c r="O824" s="9"/>
      <c r="T824" s="17"/>
    </row>
    <row r="825" spans="9:20" ht="14.25" customHeight="1" x14ac:dyDescent="0.35">
      <c r="I825" s="9"/>
      <c r="J825" s="9"/>
      <c r="K825" s="9"/>
      <c r="L825" s="9"/>
      <c r="M825" s="9"/>
      <c r="N825" s="9"/>
      <c r="O825" s="9"/>
      <c r="T825" s="17"/>
    </row>
    <row r="826" spans="9:20" ht="14.25" customHeight="1" x14ac:dyDescent="0.35">
      <c r="I826" s="9"/>
      <c r="J826" s="9"/>
      <c r="K826" s="9"/>
      <c r="L826" s="9"/>
      <c r="M826" s="9"/>
      <c r="N826" s="9"/>
      <c r="O826" s="9"/>
      <c r="T826" s="17"/>
    </row>
    <row r="827" spans="9:20" ht="14.25" customHeight="1" x14ac:dyDescent="0.35">
      <c r="I827" s="9"/>
      <c r="J827" s="9"/>
      <c r="K827" s="9"/>
      <c r="L827" s="9"/>
      <c r="M827" s="9"/>
      <c r="N827" s="9"/>
      <c r="O827" s="9"/>
      <c r="T827" s="17"/>
    </row>
    <row r="828" spans="9:20" ht="14.25" customHeight="1" x14ac:dyDescent="0.35">
      <c r="I828" s="9"/>
      <c r="J828" s="9"/>
      <c r="K828" s="9"/>
      <c r="L828" s="9"/>
      <c r="M828" s="9"/>
      <c r="N828" s="9"/>
      <c r="O828" s="9"/>
      <c r="T828" s="17"/>
    </row>
    <row r="829" spans="9:20" ht="14.25" customHeight="1" x14ac:dyDescent="0.35">
      <c r="I829" s="9"/>
      <c r="J829" s="9"/>
      <c r="K829" s="9"/>
      <c r="L829" s="9"/>
      <c r="M829" s="9"/>
      <c r="N829" s="9"/>
      <c r="O829" s="9"/>
      <c r="T829" s="17"/>
    </row>
    <row r="830" spans="9:20" ht="14.25" customHeight="1" x14ac:dyDescent="0.35">
      <c r="I830" s="9"/>
      <c r="J830" s="9"/>
      <c r="K830" s="9"/>
      <c r="L830" s="9"/>
      <c r="M830" s="9"/>
      <c r="N830" s="9"/>
      <c r="O830" s="9"/>
      <c r="T830" s="17"/>
    </row>
    <row r="831" spans="9:20" ht="14.25" customHeight="1" x14ac:dyDescent="0.35">
      <c r="I831" s="9"/>
      <c r="J831" s="9"/>
      <c r="K831" s="9"/>
      <c r="L831" s="9"/>
      <c r="M831" s="9"/>
      <c r="N831" s="9"/>
      <c r="O831" s="9"/>
      <c r="T831" s="17"/>
    </row>
    <row r="832" spans="9:20" ht="14.25" customHeight="1" x14ac:dyDescent="0.35">
      <c r="I832" s="9"/>
      <c r="J832" s="9"/>
      <c r="K832" s="9"/>
      <c r="L832" s="9"/>
      <c r="M832" s="9"/>
      <c r="N832" s="9"/>
      <c r="O832" s="9"/>
      <c r="T832" s="17"/>
    </row>
    <row r="833" spans="9:20" ht="14.25" customHeight="1" x14ac:dyDescent="0.35">
      <c r="I833" s="9"/>
      <c r="J833" s="9"/>
      <c r="K833" s="9"/>
      <c r="L833" s="9"/>
      <c r="M833" s="9"/>
      <c r="N833" s="9"/>
      <c r="O833" s="9"/>
      <c r="T833" s="17"/>
    </row>
    <row r="834" spans="9:20" ht="14.25" customHeight="1" x14ac:dyDescent="0.35">
      <c r="I834" s="9"/>
      <c r="J834" s="9"/>
      <c r="K834" s="9"/>
      <c r="L834" s="9"/>
      <c r="M834" s="9"/>
      <c r="N834" s="9"/>
      <c r="O834" s="9"/>
      <c r="T834" s="17"/>
    </row>
    <row r="835" spans="9:20" ht="14.25" customHeight="1" x14ac:dyDescent="0.35">
      <c r="I835" s="9"/>
      <c r="J835" s="9"/>
      <c r="K835" s="9"/>
      <c r="L835" s="9"/>
      <c r="M835" s="9"/>
      <c r="N835" s="9"/>
      <c r="O835" s="9"/>
      <c r="T835" s="17"/>
    </row>
    <row r="836" spans="9:20" ht="14.25" customHeight="1" x14ac:dyDescent="0.35">
      <c r="I836" s="9"/>
      <c r="J836" s="9"/>
      <c r="K836" s="9"/>
      <c r="L836" s="9"/>
      <c r="M836" s="9"/>
      <c r="N836" s="9"/>
      <c r="O836" s="9"/>
      <c r="T836" s="17"/>
    </row>
    <row r="837" spans="9:20" ht="14.25" customHeight="1" x14ac:dyDescent="0.35">
      <c r="I837" s="9"/>
      <c r="J837" s="9"/>
      <c r="K837" s="9"/>
      <c r="L837" s="9"/>
      <c r="M837" s="9"/>
      <c r="N837" s="9"/>
      <c r="O837" s="9"/>
      <c r="T837" s="17"/>
    </row>
    <row r="838" spans="9:20" ht="14.25" customHeight="1" x14ac:dyDescent="0.35">
      <c r="I838" s="9"/>
      <c r="J838" s="9"/>
      <c r="K838" s="9"/>
      <c r="L838" s="9"/>
      <c r="M838" s="9"/>
      <c r="N838" s="9"/>
      <c r="O838" s="9"/>
      <c r="T838" s="17"/>
    </row>
    <row r="839" spans="9:20" ht="14.25" customHeight="1" x14ac:dyDescent="0.35">
      <c r="I839" s="9"/>
      <c r="J839" s="9"/>
      <c r="K839" s="9"/>
      <c r="L839" s="9"/>
      <c r="M839" s="9"/>
      <c r="N839" s="9"/>
      <c r="O839" s="9"/>
      <c r="T839" s="17"/>
    </row>
    <row r="840" spans="9:20" ht="14.25" customHeight="1" x14ac:dyDescent="0.35">
      <c r="I840" s="9"/>
      <c r="J840" s="9"/>
      <c r="K840" s="9"/>
      <c r="L840" s="9"/>
      <c r="M840" s="9"/>
      <c r="N840" s="9"/>
      <c r="O840" s="9"/>
      <c r="T840" s="17"/>
    </row>
    <row r="841" spans="9:20" ht="14.25" customHeight="1" x14ac:dyDescent="0.35">
      <c r="I841" s="9"/>
      <c r="J841" s="9"/>
      <c r="K841" s="9"/>
      <c r="L841" s="9"/>
      <c r="M841" s="9"/>
      <c r="N841" s="9"/>
      <c r="O841" s="9"/>
      <c r="T841" s="17"/>
    </row>
    <row r="842" spans="9:20" ht="14.25" customHeight="1" x14ac:dyDescent="0.35">
      <c r="I842" s="9"/>
      <c r="J842" s="9"/>
      <c r="K842" s="9"/>
      <c r="L842" s="9"/>
      <c r="M842" s="9"/>
      <c r="N842" s="9"/>
      <c r="O842" s="9"/>
      <c r="T842" s="17"/>
    </row>
    <row r="843" spans="9:20" ht="14.25" customHeight="1" x14ac:dyDescent="0.35">
      <c r="I843" s="9"/>
      <c r="J843" s="9"/>
      <c r="K843" s="9"/>
      <c r="L843" s="9"/>
      <c r="M843" s="9"/>
      <c r="N843" s="9"/>
      <c r="O843" s="9"/>
      <c r="T843" s="17"/>
    </row>
    <row r="844" spans="9:20" ht="14.25" customHeight="1" x14ac:dyDescent="0.35">
      <c r="I844" s="9"/>
      <c r="J844" s="9"/>
      <c r="K844" s="9"/>
      <c r="L844" s="9"/>
      <c r="M844" s="9"/>
      <c r="N844" s="9"/>
      <c r="O844" s="9"/>
      <c r="T844" s="17"/>
    </row>
    <row r="845" spans="9:20" ht="14.25" customHeight="1" x14ac:dyDescent="0.35">
      <c r="I845" s="9"/>
      <c r="J845" s="9"/>
      <c r="K845" s="9"/>
      <c r="L845" s="9"/>
      <c r="M845" s="9"/>
      <c r="N845" s="9"/>
      <c r="O845" s="9"/>
      <c r="T845" s="17"/>
    </row>
    <row r="846" spans="9:20" ht="14.25" customHeight="1" x14ac:dyDescent="0.35">
      <c r="I846" s="9"/>
      <c r="J846" s="9"/>
      <c r="K846" s="9"/>
      <c r="L846" s="9"/>
      <c r="M846" s="9"/>
      <c r="N846" s="9"/>
      <c r="O846" s="9"/>
      <c r="T846" s="17"/>
    </row>
    <row r="847" spans="9:20" ht="14.25" customHeight="1" x14ac:dyDescent="0.35">
      <c r="I847" s="9"/>
      <c r="J847" s="9"/>
      <c r="K847" s="9"/>
      <c r="L847" s="9"/>
      <c r="M847" s="9"/>
      <c r="N847" s="9"/>
      <c r="O847" s="9"/>
      <c r="T847" s="17"/>
    </row>
    <row r="848" spans="9:20" ht="14.25" customHeight="1" x14ac:dyDescent="0.35">
      <c r="I848" s="9"/>
      <c r="J848" s="9"/>
      <c r="K848" s="9"/>
      <c r="L848" s="9"/>
      <c r="M848" s="9"/>
      <c r="N848" s="9"/>
      <c r="O848" s="9"/>
      <c r="T848" s="17"/>
    </row>
    <row r="849" spans="9:20" ht="14.25" customHeight="1" x14ac:dyDescent="0.35">
      <c r="I849" s="9"/>
      <c r="J849" s="9"/>
      <c r="K849" s="9"/>
      <c r="L849" s="9"/>
      <c r="M849" s="9"/>
      <c r="N849" s="9"/>
      <c r="O849" s="9"/>
      <c r="T849" s="17"/>
    </row>
    <row r="850" spans="9:20" ht="14.25" customHeight="1" x14ac:dyDescent="0.35">
      <c r="I850" s="9"/>
      <c r="J850" s="9"/>
      <c r="K850" s="9"/>
      <c r="L850" s="9"/>
      <c r="M850" s="9"/>
      <c r="N850" s="9"/>
      <c r="O850" s="9"/>
      <c r="T850" s="17"/>
    </row>
    <row r="851" spans="9:20" ht="14.25" customHeight="1" x14ac:dyDescent="0.35">
      <c r="I851" s="9"/>
      <c r="J851" s="9"/>
      <c r="K851" s="9"/>
      <c r="L851" s="9"/>
      <c r="M851" s="9"/>
      <c r="N851" s="9"/>
      <c r="O851" s="9"/>
      <c r="T851" s="17"/>
    </row>
    <row r="852" spans="9:20" ht="14.25" customHeight="1" x14ac:dyDescent="0.35">
      <c r="I852" s="9"/>
      <c r="J852" s="9"/>
      <c r="K852" s="9"/>
      <c r="L852" s="9"/>
      <c r="M852" s="9"/>
      <c r="N852" s="9"/>
      <c r="O852" s="9"/>
      <c r="T852" s="17"/>
    </row>
    <row r="853" spans="9:20" ht="14.25" customHeight="1" x14ac:dyDescent="0.35">
      <c r="I853" s="9"/>
      <c r="J853" s="9"/>
      <c r="K853" s="9"/>
      <c r="L853" s="9"/>
      <c r="M853" s="9"/>
      <c r="N853" s="9"/>
      <c r="O853" s="9"/>
      <c r="T853" s="17"/>
    </row>
    <row r="854" spans="9:20" ht="14.25" customHeight="1" x14ac:dyDescent="0.35">
      <c r="I854" s="9"/>
      <c r="J854" s="9"/>
      <c r="K854" s="9"/>
      <c r="L854" s="9"/>
      <c r="M854" s="9"/>
      <c r="N854" s="9"/>
      <c r="O854" s="9"/>
      <c r="T854" s="17"/>
    </row>
    <row r="855" spans="9:20" ht="14.25" customHeight="1" x14ac:dyDescent="0.35">
      <c r="I855" s="9"/>
      <c r="J855" s="9"/>
      <c r="K855" s="9"/>
      <c r="L855" s="9"/>
      <c r="M855" s="9"/>
      <c r="N855" s="9"/>
      <c r="O855" s="9"/>
      <c r="T855" s="17"/>
    </row>
    <row r="856" spans="9:20" ht="14.25" customHeight="1" x14ac:dyDescent="0.35">
      <c r="I856" s="9"/>
      <c r="J856" s="9"/>
      <c r="K856" s="9"/>
      <c r="L856" s="9"/>
      <c r="M856" s="9"/>
      <c r="N856" s="9"/>
      <c r="O856" s="9"/>
      <c r="T856" s="17"/>
    </row>
    <row r="857" spans="9:20" ht="14.25" customHeight="1" x14ac:dyDescent="0.35">
      <c r="I857" s="9"/>
      <c r="J857" s="9"/>
      <c r="K857" s="9"/>
      <c r="L857" s="9"/>
      <c r="M857" s="9"/>
      <c r="N857" s="9"/>
      <c r="O857" s="9"/>
      <c r="T857" s="17"/>
    </row>
    <row r="858" spans="9:20" ht="14.25" customHeight="1" x14ac:dyDescent="0.35">
      <c r="I858" s="9"/>
      <c r="J858" s="9"/>
      <c r="K858" s="9"/>
      <c r="L858" s="9"/>
      <c r="M858" s="9"/>
      <c r="N858" s="9"/>
      <c r="O858" s="9"/>
      <c r="T858" s="17"/>
    </row>
    <row r="859" spans="9:20" ht="14.25" customHeight="1" x14ac:dyDescent="0.35">
      <c r="I859" s="9"/>
      <c r="J859" s="9"/>
      <c r="K859" s="9"/>
      <c r="L859" s="9"/>
      <c r="M859" s="9"/>
      <c r="N859" s="9"/>
      <c r="O859" s="9"/>
      <c r="T859" s="17"/>
    </row>
    <row r="860" spans="9:20" ht="14.25" customHeight="1" x14ac:dyDescent="0.35">
      <c r="I860" s="9"/>
      <c r="J860" s="9"/>
      <c r="K860" s="9"/>
      <c r="L860" s="9"/>
      <c r="M860" s="9"/>
      <c r="N860" s="9"/>
      <c r="O860" s="9"/>
      <c r="T860" s="17"/>
    </row>
    <row r="861" spans="9:20" ht="14.25" customHeight="1" x14ac:dyDescent="0.35">
      <c r="I861" s="9"/>
      <c r="J861" s="9"/>
      <c r="K861" s="9"/>
      <c r="L861" s="9"/>
      <c r="M861" s="9"/>
      <c r="N861" s="9"/>
      <c r="O861" s="9"/>
      <c r="T861" s="17"/>
    </row>
    <row r="862" spans="9:20" ht="14.25" customHeight="1" x14ac:dyDescent="0.35">
      <c r="I862" s="9"/>
      <c r="J862" s="9"/>
      <c r="K862" s="9"/>
      <c r="L862" s="9"/>
      <c r="M862" s="9"/>
      <c r="N862" s="9"/>
      <c r="O862" s="9"/>
      <c r="T862" s="17"/>
    </row>
    <row r="863" spans="9:20" ht="14.25" customHeight="1" x14ac:dyDescent="0.35">
      <c r="I863" s="9"/>
      <c r="J863" s="9"/>
      <c r="K863" s="9"/>
      <c r="L863" s="9"/>
      <c r="M863" s="9"/>
      <c r="N863" s="9"/>
      <c r="O863" s="9"/>
      <c r="T863" s="17"/>
    </row>
    <row r="864" spans="9:20" ht="14.25" customHeight="1" x14ac:dyDescent="0.35">
      <c r="I864" s="9"/>
      <c r="J864" s="9"/>
      <c r="K864" s="9"/>
      <c r="L864" s="9"/>
      <c r="M864" s="9"/>
      <c r="N864" s="9"/>
      <c r="O864" s="9"/>
      <c r="T864" s="17"/>
    </row>
    <row r="865" spans="9:20" ht="14.25" customHeight="1" x14ac:dyDescent="0.35">
      <c r="I865" s="9"/>
      <c r="J865" s="9"/>
      <c r="K865" s="9"/>
      <c r="L865" s="9"/>
      <c r="M865" s="9"/>
      <c r="N865" s="9"/>
      <c r="O865" s="9"/>
      <c r="T865" s="17"/>
    </row>
    <row r="866" spans="9:20" ht="14.25" customHeight="1" x14ac:dyDescent="0.35">
      <c r="I866" s="9"/>
      <c r="J866" s="9"/>
      <c r="K866" s="9"/>
      <c r="L866" s="9"/>
      <c r="M866" s="9"/>
      <c r="N866" s="9"/>
      <c r="O866" s="9"/>
      <c r="T866" s="17"/>
    </row>
    <row r="867" spans="9:20" ht="14.25" customHeight="1" x14ac:dyDescent="0.35">
      <c r="I867" s="9"/>
      <c r="J867" s="9"/>
      <c r="K867" s="9"/>
      <c r="L867" s="9"/>
      <c r="M867" s="9"/>
      <c r="N867" s="9"/>
      <c r="O867" s="9"/>
      <c r="T867" s="17"/>
    </row>
    <row r="868" spans="9:20" ht="14.25" customHeight="1" x14ac:dyDescent="0.35">
      <c r="I868" s="9"/>
      <c r="J868" s="9"/>
      <c r="K868" s="9"/>
      <c r="L868" s="9"/>
      <c r="M868" s="9"/>
      <c r="N868" s="9"/>
      <c r="O868" s="9"/>
      <c r="T868" s="17"/>
    </row>
    <row r="869" spans="9:20" ht="14.25" customHeight="1" x14ac:dyDescent="0.35">
      <c r="I869" s="9"/>
      <c r="J869" s="9"/>
      <c r="K869" s="9"/>
      <c r="L869" s="9"/>
      <c r="M869" s="9"/>
      <c r="N869" s="9"/>
      <c r="O869" s="9"/>
      <c r="T869" s="17"/>
    </row>
    <row r="870" spans="9:20" ht="14.25" customHeight="1" x14ac:dyDescent="0.35">
      <c r="I870" s="9"/>
      <c r="J870" s="9"/>
      <c r="K870" s="9"/>
      <c r="L870" s="9"/>
      <c r="M870" s="9"/>
      <c r="N870" s="9"/>
      <c r="O870" s="9"/>
      <c r="T870" s="17"/>
    </row>
    <row r="871" spans="9:20" ht="14.25" customHeight="1" x14ac:dyDescent="0.35">
      <c r="I871" s="9"/>
      <c r="J871" s="9"/>
      <c r="K871" s="9"/>
      <c r="L871" s="9"/>
      <c r="M871" s="9"/>
      <c r="N871" s="9"/>
      <c r="O871" s="9"/>
      <c r="T871" s="17"/>
    </row>
    <row r="872" spans="9:20" ht="14.25" customHeight="1" x14ac:dyDescent="0.35">
      <c r="I872" s="9"/>
      <c r="J872" s="9"/>
      <c r="K872" s="9"/>
      <c r="L872" s="9"/>
      <c r="M872" s="9"/>
      <c r="N872" s="9"/>
      <c r="O872" s="9"/>
      <c r="T872" s="17"/>
    </row>
    <row r="873" spans="9:20" ht="14.25" customHeight="1" x14ac:dyDescent="0.35">
      <c r="I873" s="9"/>
      <c r="J873" s="9"/>
      <c r="K873" s="9"/>
      <c r="L873" s="9"/>
      <c r="M873" s="9"/>
      <c r="N873" s="9"/>
      <c r="O873" s="9"/>
      <c r="T873" s="17"/>
    </row>
    <row r="874" spans="9:20" ht="14.25" customHeight="1" x14ac:dyDescent="0.35">
      <c r="I874" s="9"/>
      <c r="J874" s="9"/>
      <c r="K874" s="9"/>
      <c r="L874" s="9"/>
      <c r="M874" s="9"/>
      <c r="N874" s="9"/>
      <c r="O874" s="9"/>
      <c r="T874" s="17"/>
    </row>
    <row r="875" spans="9:20" ht="14.25" customHeight="1" x14ac:dyDescent="0.35">
      <c r="I875" s="9"/>
      <c r="J875" s="9"/>
      <c r="K875" s="9"/>
      <c r="L875" s="9"/>
      <c r="M875" s="9"/>
      <c r="N875" s="9"/>
      <c r="O875" s="9"/>
      <c r="T875" s="17"/>
    </row>
    <row r="876" spans="9:20" ht="14.25" customHeight="1" x14ac:dyDescent="0.35">
      <c r="I876" s="9"/>
      <c r="J876" s="9"/>
      <c r="K876" s="9"/>
      <c r="L876" s="9"/>
      <c r="M876" s="9"/>
      <c r="N876" s="9"/>
      <c r="O876" s="9"/>
      <c r="T876" s="17"/>
    </row>
    <row r="877" spans="9:20" ht="14.25" customHeight="1" x14ac:dyDescent="0.35">
      <c r="I877" s="9"/>
      <c r="J877" s="9"/>
      <c r="K877" s="9"/>
      <c r="L877" s="9"/>
      <c r="M877" s="9"/>
      <c r="N877" s="9"/>
      <c r="O877" s="9"/>
      <c r="T877" s="17"/>
    </row>
    <row r="878" spans="9:20" ht="14.25" customHeight="1" x14ac:dyDescent="0.35">
      <c r="I878" s="9"/>
      <c r="J878" s="9"/>
      <c r="K878" s="9"/>
      <c r="L878" s="9"/>
      <c r="M878" s="9"/>
      <c r="N878" s="9"/>
      <c r="O878" s="9"/>
      <c r="T878" s="17"/>
    </row>
    <row r="879" spans="9:20" ht="14.25" customHeight="1" x14ac:dyDescent="0.35">
      <c r="I879" s="9"/>
      <c r="J879" s="9"/>
      <c r="K879" s="9"/>
      <c r="L879" s="9"/>
      <c r="M879" s="9"/>
      <c r="N879" s="9"/>
      <c r="O879" s="9"/>
      <c r="T879" s="17"/>
    </row>
    <row r="880" spans="9:20" ht="14.25" customHeight="1" x14ac:dyDescent="0.35">
      <c r="I880" s="9"/>
      <c r="J880" s="9"/>
      <c r="K880" s="9"/>
      <c r="L880" s="9"/>
      <c r="M880" s="9"/>
      <c r="N880" s="9"/>
      <c r="O880" s="9"/>
      <c r="T880" s="17"/>
    </row>
    <row r="881" spans="9:20" ht="14.25" customHeight="1" x14ac:dyDescent="0.35">
      <c r="I881" s="9"/>
      <c r="J881" s="9"/>
      <c r="K881" s="9"/>
      <c r="L881" s="9"/>
      <c r="M881" s="9"/>
      <c r="N881" s="9"/>
      <c r="O881" s="9"/>
      <c r="T881" s="17"/>
    </row>
    <row r="882" spans="9:20" ht="14.25" customHeight="1" x14ac:dyDescent="0.35">
      <c r="I882" s="9"/>
      <c r="J882" s="9"/>
      <c r="K882" s="9"/>
      <c r="L882" s="9"/>
      <c r="M882" s="9"/>
      <c r="N882" s="9"/>
      <c r="O882" s="9"/>
      <c r="T882" s="17"/>
    </row>
    <row r="883" spans="9:20" ht="14.25" customHeight="1" x14ac:dyDescent="0.35">
      <c r="I883" s="9"/>
      <c r="J883" s="9"/>
      <c r="K883" s="9"/>
      <c r="L883" s="9"/>
      <c r="M883" s="9"/>
      <c r="N883" s="9"/>
      <c r="O883" s="9"/>
      <c r="T883" s="17"/>
    </row>
    <row r="884" spans="9:20" ht="14.25" customHeight="1" x14ac:dyDescent="0.35">
      <c r="I884" s="9"/>
      <c r="J884" s="9"/>
      <c r="K884" s="9"/>
      <c r="L884" s="9"/>
      <c r="M884" s="9"/>
      <c r="N884" s="9"/>
      <c r="O884" s="9"/>
      <c r="T884" s="17"/>
    </row>
    <row r="885" spans="9:20" ht="14.25" customHeight="1" x14ac:dyDescent="0.35">
      <c r="I885" s="9"/>
      <c r="J885" s="9"/>
      <c r="K885" s="9"/>
      <c r="L885" s="9"/>
      <c r="M885" s="9"/>
      <c r="N885" s="9"/>
      <c r="O885" s="9"/>
      <c r="T885" s="17"/>
    </row>
    <row r="886" spans="9:20" ht="14.25" customHeight="1" x14ac:dyDescent="0.35">
      <c r="I886" s="9"/>
      <c r="J886" s="9"/>
      <c r="K886" s="9"/>
      <c r="L886" s="9"/>
      <c r="M886" s="9"/>
      <c r="N886" s="9"/>
      <c r="O886" s="9"/>
      <c r="T886" s="17"/>
    </row>
    <row r="887" spans="9:20" ht="14.25" customHeight="1" x14ac:dyDescent="0.35">
      <c r="I887" s="9"/>
      <c r="J887" s="9"/>
      <c r="K887" s="9"/>
      <c r="L887" s="9"/>
      <c r="M887" s="9"/>
      <c r="N887" s="9"/>
      <c r="O887" s="9"/>
      <c r="T887" s="17"/>
    </row>
    <row r="888" spans="9:20" ht="14.25" customHeight="1" x14ac:dyDescent="0.35">
      <c r="I888" s="9"/>
      <c r="J888" s="9"/>
      <c r="K888" s="9"/>
      <c r="L888" s="9"/>
      <c r="M888" s="9"/>
      <c r="N888" s="9"/>
      <c r="O888" s="9"/>
      <c r="T888" s="17"/>
    </row>
    <row r="889" spans="9:20" ht="14.25" customHeight="1" x14ac:dyDescent="0.35">
      <c r="I889" s="9"/>
      <c r="J889" s="9"/>
      <c r="K889" s="9"/>
      <c r="L889" s="9"/>
      <c r="M889" s="9"/>
      <c r="N889" s="9"/>
      <c r="O889" s="9"/>
      <c r="T889" s="17"/>
    </row>
    <row r="890" spans="9:20" ht="14.25" customHeight="1" x14ac:dyDescent="0.35">
      <c r="I890" s="9"/>
      <c r="J890" s="9"/>
      <c r="K890" s="9"/>
      <c r="L890" s="9"/>
      <c r="M890" s="9"/>
      <c r="N890" s="9"/>
      <c r="O890" s="9"/>
      <c r="T890" s="17"/>
    </row>
    <row r="891" spans="9:20" ht="14.25" customHeight="1" x14ac:dyDescent="0.35">
      <c r="I891" s="9"/>
      <c r="J891" s="9"/>
      <c r="K891" s="9"/>
      <c r="L891" s="9"/>
      <c r="M891" s="9"/>
      <c r="N891" s="9"/>
      <c r="O891" s="9"/>
      <c r="T891" s="17"/>
    </row>
    <row r="892" spans="9:20" ht="14.25" customHeight="1" x14ac:dyDescent="0.35">
      <c r="I892" s="9"/>
      <c r="J892" s="9"/>
      <c r="K892" s="9"/>
      <c r="L892" s="9"/>
      <c r="M892" s="9"/>
      <c r="N892" s="9"/>
      <c r="O892" s="9"/>
      <c r="T892" s="17"/>
    </row>
    <row r="893" spans="9:20" ht="14.25" customHeight="1" x14ac:dyDescent="0.35">
      <c r="I893" s="9"/>
      <c r="J893" s="9"/>
      <c r="K893" s="9"/>
      <c r="L893" s="9"/>
      <c r="M893" s="9"/>
      <c r="N893" s="9"/>
      <c r="O893" s="9"/>
      <c r="T893" s="17"/>
    </row>
    <row r="894" spans="9:20" ht="14.25" customHeight="1" x14ac:dyDescent="0.35">
      <c r="I894" s="9"/>
      <c r="J894" s="9"/>
      <c r="K894" s="9"/>
      <c r="L894" s="9"/>
      <c r="M894" s="9"/>
      <c r="N894" s="9"/>
      <c r="O894" s="9"/>
      <c r="T894" s="17"/>
    </row>
    <row r="895" spans="9:20" ht="14.25" customHeight="1" x14ac:dyDescent="0.35">
      <c r="I895" s="9"/>
      <c r="J895" s="9"/>
      <c r="K895" s="9"/>
      <c r="L895" s="9"/>
      <c r="M895" s="9"/>
      <c r="N895" s="9"/>
      <c r="O895" s="9"/>
      <c r="T895" s="17"/>
    </row>
    <row r="896" spans="9:20" ht="14.25" customHeight="1" x14ac:dyDescent="0.35">
      <c r="I896" s="9"/>
      <c r="J896" s="9"/>
      <c r="K896" s="9"/>
      <c r="L896" s="9"/>
      <c r="M896" s="9"/>
      <c r="N896" s="9"/>
      <c r="O896" s="9"/>
      <c r="T896" s="17"/>
    </row>
    <row r="897" spans="9:20" ht="14.25" customHeight="1" x14ac:dyDescent="0.35">
      <c r="I897" s="9"/>
      <c r="J897" s="9"/>
      <c r="K897" s="9"/>
      <c r="L897" s="9"/>
      <c r="M897" s="9"/>
      <c r="N897" s="9"/>
      <c r="O897" s="9"/>
      <c r="T897" s="17"/>
    </row>
    <row r="898" spans="9:20" ht="14.25" customHeight="1" x14ac:dyDescent="0.35">
      <c r="I898" s="9"/>
      <c r="J898" s="9"/>
      <c r="K898" s="9"/>
      <c r="L898" s="9"/>
      <c r="M898" s="9"/>
      <c r="N898" s="9"/>
      <c r="O898" s="9"/>
      <c r="T898" s="17"/>
    </row>
    <row r="899" spans="9:20" ht="14.25" customHeight="1" x14ac:dyDescent="0.35">
      <c r="I899" s="9"/>
      <c r="J899" s="9"/>
      <c r="K899" s="9"/>
      <c r="L899" s="9"/>
      <c r="M899" s="9"/>
      <c r="N899" s="9"/>
      <c r="O899" s="9"/>
      <c r="T899" s="17"/>
    </row>
    <row r="900" spans="9:20" ht="14.25" customHeight="1" x14ac:dyDescent="0.35">
      <c r="I900" s="9"/>
      <c r="J900" s="9"/>
      <c r="K900" s="9"/>
      <c r="L900" s="9"/>
      <c r="M900" s="9"/>
      <c r="N900" s="9"/>
      <c r="O900" s="9"/>
      <c r="T900" s="17"/>
    </row>
    <row r="901" spans="9:20" ht="14.25" customHeight="1" x14ac:dyDescent="0.35">
      <c r="I901" s="9"/>
      <c r="J901" s="9"/>
      <c r="K901" s="9"/>
      <c r="L901" s="9"/>
      <c r="M901" s="9"/>
      <c r="N901" s="9"/>
      <c r="O901" s="9"/>
      <c r="T901" s="17"/>
    </row>
    <row r="902" spans="9:20" ht="14.25" customHeight="1" x14ac:dyDescent="0.35">
      <c r="I902" s="9"/>
      <c r="J902" s="9"/>
      <c r="K902" s="9"/>
      <c r="L902" s="9"/>
      <c r="M902" s="9"/>
      <c r="N902" s="9"/>
      <c r="O902" s="9"/>
      <c r="T902" s="17"/>
    </row>
    <row r="903" spans="9:20" ht="14.25" customHeight="1" x14ac:dyDescent="0.35">
      <c r="I903" s="9"/>
      <c r="J903" s="9"/>
      <c r="K903" s="9"/>
      <c r="L903" s="9"/>
      <c r="M903" s="9"/>
      <c r="N903" s="9"/>
      <c r="O903" s="9"/>
      <c r="T903" s="17"/>
    </row>
    <row r="904" spans="9:20" ht="14.25" customHeight="1" x14ac:dyDescent="0.35">
      <c r="I904" s="9"/>
      <c r="J904" s="9"/>
      <c r="K904" s="9"/>
      <c r="L904" s="9"/>
      <c r="M904" s="9"/>
      <c r="N904" s="9"/>
      <c r="O904" s="9"/>
      <c r="T904" s="17"/>
    </row>
    <row r="905" spans="9:20" ht="14.25" customHeight="1" x14ac:dyDescent="0.35">
      <c r="I905" s="9"/>
      <c r="J905" s="9"/>
      <c r="K905" s="9"/>
      <c r="L905" s="9"/>
      <c r="M905" s="9"/>
      <c r="N905" s="9"/>
      <c r="O905" s="9"/>
      <c r="T905" s="17"/>
    </row>
    <row r="906" spans="9:20" ht="14.25" customHeight="1" x14ac:dyDescent="0.35">
      <c r="I906" s="9"/>
      <c r="J906" s="9"/>
      <c r="K906" s="9"/>
      <c r="L906" s="9"/>
      <c r="M906" s="9"/>
      <c r="N906" s="9"/>
      <c r="O906" s="9"/>
      <c r="T906" s="17"/>
    </row>
    <row r="907" spans="9:20" ht="14.25" customHeight="1" x14ac:dyDescent="0.35">
      <c r="I907" s="9"/>
      <c r="J907" s="9"/>
      <c r="K907" s="9"/>
      <c r="L907" s="9"/>
      <c r="M907" s="9"/>
      <c r="N907" s="9"/>
      <c r="O907" s="9"/>
      <c r="T907" s="17"/>
    </row>
    <row r="908" spans="9:20" ht="14.25" customHeight="1" x14ac:dyDescent="0.35">
      <c r="I908" s="9"/>
      <c r="J908" s="9"/>
      <c r="K908" s="9"/>
      <c r="L908" s="9"/>
      <c r="M908" s="9"/>
      <c r="N908" s="9"/>
      <c r="O908" s="9"/>
      <c r="T908" s="17"/>
    </row>
    <row r="909" spans="9:20" ht="14.25" customHeight="1" x14ac:dyDescent="0.35">
      <c r="I909" s="9"/>
      <c r="J909" s="9"/>
      <c r="K909" s="9"/>
      <c r="L909" s="9"/>
      <c r="M909" s="9"/>
      <c r="N909" s="9"/>
      <c r="O909" s="9"/>
      <c r="T909" s="17"/>
    </row>
    <row r="910" spans="9:20" ht="14.25" customHeight="1" x14ac:dyDescent="0.35">
      <c r="I910" s="9"/>
      <c r="J910" s="9"/>
      <c r="K910" s="9"/>
      <c r="L910" s="9"/>
      <c r="M910" s="9"/>
      <c r="N910" s="9"/>
      <c r="O910" s="9"/>
      <c r="T910" s="17"/>
    </row>
    <row r="911" spans="9:20" ht="14.25" customHeight="1" x14ac:dyDescent="0.35">
      <c r="I911" s="9"/>
      <c r="J911" s="9"/>
      <c r="K911" s="9"/>
      <c r="L911" s="9"/>
      <c r="M911" s="9"/>
      <c r="N911" s="9"/>
      <c r="O911" s="9"/>
      <c r="T911" s="17"/>
    </row>
    <row r="912" spans="9:20" ht="14.25" customHeight="1" x14ac:dyDescent="0.35">
      <c r="I912" s="9"/>
      <c r="J912" s="9"/>
      <c r="K912" s="9"/>
      <c r="L912" s="9"/>
      <c r="M912" s="9"/>
      <c r="N912" s="9"/>
      <c r="O912" s="9"/>
      <c r="T912" s="17"/>
    </row>
    <row r="913" spans="9:20" ht="14.25" customHeight="1" x14ac:dyDescent="0.35">
      <c r="I913" s="9"/>
      <c r="J913" s="9"/>
      <c r="K913" s="9"/>
      <c r="L913" s="9"/>
      <c r="M913" s="9"/>
      <c r="N913" s="9"/>
      <c r="O913" s="9"/>
      <c r="T913" s="17"/>
    </row>
    <row r="914" spans="9:20" ht="14.25" customHeight="1" x14ac:dyDescent="0.35">
      <c r="I914" s="9"/>
      <c r="J914" s="9"/>
      <c r="K914" s="9"/>
      <c r="L914" s="9"/>
      <c r="M914" s="9"/>
      <c r="N914" s="9"/>
      <c r="O914" s="9"/>
      <c r="T914" s="17"/>
    </row>
    <row r="915" spans="9:20" ht="14.25" customHeight="1" x14ac:dyDescent="0.35">
      <c r="I915" s="9"/>
      <c r="J915" s="9"/>
      <c r="K915" s="9"/>
      <c r="L915" s="9"/>
      <c r="M915" s="9"/>
      <c r="N915" s="9"/>
      <c r="O915" s="9"/>
      <c r="T915" s="17"/>
    </row>
    <row r="916" spans="9:20" ht="14.25" customHeight="1" x14ac:dyDescent="0.35">
      <c r="I916" s="9"/>
      <c r="J916" s="9"/>
      <c r="K916" s="9"/>
      <c r="L916" s="9"/>
      <c r="M916" s="9"/>
      <c r="N916" s="9"/>
      <c r="O916" s="9"/>
      <c r="T916" s="17"/>
    </row>
    <row r="917" spans="9:20" ht="14.25" customHeight="1" x14ac:dyDescent="0.35">
      <c r="I917" s="9"/>
      <c r="J917" s="9"/>
      <c r="K917" s="9"/>
      <c r="L917" s="9"/>
      <c r="M917" s="9"/>
      <c r="N917" s="9"/>
      <c r="O917" s="9"/>
      <c r="T917" s="17"/>
    </row>
    <row r="918" spans="9:20" ht="14.25" customHeight="1" x14ac:dyDescent="0.35">
      <c r="I918" s="9"/>
      <c r="J918" s="9"/>
      <c r="K918" s="9"/>
      <c r="L918" s="9"/>
      <c r="M918" s="9"/>
      <c r="N918" s="9"/>
      <c r="O918" s="9"/>
      <c r="T918" s="17"/>
    </row>
    <row r="919" spans="9:20" ht="14.25" customHeight="1" x14ac:dyDescent="0.35">
      <c r="I919" s="9"/>
      <c r="J919" s="9"/>
      <c r="K919" s="9"/>
      <c r="L919" s="9"/>
      <c r="M919" s="9"/>
      <c r="N919" s="9"/>
      <c r="O919" s="9"/>
      <c r="T919" s="17"/>
    </row>
    <row r="920" spans="9:20" ht="14.25" customHeight="1" x14ac:dyDescent="0.35">
      <c r="I920" s="9"/>
      <c r="J920" s="9"/>
      <c r="K920" s="9"/>
      <c r="L920" s="9"/>
      <c r="M920" s="9"/>
      <c r="N920" s="9"/>
      <c r="O920" s="9"/>
      <c r="T920" s="17"/>
    </row>
    <row r="921" spans="9:20" ht="14.25" customHeight="1" x14ac:dyDescent="0.35">
      <c r="I921" s="9"/>
      <c r="J921" s="9"/>
      <c r="K921" s="9"/>
      <c r="L921" s="9"/>
      <c r="M921" s="9"/>
      <c r="N921" s="9"/>
      <c r="O921" s="9"/>
      <c r="T921" s="17"/>
    </row>
    <row r="922" spans="9:20" ht="14.25" customHeight="1" x14ac:dyDescent="0.35">
      <c r="I922" s="9"/>
      <c r="J922" s="9"/>
      <c r="K922" s="9"/>
      <c r="L922" s="9"/>
      <c r="M922" s="9"/>
      <c r="N922" s="9"/>
      <c r="O922" s="9"/>
      <c r="T922" s="17"/>
    </row>
    <row r="923" spans="9:20" ht="14.25" customHeight="1" x14ac:dyDescent="0.35">
      <c r="I923" s="9"/>
      <c r="J923" s="9"/>
      <c r="K923" s="9"/>
      <c r="L923" s="9"/>
      <c r="M923" s="9"/>
      <c r="N923" s="9"/>
      <c r="O923" s="9"/>
      <c r="T923" s="17"/>
    </row>
    <row r="924" spans="9:20" ht="14.25" customHeight="1" x14ac:dyDescent="0.35">
      <c r="I924" s="9"/>
      <c r="J924" s="9"/>
      <c r="K924" s="9"/>
      <c r="L924" s="9"/>
      <c r="M924" s="9"/>
      <c r="N924" s="9"/>
      <c r="O924" s="9"/>
      <c r="T924" s="17"/>
    </row>
    <row r="925" spans="9:20" ht="14.25" customHeight="1" x14ac:dyDescent="0.35">
      <c r="I925" s="9"/>
      <c r="J925" s="9"/>
      <c r="K925" s="9"/>
      <c r="L925" s="9"/>
      <c r="M925" s="9"/>
      <c r="N925" s="9"/>
      <c r="O925" s="9"/>
      <c r="T925" s="17"/>
    </row>
    <row r="926" spans="9:20" ht="14.25" customHeight="1" x14ac:dyDescent="0.35">
      <c r="I926" s="9"/>
      <c r="J926" s="9"/>
      <c r="K926" s="9"/>
      <c r="L926" s="9"/>
      <c r="M926" s="9"/>
      <c r="N926" s="9"/>
      <c r="O926" s="9"/>
      <c r="T926" s="17"/>
    </row>
    <row r="927" spans="9:20" ht="14.25" customHeight="1" x14ac:dyDescent="0.35">
      <c r="I927" s="9"/>
      <c r="J927" s="9"/>
      <c r="K927" s="9"/>
      <c r="L927" s="9"/>
      <c r="M927" s="9"/>
      <c r="N927" s="9"/>
      <c r="O927" s="9"/>
      <c r="T927" s="17"/>
    </row>
    <row r="928" spans="9:20" ht="14.25" customHeight="1" x14ac:dyDescent="0.35">
      <c r="I928" s="9"/>
      <c r="J928" s="9"/>
      <c r="K928" s="9"/>
      <c r="L928" s="9"/>
      <c r="M928" s="9"/>
      <c r="N928" s="9"/>
      <c r="O928" s="9"/>
      <c r="T928" s="17"/>
    </row>
    <row r="929" spans="9:20" ht="14.25" customHeight="1" x14ac:dyDescent="0.35">
      <c r="I929" s="9"/>
      <c r="J929" s="9"/>
      <c r="K929" s="9"/>
      <c r="L929" s="9"/>
      <c r="M929" s="9"/>
      <c r="N929" s="9"/>
      <c r="O929" s="9"/>
      <c r="T929" s="17"/>
    </row>
    <row r="930" spans="9:20" ht="14.25" customHeight="1" x14ac:dyDescent="0.35">
      <c r="I930" s="9"/>
      <c r="J930" s="9"/>
      <c r="K930" s="9"/>
      <c r="L930" s="9"/>
      <c r="M930" s="9"/>
      <c r="N930" s="9"/>
      <c r="O930" s="9"/>
      <c r="T930" s="17"/>
    </row>
    <row r="931" spans="9:20" ht="14.25" customHeight="1" x14ac:dyDescent="0.35">
      <c r="I931" s="9"/>
      <c r="J931" s="9"/>
      <c r="K931" s="9"/>
      <c r="L931" s="9"/>
      <c r="M931" s="9"/>
      <c r="N931" s="9"/>
      <c r="O931" s="9"/>
      <c r="T931" s="17"/>
    </row>
    <row r="932" spans="9:20" ht="14.25" customHeight="1" x14ac:dyDescent="0.35">
      <c r="I932" s="9"/>
      <c r="J932" s="9"/>
      <c r="K932" s="9"/>
      <c r="L932" s="9"/>
      <c r="M932" s="9"/>
      <c r="N932" s="9"/>
      <c r="O932" s="9"/>
      <c r="T932" s="17"/>
    </row>
    <row r="933" spans="9:20" ht="14.25" customHeight="1" x14ac:dyDescent="0.35">
      <c r="I933" s="9"/>
      <c r="J933" s="9"/>
      <c r="K933" s="9"/>
      <c r="L933" s="9"/>
      <c r="M933" s="9"/>
      <c r="N933" s="9"/>
      <c r="O933" s="9"/>
      <c r="T933" s="17"/>
    </row>
    <row r="934" spans="9:20" ht="14.25" customHeight="1" x14ac:dyDescent="0.35">
      <c r="I934" s="9"/>
      <c r="J934" s="9"/>
      <c r="K934" s="9"/>
      <c r="L934" s="9"/>
      <c r="M934" s="9"/>
      <c r="N934" s="9"/>
      <c r="O934" s="9"/>
      <c r="T934" s="17"/>
    </row>
    <row r="935" spans="9:20" ht="14.25" customHeight="1" x14ac:dyDescent="0.35">
      <c r="I935" s="9"/>
      <c r="J935" s="9"/>
      <c r="K935" s="9"/>
      <c r="L935" s="9"/>
      <c r="M935" s="9"/>
      <c r="N935" s="9"/>
      <c r="O935" s="9"/>
      <c r="T935" s="17"/>
    </row>
    <row r="936" spans="9:20" ht="14.25" customHeight="1" x14ac:dyDescent="0.35">
      <c r="I936" s="9"/>
      <c r="J936" s="9"/>
      <c r="K936" s="9"/>
      <c r="L936" s="9"/>
      <c r="M936" s="9"/>
      <c r="N936" s="9"/>
      <c r="O936" s="9"/>
      <c r="T936" s="17"/>
    </row>
    <row r="937" spans="9:20" ht="14.25" customHeight="1" x14ac:dyDescent="0.35">
      <c r="I937" s="9"/>
      <c r="J937" s="9"/>
      <c r="K937" s="9"/>
      <c r="L937" s="9"/>
      <c r="M937" s="9"/>
      <c r="N937" s="9"/>
      <c r="O937" s="9"/>
      <c r="T937" s="17"/>
    </row>
    <row r="938" spans="9:20" ht="14.25" customHeight="1" x14ac:dyDescent="0.35">
      <c r="I938" s="9"/>
      <c r="J938" s="9"/>
      <c r="K938" s="9"/>
      <c r="L938" s="9"/>
      <c r="M938" s="9"/>
      <c r="N938" s="9"/>
      <c r="O938" s="9"/>
      <c r="T938" s="17"/>
    </row>
    <row r="939" spans="9:20" ht="14.25" customHeight="1" x14ac:dyDescent="0.35">
      <c r="I939" s="9"/>
      <c r="J939" s="9"/>
      <c r="K939" s="9"/>
      <c r="L939" s="9"/>
      <c r="M939" s="9"/>
      <c r="N939" s="9"/>
      <c r="O939" s="9"/>
      <c r="T939" s="17"/>
    </row>
    <row r="940" spans="9:20" ht="14.25" customHeight="1" x14ac:dyDescent="0.35">
      <c r="I940" s="9"/>
      <c r="J940" s="9"/>
      <c r="K940" s="9"/>
      <c r="L940" s="9"/>
      <c r="M940" s="9"/>
      <c r="N940" s="9"/>
      <c r="O940" s="9"/>
      <c r="T940" s="17"/>
    </row>
    <row r="941" spans="9:20" ht="14.25" customHeight="1" x14ac:dyDescent="0.35">
      <c r="I941" s="9"/>
      <c r="J941" s="9"/>
      <c r="K941" s="9"/>
      <c r="L941" s="9"/>
      <c r="M941" s="9"/>
      <c r="N941" s="9"/>
      <c r="O941" s="9"/>
      <c r="T941" s="17"/>
    </row>
    <row r="942" spans="9:20" ht="14.25" customHeight="1" x14ac:dyDescent="0.35">
      <c r="I942" s="9"/>
      <c r="J942" s="9"/>
      <c r="K942" s="9"/>
      <c r="L942" s="9"/>
      <c r="M942" s="9"/>
      <c r="N942" s="9"/>
      <c r="O942" s="9"/>
      <c r="T942" s="17"/>
    </row>
    <row r="943" spans="9:20" ht="14.25" customHeight="1" x14ac:dyDescent="0.35">
      <c r="I943" s="9"/>
      <c r="J943" s="9"/>
      <c r="K943" s="9"/>
      <c r="L943" s="9"/>
      <c r="M943" s="9"/>
      <c r="N943" s="9"/>
      <c r="O943" s="9"/>
      <c r="T943" s="17"/>
    </row>
    <row r="944" spans="9:20" ht="14.25" customHeight="1" x14ac:dyDescent="0.35">
      <c r="I944" s="9"/>
      <c r="J944" s="9"/>
      <c r="K944" s="9"/>
      <c r="L944" s="9"/>
      <c r="M944" s="9"/>
      <c r="N944" s="9"/>
      <c r="O944" s="9"/>
      <c r="T944" s="17"/>
    </row>
    <row r="945" spans="9:20" ht="14.25" customHeight="1" x14ac:dyDescent="0.35">
      <c r="I945" s="9"/>
      <c r="J945" s="9"/>
      <c r="K945" s="9"/>
      <c r="L945" s="9"/>
      <c r="M945" s="9"/>
      <c r="N945" s="9"/>
      <c r="O945" s="9"/>
      <c r="T945" s="17"/>
    </row>
    <row r="946" spans="9:20" ht="14.25" customHeight="1" x14ac:dyDescent="0.35">
      <c r="I946" s="9"/>
      <c r="J946" s="9"/>
      <c r="K946" s="9"/>
      <c r="L946" s="9"/>
      <c r="M946" s="9"/>
      <c r="N946" s="9"/>
      <c r="O946" s="9"/>
      <c r="T946" s="17"/>
    </row>
    <row r="947" spans="9:20" ht="14.25" customHeight="1" x14ac:dyDescent="0.35">
      <c r="I947" s="9"/>
      <c r="J947" s="9"/>
      <c r="K947" s="9"/>
      <c r="L947" s="9"/>
      <c r="M947" s="9"/>
      <c r="N947" s="9"/>
      <c r="O947" s="9"/>
      <c r="T947" s="17"/>
    </row>
    <row r="948" spans="9:20" ht="14.25" customHeight="1" x14ac:dyDescent="0.35">
      <c r="I948" s="9"/>
      <c r="J948" s="9"/>
      <c r="K948" s="9"/>
      <c r="L948" s="9"/>
      <c r="M948" s="9"/>
      <c r="N948" s="9"/>
      <c r="O948" s="9"/>
      <c r="T948" s="17"/>
    </row>
    <row r="949" spans="9:20" ht="14.25" customHeight="1" x14ac:dyDescent="0.35">
      <c r="I949" s="9"/>
      <c r="J949" s="9"/>
      <c r="K949" s="9"/>
      <c r="L949" s="9"/>
      <c r="M949" s="9"/>
      <c r="N949" s="9"/>
      <c r="O949" s="9"/>
      <c r="T949" s="17"/>
    </row>
    <row r="950" spans="9:20" ht="14.25" customHeight="1" x14ac:dyDescent="0.35">
      <c r="I950" s="9"/>
      <c r="J950" s="9"/>
      <c r="K950" s="9"/>
      <c r="L950" s="9"/>
      <c r="M950" s="9"/>
      <c r="N950" s="9"/>
      <c r="O950" s="9"/>
      <c r="T950" s="17"/>
    </row>
    <row r="951" spans="9:20" ht="14.25" customHeight="1" x14ac:dyDescent="0.35">
      <c r="I951" s="9"/>
      <c r="J951" s="9"/>
      <c r="K951" s="9"/>
      <c r="L951" s="9"/>
      <c r="M951" s="9"/>
      <c r="N951" s="9"/>
      <c r="O951" s="9"/>
      <c r="T951" s="17"/>
    </row>
    <row r="952" spans="9:20" ht="14.25" customHeight="1" x14ac:dyDescent="0.35">
      <c r="I952" s="9"/>
      <c r="J952" s="9"/>
      <c r="K952" s="9"/>
      <c r="L952" s="9"/>
      <c r="M952" s="9"/>
      <c r="N952" s="9"/>
      <c r="O952" s="9"/>
      <c r="T952" s="17"/>
    </row>
    <row r="953" spans="9:20" ht="14.25" customHeight="1" x14ac:dyDescent="0.35">
      <c r="I953" s="9"/>
      <c r="J953" s="9"/>
      <c r="K953" s="9"/>
      <c r="L953" s="9"/>
      <c r="M953" s="9"/>
      <c r="N953" s="9"/>
      <c r="O953" s="9"/>
      <c r="T953" s="17"/>
    </row>
    <row r="954" spans="9:20" ht="14.25" customHeight="1" x14ac:dyDescent="0.35">
      <c r="I954" s="9"/>
      <c r="J954" s="9"/>
      <c r="K954" s="9"/>
      <c r="L954" s="9"/>
      <c r="M954" s="9"/>
      <c r="N954" s="9"/>
      <c r="O954" s="9"/>
      <c r="T954" s="17"/>
    </row>
    <row r="955" spans="9:20" ht="14.25" customHeight="1" x14ac:dyDescent="0.35">
      <c r="I955" s="9"/>
      <c r="J955" s="9"/>
      <c r="K955" s="9"/>
      <c r="L955" s="9"/>
      <c r="M955" s="9"/>
      <c r="N955" s="9"/>
      <c r="O955" s="9"/>
      <c r="T955" s="17"/>
    </row>
    <row r="956" spans="9:20" ht="14.25" customHeight="1" x14ac:dyDescent="0.35">
      <c r="I956" s="9"/>
      <c r="J956" s="9"/>
      <c r="K956" s="9"/>
      <c r="L956" s="9"/>
      <c r="M956" s="9"/>
      <c r="N956" s="9"/>
      <c r="O956" s="9"/>
      <c r="T956" s="17"/>
    </row>
    <row r="957" spans="9:20" ht="14.25" customHeight="1" x14ac:dyDescent="0.35">
      <c r="I957" s="9"/>
      <c r="J957" s="9"/>
      <c r="K957" s="9"/>
      <c r="L957" s="9"/>
      <c r="M957" s="9"/>
      <c r="N957" s="9"/>
      <c r="O957" s="9"/>
      <c r="T957" s="17"/>
    </row>
    <row r="958" spans="9:20" ht="14.25" customHeight="1" x14ac:dyDescent="0.35">
      <c r="I958" s="9"/>
      <c r="J958" s="9"/>
      <c r="K958" s="9"/>
      <c r="L958" s="9"/>
      <c r="M958" s="9"/>
      <c r="N958" s="9"/>
      <c r="O958" s="9"/>
      <c r="T958" s="17"/>
    </row>
    <row r="959" spans="9:20" ht="14.25" customHeight="1" x14ac:dyDescent="0.35">
      <c r="I959" s="9"/>
      <c r="J959" s="9"/>
      <c r="K959" s="9"/>
      <c r="L959" s="9"/>
      <c r="M959" s="9"/>
      <c r="N959" s="9"/>
      <c r="O959" s="9"/>
      <c r="T959" s="17"/>
    </row>
    <row r="960" spans="9:20" ht="14.25" customHeight="1" x14ac:dyDescent="0.35">
      <c r="I960" s="9"/>
      <c r="J960" s="9"/>
      <c r="K960" s="9"/>
      <c r="L960" s="9"/>
      <c r="M960" s="9"/>
      <c r="N960" s="9"/>
      <c r="O960" s="9"/>
      <c r="T960" s="17"/>
    </row>
    <row r="961" spans="9:20" ht="14.25" customHeight="1" x14ac:dyDescent="0.35">
      <c r="I961" s="9"/>
      <c r="J961" s="9"/>
      <c r="K961" s="9"/>
      <c r="L961" s="9"/>
      <c r="M961" s="9"/>
      <c r="N961" s="9"/>
      <c r="O961" s="9"/>
      <c r="T961" s="17"/>
    </row>
    <row r="962" spans="9:20" ht="14.25" customHeight="1" x14ac:dyDescent="0.35">
      <c r="I962" s="9"/>
      <c r="J962" s="9"/>
      <c r="K962" s="9"/>
      <c r="L962" s="9"/>
      <c r="M962" s="9"/>
      <c r="N962" s="9"/>
      <c r="O962" s="9"/>
      <c r="T962" s="17"/>
    </row>
    <row r="963" spans="9:20" ht="14.25" customHeight="1" x14ac:dyDescent="0.35">
      <c r="I963" s="9"/>
      <c r="J963" s="9"/>
      <c r="K963" s="9"/>
      <c r="L963" s="9"/>
      <c r="M963" s="9"/>
      <c r="N963" s="9"/>
      <c r="O963" s="9"/>
      <c r="T963" s="17"/>
    </row>
    <row r="964" spans="9:20" ht="14.25" customHeight="1" x14ac:dyDescent="0.35">
      <c r="I964" s="9"/>
      <c r="J964" s="9"/>
      <c r="K964" s="9"/>
      <c r="L964" s="9"/>
      <c r="M964" s="9"/>
      <c r="N964" s="9"/>
      <c r="O964" s="9"/>
      <c r="T964" s="17"/>
    </row>
    <row r="965" spans="9:20" ht="14.25" customHeight="1" x14ac:dyDescent="0.35">
      <c r="I965" s="9"/>
      <c r="J965" s="9"/>
      <c r="K965" s="9"/>
      <c r="L965" s="9"/>
      <c r="M965" s="9"/>
      <c r="N965" s="9"/>
      <c r="O965" s="9"/>
      <c r="T965" s="17"/>
    </row>
    <row r="966" spans="9:20" ht="14.25" customHeight="1" x14ac:dyDescent="0.35">
      <c r="I966" s="9"/>
      <c r="J966" s="9"/>
      <c r="K966" s="9"/>
      <c r="L966" s="9"/>
      <c r="M966" s="9"/>
      <c r="N966" s="9"/>
      <c r="O966" s="9"/>
      <c r="T966" s="17"/>
    </row>
    <row r="967" spans="9:20" ht="14.25" customHeight="1" x14ac:dyDescent="0.35">
      <c r="I967" s="9"/>
      <c r="J967" s="9"/>
      <c r="K967" s="9"/>
      <c r="L967" s="9"/>
      <c r="M967" s="9"/>
      <c r="N967" s="9"/>
      <c r="O967" s="9"/>
      <c r="T967" s="17"/>
    </row>
    <row r="968" spans="9:20" ht="14.25" customHeight="1" x14ac:dyDescent="0.35">
      <c r="I968" s="9"/>
      <c r="J968" s="9"/>
      <c r="K968" s="9"/>
      <c r="L968" s="9"/>
      <c r="M968" s="9"/>
      <c r="N968" s="9"/>
      <c r="O968" s="9"/>
      <c r="T968" s="17"/>
    </row>
    <row r="969" spans="9:20" ht="14.25" customHeight="1" x14ac:dyDescent="0.35">
      <c r="I969" s="9"/>
      <c r="J969" s="9"/>
      <c r="K969" s="9"/>
      <c r="L969" s="9"/>
      <c r="M969" s="9"/>
      <c r="N969" s="9"/>
      <c r="O969" s="9"/>
      <c r="T969" s="17"/>
    </row>
    <row r="970" spans="9:20" ht="14.25" customHeight="1" x14ac:dyDescent="0.35">
      <c r="I970" s="9"/>
      <c r="J970" s="9"/>
      <c r="K970" s="9"/>
      <c r="L970" s="9"/>
      <c r="M970" s="9"/>
      <c r="N970" s="9"/>
      <c r="O970" s="9"/>
      <c r="T970" s="17"/>
    </row>
    <row r="971" spans="9:20" ht="14.25" customHeight="1" x14ac:dyDescent="0.35">
      <c r="I971" s="9"/>
      <c r="J971" s="9"/>
      <c r="K971" s="9"/>
      <c r="L971" s="9"/>
      <c r="M971" s="9"/>
      <c r="N971" s="9"/>
      <c r="O971" s="9"/>
      <c r="T971" s="17"/>
    </row>
    <row r="972" spans="9:20" ht="14.25" customHeight="1" x14ac:dyDescent="0.35">
      <c r="I972" s="9"/>
      <c r="J972" s="9"/>
      <c r="K972" s="9"/>
      <c r="L972" s="9"/>
      <c r="M972" s="9"/>
      <c r="N972" s="9"/>
      <c r="O972" s="9"/>
      <c r="T972" s="17"/>
    </row>
    <row r="973" spans="9:20" ht="14.25" customHeight="1" x14ac:dyDescent="0.35">
      <c r="I973" s="9"/>
      <c r="J973" s="9"/>
      <c r="K973" s="9"/>
      <c r="L973" s="9"/>
      <c r="M973" s="9"/>
      <c r="N973" s="9"/>
      <c r="O973" s="9"/>
      <c r="T973" s="17"/>
    </row>
    <row r="974" spans="9:20" ht="14.25" customHeight="1" x14ac:dyDescent="0.35">
      <c r="I974" s="9"/>
      <c r="J974" s="9"/>
      <c r="K974" s="9"/>
      <c r="L974" s="9"/>
      <c r="M974" s="9"/>
      <c r="N974" s="9"/>
      <c r="O974" s="9"/>
      <c r="T974" s="17"/>
    </row>
    <row r="975" spans="9:20" ht="14.25" customHeight="1" x14ac:dyDescent="0.35">
      <c r="I975" s="9"/>
      <c r="J975" s="9"/>
      <c r="K975" s="9"/>
      <c r="L975" s="9"/>
      <c r="M975" s="9"/>
      <c r="N975" s="9"/>
      <c r="O975" s="9"/>
      <c r="T975" s="17"/>
    </row>
    <row r="976" spans="9:20" ht="14.25" customHeight="1" x14ac:dyDescent="0.35">
      <c r="I976" s="9"/>
      <c r="J976" s="9"/>
      <c r="K976" s="9"/>
      <c r="L976" s="9"/>
      <c r="M976" s="9"/>
      <c r="N976" s="9"/>
      <c r="O976" s="9"/>
      <c r="T976" s="17"/>
    </row>
    <row r="977" spans="9:20" ht="14.25" customHeight="1" x14ac:dyDescent="0.35">
      <c r="I977" s="9"/>
      <c r="J977" s="9"/>
      <c r="K977" s="9"/>
      <c r="L977" s="9"/>
      <c r="M977" s="9"/>
      <c r="N977" s="9"/>
      <c r="O977" s="9"/>
      <c r="T977" s="17"/>
    </row>
    <row r="978" spans="9:20" ht="14.25" customHeight="1" x14ac:dyDescent="0.35">
      <c r="I978" s="9"/>
      <c r="J978" s="9"/>
      <c r="K978" s="9"/>
      <c r="L978" s="9"/>
      <c r="M978" s="9"/>
      <c r="N978" s="9"/>
      <c r="O978" s="9"/>
      <c r="T978" s="17"/>
    </row>
    <row r="979" spans="9:20" ht="14.25" customHeight="1" x14ac:dyDescent="0.35">
      <c r="I979" s="9"/>
      <c r="J979" s="9"/>
      <c r="K979" s="9"/>
      <c r="L979" s="9"/>
      <c r="M979" s="9"/>
      <c r="N979" s="9"/>
      <c r="O979" s="9"/>
      <c r="T979" s="17"/>
    </row>
    <row r="980" spans="9:20" ht="14.25" customHeight="1" x14ac:dyDescent="0.35">
      <c r="I980" s="9"/>
      <c r="J980" s="9"/>
      <c r="K980" s="9"/>
      <c r="L980" s="9"/>
      <c r="M980" s="9"/>
      <c r="N980" s="9"/>
      <c r="O980" s="9"/>
      <c r="T980" s="17"/>
    </row>
    <row r="981" spans="9:20" ht="14.25" customHeight="1" x14ac:dyDescent="0.35">
      <c r="I981" s="9"/>
      <c r="J981" s="9"/>
      <c r="K981" s="9"/>
      <c r="L981" s="9"/>
      <c r="M981" s="9"/>
      <c r="N981" s="9"/>
      <c r="O981" s="9"/>
      <c r="T981" s="17"/>
    </row>
    <row r="982" spans="9:20" ht="14.25" customHeight="1" x14ac:dyDescent="0.35">
      <c r="I982" s="9"/>
      <c r="J982" s="9"/>
      <c r="K982" s="9"/>
      <c r="L982" s="9"/>
      <c r="M982" s="9"/>
      <c r="N982" s="9"/>
      <c r="O982" s="9"/>
      <c r="T982" s="17"/>
    </row>
    <row r="983" spans="9:20" ht="14.25" customHeight="1" x14ac:dyDescent="0.35">
      <c r="I983" s="9"/>
      <c r="J983" s="9"/>
      <c r="K983" s="9"/>
      <c r="L983" s="9"/>
      <c r="M983" s="9"/>
      <c r="N983" s="9"/>
      <c r="O983" s="9"/>
      <c r="T983" s="17"/>
    </row>
    <row r="984" spans="9:20" ht="14.25" customHeight="1" x14ac:dyDescent="0.35">
      <c r="I984" s="9"/>
      <c r="J984" s="9"/>
      <c r="K984" s="9"/>
      <c r="L984" s="9"/>
      <c r="M984" s="9"/>
      <c r="N984" s="9"/>
      <c r="O984" s="9"/>
      <c r="T984" s="17"/>
    </row>
    <row r="985" spans="9:20" ht="14.25" customHeight="1" x14ac:dyDescent="0.35">
      <c r="I985" s="9"/>
      <c r="J985" s="9"/>
      <c r="K985" s="9"/>
      <c r="L985" s="9"/>
      <c r="M985" s="9"/>
      <c r="N985" s="9"/>
      <c r="O985" s="9"/>
      <c r="T985" s="17"/>
    </row>
    <row r="986" spans="9:20" ht="14.25" customHeight="1" x14ac:dyDescent="0.35">
      <c r="I986" s="9"/>
      <c r="J986" s="9"/>
      <c r="K986" s="9"/>
      <c r="L986" s="9"/>
      <c r="M986" s="9"/>
      <c r="N986" s="9"/>
      <c r="O986" s="9"/>
      <c r="T986" s="17"/>
    </row>
    <row r="987" spans="9:20" ht="14.25" customHeight="1" x14ac:dyDescent="0.35">
      <c r="I987" s="9"/>
      <c r="J987" s="9"/>
      <c r="K987" s="9"/>
      <c r="L987" s="9"/>
      <c r="M987" s="9"/>
      <c r="N987" s="9"/>
      <c r="O987" s="9"/>
      <c r="T987" s="17"/>
    </row>
    <row r="988" spans="9:20" ht="14.25" customHeight="1" x14ac:dyDescent="0.35">
      <c r="I988" s="9"/>
      <c r="J988" s="9"/>
      <c r="K988" s="9"/>
      <c r="L988" s="9"/>
      <c r="M988" s="9"/>
      <c r="N988" s="9"/>
      <c r="O988" s="9"/>
      <c r="T988" s="17"/>
    </row>
    <row r="989" spans="9:20" ht="14.25" customHeight="1" x14ac:dyDescent="0.35">
      <c r="I989" s="9"/>
      <c r="J989" s="9"/>
      <c r="K989" s="9"/>
      <c r="L989" s="9"/>
      <c r="M989" s="9"/>
      <c r="N989" s="9"/>
      <c r="O989" s="9"/>
      <c r="T989" s="17"/>
    </row>
    <row r="990" spans="9:20" ht="14.25" customHeight="1" x14ac:dyDescent="0.35">
      <c r="I990" s="9"/>
      <c r="J990" s="9"/>
      <c r="K990" s="9"/>
      <c r="L990" s="9"/>
      <c r="M990" s="9"/>
      <c r="N990" s="9"/>
      <c r="O990" s="9"/>
      <c r="T990" s="17"/>
    </row>
    <row r="991" spans="9:20" ht="14.25" customHeight="1" x14ac:dyDescent="0.35">
      <c r="I991" s="9"/>
      <c r="J991" s="9"/>
      <c r="K991" s="9"/>
      <c r="L991" s="9"/>
      <c r="M991" s="9"/>
      <c r="N991" s="9"/>
      <c r="O991" s="9"/>
      <c r="T991" s="17"/>
    </row>
    <row r="992" spans="9:20" ht="14.25" customHeight="1" x14ac:dyDescent="0.35">
      <c r="I992" s="9"/>
      <c r="J992" s="9"/>
      <c r="K992" s="9"/>
      <c r="L992" s="9"/>
      <c r="M992" s="9"/>
      <c r="N992" s="9"/>
      <c r="O992" s="9"/>
      <c r="T992" s="17"/>
    </row>
    <row r="993" spans="9:20" ht="14.25" customHeight="1" x14ac:dyDescent="0.35">
      <c r="I993" s="9"/>
      <c r="J993" s="9"/>
      <c r="K993" s="9"/>
      <c r="L993" s="9"/>
      <c r="M993" s="9"/>
      <c r="N993" s="9"/>
      <c r="O993" s="9"/>
      <c r="T993" s="17"/>
    </row>
    <row r="994" spans="9:20" ht="14.25" customHeight="1" x14ac:dyDescent="0.35">
      <c r="I994" s="9"/>
      <c r="J994" s="9"/>
      <c r="K994" s="9"/>
      <c r="L994" s="9"/>
      <c r="M994" s="9"/>
      <c r="N994" s="9"/>
      <c r="O994" s="9"/>
      <c r="T994" s="17"/>
    </row>
    <row r="995" spans="9:20" ht="14.25" customHeight="1" x14ac:dyDescent="0.35">
      <c r="I995" s="9"/>
      <c r="J995" s="9"/>
      <c r="K995" s="9"/>
      <c r="L995" s="9"/>
      <c r="M995" s="9"/>
      <c r="N995" s="9"/>
      <c r="O995" s="9"/>
      <c r="T995" s="17"/>
    </row>
    <row r="996" spans="9:20" ht="14.25" customHeight="1" x14ac:dyDescent="0.35">
      <c r="I996" s="9"/>
      <c r="J996" s="9"/>
      <c r="K996" s="9"/>
      <c r="L996" s="9"/>
      <c r="M996" s="9"/>
      <c r="N996" s="9"/>
      <c r="O996" s="9"/>
      <c r="T996" s="17"/>
    </row>
    <row r="997" spans="9:20" ht="14.25" customHeight="1" x14ac:dyDescent="0.35">
      <c r="I997" s="9"/>
      <c r="J997" s="9"/>
      <c r="K997" s="9"/>
      <c r="L997" s="9"/>
      <c r="M997" s="9"/>
      <c r="N997" s="9"/>
      <c r="O997" s="9"/>
      <c r="T997" s="17"/>
    </row>
    <row r="998" spans="9:20" ht="14.25" customHeight="1" x14ac:dyDescent="0.35">
      <c r="I998" s="9"/>
      <c r="J998" s="9"/>
      <c r="K998" s="9"/>
      <c r="L998" s="9"/>
      <c r="M998" s="9"/>
      <c r="N998" s="9"/>
      <c r="O998" s="9"/>
      <c r="T998" s="17"/>
    </row>
    <row r="999" spans="9:20" ht="14.25" customHeight="1" x14ac:dyDescent="0.35">
      <c r="I999" s="9"/>
      <c r="J999" s="9"/>
      <c r="K999" s="9"/>
      <c r="L999" s="9"/>
      <c r="M999" s="9"/>
      <c r="N999" s="9"/>
      <c r="O999" s="9"/>
      <c r="T999" s="17"/>
    </row>
    <row r="1000" spans="9:20" ht="14.25" customHeight="1" x14ac:dyDescent="0.35">
      <c r="I1000" s="9"/>
      <c r="J1000" s="9"/>
      <c r="K1000" s="9"/>
      <c r="L1000" s="9"/>
      <c r="M1000" s="9"/>
      <c r="N1000" s="9"/>
      <c r="O1000" s="9"/>
      <c r="T1000" s="17"/>
    </row>
  </sheetData>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pane ySplit="1" topLeftCell="A284" activePane="bottomLeft" state="frozen"/>
      <selection pane="bottomLeft" activeCell="W293" sqref="W293"/>
    </sheetView>
  </sheetViews>
  <sheetFormatPr defaultColWidth="12.6640625" defaultRowHeight="15" customHeight="1" x14ac:dyDescent="0.35"/>
  <cols>
    <col min="1" max="1" width="9.5" style="22" customWidth="1"/>
    <col min="2" max="2" width="7.6640625" style="18" customWidth="1"/>
    <col min="3" max="3" width="10.9140625" style="18" customWidth="1"/>
    <col min="4" max="4" width="8.33203125" style="18" customWidth="1"/>
    <col min="5" max="5" width="9.33203125" style="18" customWidth="1"/>
    <col min="6" max="6" width="9.75" style="18" customWidth="1"/>
    <col min="7" max="8" width="7.6640625" style="18" customWidth="1"/>
    <col min="9" max="15" width="8" style="18" customWidth="1"/>
    <col min="16" max="19" width="7.6640625" style="18" customWidth="1"/>
    <col min="20" max="20" width="8" style="18" customWidth="1"/>
    <col min="21" max="22" width="7.6640625" style="18" customWidth="1"/>
    <col min="23" max="25" width="7.6640625" customWidth="1"/>
  </cols>
  <sheetData>
    <row r="1" spans="1:20" ht="14.25" customHeight="1" x14ac:dyDescent="0.35">
      <c r="A1" s="9" t="s">
        <v>0</v>
      </c>
      <c r="B1" s="17" t="s">
        <v>1</v>
      </c>
      <c r="C1" s="9" t="s">
        <v>2</v>
      </c>
      <c r="D1" s="9" t="s">
        <v>3</v>
      </c>
      <c r="E1" s="9" t="s">
        <v>4</v>
      </c>
      <c r="F1" s="9" t="s">
        <v>5</v>
      </c>
      <c r="G1" s="9" t="s">
        <v>6</v>
      </c>
      <c r="H1" s="9" t="s">
        <v>7</v>
      </c>
      <c r="I1" s="10" t="s">
        <v>8</v>
      </c>
      <c r="J1" s="10" t="s">
        <v>9</v>
      </c>
      <c r="K1" s="10" t="s">
        <v>10</v>
      </c>
      <c r="L1" s="10" t="s">
        <v>11</v>
      </c>
      <c r="M1" s="10" t="s">
        <v>12</v>
      </c>
      <c r="N1" s="10" t="s">
        <v>13</v>
      </c>
      <c r="O1" s="10" t="s">
        <v>14</v>
      </c>
      <c r="P1" s="9" t="s">
        <v>15</v>
      </c>
      <c r="Q1" s="9" t="s">
        <v>16</v>
      </c>
      <c r="R1" s="9" t="s">
        <v>17</v>
      </c>
      <c r="S1" s="9" t="s">
        <v>18</v>
      </c>
      <c r="T1" s="10" t="s">
        <v>19</v>
      </c>
    </row>
    <row r="2" spans="1:20" ht="14.25" customHeight="1" x14ac:dyDescent="0.35">
      <c r="A2" s="9" t="s">
        <v>20</v>
      </c>
      <c r="B2" s="17" t="s">
        <v>237</v>
      </c>
      <c r="C2" s="17">
        <v>0</v>
      </c>
      <c r="D2" s="17">
        <v>0</v>
      </c>
      <c r="E2" s="17">
        <v>0</v>
      </c>
      <c r="F2" s="17">
        <v>0</v>
      </c>
      <c r="G2" s="17">
        <v>0</v>
      </c>
      <c r="H2" s="17">
        <v>0</v>
      </c>
      <c r="I2" s="17">
        <v>0</v>
      </c>
      <c r="J2" s="17">
        <v>0</v>
      </c>
      <c r="K2" s="17">
        <v>0</v>
      </c>
      <c r="L2" s="17">
        <v>0</v>
      </c>
      <c r="M2" s="17">
        <v>0</v>
      </c>
      <c r="N2" s="17">
        <v>0</v>
      </c>
      <c r="O2" s="17">
        <v>0</v>
      </c>
      <c r="P2" s="17">
        <v>0</v>
      </c>
      <c r="Q2" s="17">
        <v>0</v>
      </c>
      <c r="R2" s="17">
        <f t="shared" ref="R2:R212" si="0">IF(T2="",0,IF(T2&lt;50,1-T2/100,25/T2))</f>
        <v>0</v>
      </c>
      <c r="S2" s="17">
        <v>0</v>
      </c>
      <c r="T2" s="17"/>
    </row>
    <row r="3" spans="1:20" ht="14.25" customHeight="1" x14ac:dyDescent="0.35">
      <c r="A3" s="9" t="s">
        <v>22</v>
      </c>
      <c r="B3" s="17" t="s">
        <v>237</v>
      </c>
      <c r="C3" s="17">
        <v>0</v>
      </c>
      <c r="D3" s="17">
        <v>0</v>
      </c>
      <c r="E3" s="17">
        <v>0</v>
      </c>
      <c r="F3" s="17">
        <v>0</v>
      </c>
      <c r="G3" s="17">
        <v>0</v>
      </c>
      <c r="H3" s="17">
        <v>0</v>
      </c>
      <c r="I3" s="17">
        <v>0</v>
      </c>
      <c r="J3" s="17">
        <v>0</v>
      </c>
      <c r="K3" s="17">
        <v>0</v>
      </c>
      <c r="L3" s="17">
        <v>0</v>
      </c>
      <c r="M3" s="17">
        <v>0</v>
      </c>
      <c r="N3" s="17">
        <v>0</v>
      </c>
      <c r="O3" s="17">
        <v>0</v>
      </c>
      <c r="P3" s="17">
        <v>0</v>
      </c>
      <c r="Q3" s="17">
        <v>0</v>
      </c>
      <c r="R3" s="17">
        <f t="shared" si="0"/>
        <v>0</v>
      </c>
      <c r="S3" s="17">
        <v>0</v>
      </c>
      <c r="T3" s="17"/>
    </row>
    <row r="4" spans="1:20" ht="14.25" customHeight="1" x14ac:dyDescent="0.35">
      <c r="A4" s="9" t="s">
        <v>23</v>
      </c>
      <c r="B4" s="17" t="s">
        <v>237</v>
      </c>
      <c r="C4" s="17">
        <v>0</v>
      </c>
      <c r="D4" s="17">
        <v>0</v>
      </c>
      <c r="E4" s="17">
        <v>0</v>
      </c>
      <c r="F4" s="17">
        <v>0</v>
      </c>
      <c r="G4" s="17">
        <v>0</v>
      </c>
      <c r="H4" s="17">
        <v>0</v>
      </c>
      <c r="I4" s="17">
        <v>0</v>
      </c>
      <c r="J4" s="17">
        <v>0</v>
      </c>
      <c r="K4" s="17">
        <v>0</v>
      </c>
      <c r="L4" s="17">
        <v>0</v>
      </c>
      <c r="M4" s="17">
        <v>0</v>
      </c>
      <c r="N4" s="17">
        <v>0</v>
      </c>
      <c r="O4" s="17">
        <v>0</v>
      </c>
      <c r="P4" s="17">
        <v>0</v>
      </c>
      <c r="Q4" s="17">
        <v>0</v>
      </c>
      <c r="R4" s="17">
        <f t="shared" si="0"/>
        <v>0</v>
      </c>
      <c r="S4" s="17">
        <v>0</v>
      </c>
      <c r="T4" s="17"/>
    </row>
    <row r="5" spans="1:20" ht="14.25" customHeight="1" x14ac:dyDescent="0.35">
      <c r="A5" s="9" t="s">
        <v>24</v>
      </c>
      <c r="B5" s="17" t="s">
        <v>237</v>
      </c>
      <c r="C5" s="17">
        <v>0</v>
      </c>
      <c r="D5" s="17">
        <v>0</v>
      </c>
      <c r="E5" s="17">
        <v>0</v>
      </c>
      <c r="F5" s="17">
        <v>0</v>
      </c>
      <c r="G5" s="17">
        <v>0</v>
      </c>
      <c r="H5" s="17">
        <v>0</v>
      </c>
      <c r="I5" s="17">
        <v>0</v>
      </c>
      <c r="J5" s="17">
        <v>0</v>
      </c>
      <c r="K5" s="17">
        <v>0</v>
      </c>
      <c r="L5" s="17">
        <v>0</v>
      </c>
      <c r="M5" s="17">
        <v>0</v>
      </c>
      <c r="N5" s="17">
        <v>0</v>
      </c>
      <c r="O5" s="17">
        <v>0</v>
      </c>
      <c r="P5" s="17">
        <v>0</v>
      </c>
      <c r="Q5" s="17">
        <v>0</v>
      </c>
      <c r="R5" s="17">
        <f t="shared" si="0"/>
        <v>0</v>
      </c>
      <c r="S5" s="17">
        <v>0</v>
      </c>
      <c r="T5" s="17"/>
    </row>
    <row r="6" spans="1:20" ht="14.25" customHeight="1" x14ac:dyDescent="0.35">
      <c r="A6" s="9" t="s">
        <v>25</v>
      </c>
      <c r="B6" s="17" t="s">
        <v>237</v>
      </c>
      <c r="C6" s="17">
        <v>0</v>
      </c>
      <c r="D6" s="17">
        <v>0</v>
      </c>
      <c r="E6" s="17">
        <v>0</v>
      </c>
      <c r="F6" s="17">
        <v>0</v>
      </c>
      <c r="G6" s="17">
        <v>0</v>
      </c>
      <c r="H6" s="17">
        <v>0</v>
      </c>
      <c r="I6" s="17">
        <v>0</v>
      </c>
      <c r="J6" s="17">
        <v>0</v>
      </c>
      <c r="K6" s="17">
        <v>0</v>
      </c>
      <c r="L6" s="17">
        <v>0</v>
      </c>
      <c r="M6" s="17">
        <v>0</v>
      </c>
      <c r="N6" s="17">
        <v>0</v>
      </c>
      <c r="O6" s="17">
        <v>0</v>
      </c>
      <c r="P6" s="17">
        <v>0</v>
      </c>
      <c r="Q6" s="17">
        <v>0</v>
      </c>
      <c r="R6" s="17">
        <f t="shared" si="0"/>
        <v>0</v>
      </c>
      <c r="S6" s="17">
        <v>0</v>
      </c>
      <c r="T6" s="17"/>
    </row>
    <row r="7" spans="1:20" ht="14.25" customHeight="1" x14ac:dyDescent="0.35">
      <c r="A7" s="9" t="s">
        <v>26</v>
      </c>
      <c r="B7" s="17" t="s">
        <v>237</v>
      </c>
      <c r="C7" s="17">
        <v>0</v>
      </c>
      <c r="D7" s="17">
        <v>0</v>
      </c>
      <c r="E7" s="17">
        <v>0</v>
      </c>
      <c r="F7" s="17">
        <v>0</v>
      </c>
      <c r="G7" s="17">
        <v>0</v>
      </c>
      <c r="H7" s="17">
        <v>0</v>
      </c>
      <c r="I7" s="17">
        <v>0</v>
      </c>
      <c r="J7" s="17">
        <v>0</v>
      </c>
      <c r="K7" s="17">
        <v>0</v>
      </c>
      <c r="L7" s="17">
        <v>0</v>
      </c>
      <c r="M7" s="17">
        <v>0</v>
      </c>
      <c r="N7" s="17">
        <v>0</v>
      </c>
      <c r="O7" s="17">
        <v>0</v>
      </c>
      <c r="P7" s="17">
        <v>0</v>
      </c>
      <c r="Q7" s="17">
        <v>0</v>
      </c>
      <c r="R7" s="17">
        <f t="shared" si="0"/>
        <v>0</v>
      </c>
      <c r="S7" s="17">
        <v>0</v>
      </c>
      <c r="T7" s="17"/>
    </row>
    <row r="8" spans="1:20" ht="14.25" customHeight="1" x14ac:dyDescent="0.35">
      <c r="A8" s="9" t="s">
        <v>27</v>
      </c>
      <c r="B8" s="17" t="s">
        <v>237</v>
      </c>
      <c r="C8" s="17">
        <v>0</v>
      </c>
      <c r="D8" s="17">
        <v>0</v>
      </c>
      <c r="E8" s="17">
        <v>0</v>
      </c>
      <c r="F8" s="17">
        <v>0</v>
      </c>
      <c r="G8" s="17">
        <v>0</v>
      </c>
      <c r="H8" s="17">
        <v>0</v>
      </c>
      <c r="I8" s="17">
        <v>0</v>
      </c>
      <c r="J8" s="17">
        <v>0</v>
      </c>
      <c r="K8" s="17">
        <v>0</v>
      </c>
      <c r="L8" s="17">
        <v>0</v>
      </c>
      <c r="M8" s="17">
        <v>0</v>
      </c>
      <c r="N8" s="17">
        <v>0</v>
      </c>
      <c r="O8" s="17">
        <v>0</v>
      </c>
      <c r="P8" s="17">
        <v>0</v>
      </c>
      <c r="Q8" s="17">
        <v>0</v>
      </c>
      <c r="R8" s="17">
        <f t="shared" si="0"/>
        <v>0</v>
      </c>
      <c r="S8" s="17">
        <v>0</v>
      </c>
      <c r="T8" s="17"/>
    </row>
    <row r="9" spans="1:20" ht="14.25" customHeight="1" x14ac:dyDescent="0.35">
      <c r="A9" s="9" t="s">
        <v>28</v>
      </c>
      <c r="B9" s="17" t="s">
        <v>237</v>
      </c>
      <c r="C9" s="17">
        <v>0</v>
      </c>
      <c r="D9" s="17">
        <v>0</v>
      </c>
      <c r="E9" s="17">
        <v>0</v>
      </c>
      <c r="F9" s="17">
        <v>0</v>
      </c>
      <c r="G9" s="17">
        <v>0</v>
      </c>
      <c r="H9" s="17">
        <v>0</v>
      </c>
      <c r="I9" s="17">
        <v>0</v>
      </c>
      <c r="J9" s="17">
        <v>0</v>
      </c>
      <c r="K9" s="17">
        <v>0</v>
      </c>
      <c r="L9" s="17">
        <v>0</v>
      </c>
      <c r="M9" s="17">
        <v>0</v>
      </c>
      <c r="N9" s="17">
        <v>0</v>
      </c>
      <c r="O9" s="17">
        <v>0</v>
      </c>
      <c r="P9" s="17">
        <v>0</v>
      </c>
      <c r="Q9" s="17">
        <v>0</v>
      </c>
      <c r="R9" s="17">
        <f t="shared" si="0"/>
        <v>0</v>
      </c>
      <c r="S9" s="17">
        <v>0</v>
      </c>
      <c r="T9" s="17"/>
    </row>
    <row r="10" spans="1:20" ht="14.25" customHeight="1" x14ac:dyDescent="0.35">
      <c r="A10" s="9" t="s">
        <v>29</v>
      </c>
      <c r="B10" s="17" t="s">
        <v>237</v>
      </c>
      <c r="C10" s="17">
        <v>0</v>
      </c>
      <c r="D10" s="17">
        <v>0</v>
      </c>
      <c r="E10" s="17">
        <v>0</v>
      </c>
      <c r="F10" s="17">
        <v>0</v>
      </c>
      <c r="G10" s="17">
        <v>0</v>
      </c>
      <c r="H10" s="17">
        <v>0</v>
      </c>
      <c r="I10" s="17">
        <v>0</v>
      </c>
      <c r="J10" s="17">
        <v>0</v>
      </c>
      <c r="K10" s="17">
        <v>0</v>
      </c>
      <c r="L10" s="17">
        <v>0</v>
      </c>
      <c r="M10" s="17">
        <v>0</v>
      </c>
      <c r="N10" s="17">
        <v>0</v>
      </c>
      <c r="O10" s="17">
        <v>0</v>
      </c>
      <c r="P10" s="17">
        <v>0</v>
      </c>
      <c r="Q10" s="17">
        <v>0</v>
      </c>
      <c r="R10" s="17">
        <f t="shared" si="0"/>
        <v>0</v>
      </c>
      <c r="S10" s="17">
        <v>0</v>
      </c>
      <c r="T10" s="17"/>
    </row>
    <row r="11" spans="1:20" ht="14.25" customHeight="1" x14ac:dyDescent="0.35">
      <c r="A11" s="9" t="s">
        <v>30</v>
      </c>
      <c r="B11" s="17" t="s">
        <v>237</v>
      </c>
      <c r="C11" s="17">
        <v>0</v>
      </c>
      <c r="D11" s="17">
        <v>0</v>
      </c>
      <c r="E11" s="17">
        <v>0</v>
      </c>
      <c r="F11" s="17">
        <v>0</v>
      </c>
      <c r="G11" s="17">
        <v>0</v>
      </c>
      <c r="H11" s="17">
        <v>0</v>
      </c>
      <c r="I11" s="17">
        <v>0</v>
      </c>
      <c r="J11" s="17">
        <v>0</v>
      </c>
      <c r="K11" s="17">
        <v>0</v>
      </c>
      <c r="L11" s="17">
        <v>0</v>
      </c>
      <c r="M11" s="17">
        <v>0</v>
      </c>
      <c r="N11" s="17">
        <v>0</v>
      </c>
      <c r="O11" s="17">
        <v>0</v>
      </c>
      <c r="P11" s="17">
        <v>0</v>
      </c>
      <c r="Q11" s="17">
        <v>0</v>
      </c>
      <c r="R11" s="17">
        <f t="shared" si="0"/>
        <v>0</v>
      </c>
      <c r="S11" s="17">
        <v>0</v>
      </c>
      <c r="T11" s="17"/>
    </row>
    <row r="12" spans="1:20" ht="14.25" customHeight="1" x14ac:dyDescent="0.35">
      <c r="A12" s="9" t="s">
        <v>31</v>
      </c>
      <c r="B12" s="17" t="s">
        <v>237</v>
      </c>
      <c r="C12" s="17">
        <v>0</v>
      </c>
      <c r="D12" s="17">
        <v>0</v>
      </c>
      <c r="E12" s="17">
        <v>0</v>
      </c>
      <c r="F12" s="17">
        <v>0</v>
      </c>
      <c r="G12" s="17">
        <v>0</v>
      </c>
      <c r="H12" s="17">
        <v>0</v>
      </c>
      <c r="I12" s="17">
        <v>0</v>
      </c>
      <c r="J12" s="17">
        <v>0</v>
      </c>
      <c r="K12" s="17">
        <v>0</v>
      </c>
      <c r="L12" s="17">
        <v>0</v>
      </c>
      <c r="M12" s="17">
        <v>0</v>
      </c>
      <c r="N12" s="17">
        <v>0</v>
      </c>
      <c r="O12" s="17">
        <v>0</v>
      </c>
      <c r="P12" s="17">
        <v>0</v>
      </c>
      <c r="Q12" s="17">
        <v>0</v>
      </c>
      <c r="R12" s="17">
        <f t="shared" si="0"/>
        <v>0</v>
      </c>
      <c r="S12" s="17">
        <v>0</v>
      </c>
      <c r="T12" s="17"/>
    </row>
    <row r="13" spans="1:20" ht="14.25" customHeight="1" x14ac:dyDescent="0.35">
      <c r="A13" s="9" t="s">
        <v>32</v>
      </c>
      <c r="B13" s="17" t="s">
        <v>237</v>
      </c>
      <c r="C13" s="17">
        <v>0</v>
      </c>
      <c r="D13" s="17">
        <v>0</v>
      </c>
      <c r="E13" s="17">
        <v>0</v>
      </c>
      <c r="F13" s="17">
        <v>0</v>
      </c>
      <c r="G13" s="17">
        <v>0</v>
      </c>
      <c r="H13" s="17">
        <v>0</v>
      </c>
      <c r="I13" s="17">
        <v>0</v>
      </c>
      <c r="J13" s="17">
        <v>0</v>
      </c>
      <c r="K13" s="17">
        <v>0</v>
      </c>
      <c r="L13" s="17">
        <v>0</v>
      </c>
      <c r="M13" s="17">
        <v>0</v>
      </c>
      <c r="N13" s="17">
        <v>0</v>
      </c>
      <c r="O13" s="17">
        <v>0</v>
      </c>
      <c r="P13" s="17">
        <v>0</v>
      </c>
      <c r="Q13" s="17">
        <v>0</v>
      </c>
      <c r="R13" s="17">
        <f t="shared" si="0"/>
        <v>0</v>
      </c>
      <c r="S13" s="17">
        <v>0</v>
      </c>
      <c r="T13" s="17"/>
    </row>
    <row r="14" spans="1:20" ht="14.25" customHeight="1" x14ac:dyDescent="0.35">
      <c r="A14" s="9" t="s">
        <v>33</v>
      </c>
      <c r="B14" s="17" t="s">
        <v>237</v>
      </c>
      <c r="C14" s="17">
        <v>0</v>
      </c>
      <c r="D14" s="17">
        <v>0</v>
      </c>
      <c r="E14" s="17">
        <v>0</v>
      </c>
      <c r="F14" s="17">
        <v>0</v>
      </c>
      <c r="G14" s="17">
        <v>0</v>
      </c>
      <c r="H14" s="17">
        <v>0</v>
      </c>
      <c r="I14" s="17">
        <v>0</v>
      </c>
      <c r="J14" s="17">
        <v>0</v>
      </c>
      <c r="K14" s="17">
        <v>0</v>
      </c>
      <c r="L14" s="17">
        <v>0</v>
      </c>
      <c r="M14" s="17">
        <v>0</v>
      </c>
      <c r="N14" s="17">
        <v>0</v>
      </c>
      <c r="O14" s="17">
        <v>0</v>
      </c>
      <c r="P14" s="17">
        <v>0</v>
      </c>
      <c r="Q14" s="17">
        <v>0</v>
      </c>
      <c r="R14" s="17">
        <f t="shared" si="0"/>
        <v>0</v>
      </c>
      <c r="S14" s="17">
        <v>0</v>
      </c>
      <c r="T14" s="17"/>
    </row>
    <row r="15" spans="1:20" ht="14.25" customHeight="1" x14ac:dyDescent="0.35">
      <c r="A15" s="9" t="s">
        <v>34</v>
      </c>
      <c r="B15" s="17" t="s">
        <v>237</v>
      </c>
      <c r="C15" s="17">
        <v>0</v>
      </c>
      <c r="D15" s="17">
        <v>0</v>
      </c>
      <c r="E15" s="17">
        <v>0</v>
      </c>
      <c r="F15" s="17">
        <v>0</v>
      </c>
      <c r="G15" s="17">
        <v>0</v>
      </c>
      <c r="H15" s="17">
        <v>0</v>
      </c>
      <c r="I15" s="17">
        <v>0</v>
      </c>
      <c r="J15" s="17">
        <v>0</v>
      </c>
      <c r="K15" s="17">
        <v>0</v>
      </c>
      <c r="L15" s="17">
        <v>0</v>
      </c>
      <c r="M15" s="17">
        <v>0</v>
      </c>
      <c r="N15" s="17">
        <v>0</v>
      </c>
      <c r="O15" s="17">
        <v>0</v>
      </c>
      <c r="P15" s="17">
        <v>0</v>
      </c>
      <c r="Q15" s="17">
        <v>0</v>
      </c>
      <c r="R15" s="17">
        <f t="shared" si="0"/>
        <v>0</v>
      </c>
      <c r="S15" s="17">
        <v>0</v>
      </c>
      <c r="T15" s="17"/>
    </row>
    <row r="16" spans="1:20" ht="14.25" customHeight="1" x14ac:dyDescent="0.35">
      <c r="A16" s="9" t="s">
        <v>35</v>
      </c>
      <c r="B16" s="17" t="s">
        <v>237</v>
      </c>
      <c r="C16" s="17">
        <v>0</v>
      </c>
      <c r="D16" s="17">
        <v>0</v>
      </c>
      <c r="E16" s="17">
        <v>0</v>
      </c>
      <c r="F16" s="17">
        <v>0</v>
      </c>
      <c r="G16" s="17">
        <v>0</v>
      </c>
      <c r="H16" s="17">
        <v>0</v>
      </c>
      <c r="I16" s="17">
        <v>0</v>
      </c>
      <c r="J16" s="17">
        <v>0</v>
      </c>
      <c r="K16" s="17">
        <v>0</v>
      </c>
      <c r="L16" s="17">
        <v>0</v>
      </c>
      <c r="M16" s="17">
        <v>0</v>
      </c>
      <c r="N16" s="17">
        <v>0</v>
      </c>
      <c r="O16" s="17">
        <v>0</v>
      </c>
      <c r="P16" s="17">
        <v>0</v>
      </c>
      <c r="Q16" s="17">
        <v>0</v>
      </c>
      <c r="R16" s="17">
        <f t="shared" si="0"/>
        <v>0</v>
      </c>
      <c r="S16" s="17">
        <v>0</v>
      </c>
      <c r="T16" s="17"/>
    </row>
    <row r="17" spans="1:20" ht="14.25" customHeight="1" x14ac:dyDescent="0.35">
      <c r="A17" s="9" t="s">
        <v>36</v>
      </c>
      <c r="B17" s="17" t="s">
        <v>237</v>
      </c>
      <c r="C17" s="17">
        <v>0</v>
      </c>
      <c r="D17" s="17">
        <v>0</v>
      </c>
      <c r="E17" s="17">
        <v>0</v>
      </c>
      <c r="F17" s="17">
        <v>0</v>
      </c>
      <c r="G17" s="17">
        <v>0</v>
      </c>
      <c r="H17" s="17">
        <v>0</v>
      </c>
      <c r="I17" s="17">
        <v>0</v>
      </c>
      <c r="J17" s="17">
        <v>0</v>
      </c>
      <c r="K17" s="17">
        <v>0</v>
      </c>
      <c r="L17" s="17">
        <v>0</v>
      </c>
      <c r="M17" s="17">
        <v>0</v>
      </c>
      <c r="N17" s="17">
        <v>0</v>
      </c>
      <c r="O17" s="17">
        <v>0</v>
      </c>
      <c r="P17" s="17">
        <v>0</v>
      </c>
      <c r="Q17" s="17">
        <v>0</v>
      </c>
      <c r="R17" s="17">
        <f t="shared" si="0"/>
        <v>0</v>
      </c>
      <c r="S17" s="17">
        <v>0</v>
      </c>
      <c r="T17" s="17"/>
    </row>
    <row r="18" spans="1:20" ht="14.25" customHeight="1" x14ac:dyDescent="0.35">
      <c r="A18" s="9" t="s">
        <v>37</v>
      </c>
      <c r="B18" s="17" t="s">
        <v>237</v>
      </c>
      <c r="C18" s="17">
        <v>0</v>
      </c>
      <c r="D18" s="17">
        <v>0</v>
      </c>
      <c r="E18" s="17">
        <v>0</v>
      </c>
      <c r="F18" s="17">
        <v>0</v>
      </c>
      <c r="G18" s="17">
        <v>0</v>
      </c>
      <c r="H18" s="17">
        <v>0</v>
      </c>
      <c r="I18" s="17">
        <v>0</v>
      </c>
      <c r="J18" s="17">
        <v>0</v>
      </c>
      <c r="K18" s="17">
        <v>0</v>
      </c>
      <c r="L18" s="17">
        <v>0</v>
      </c>
      <c r="M18" s="17">
        <v>0</v>
      </c>
      <c r="N18" s="17">
        <v>0</v>
      </c>
      <c r="O18" s="17">
        <v>0</v>
      </c>
      <c r="P18" s="17">
        <v>0</v>
      </c>
      <c r="Q18" s="17">
        <v>0</v>
      </c>
      <c r="R18" s="17">
        <f t="shared" si="0"/>
        <v>0</v>
      </c>
      <c r="S18" s="17">
        <v>0</v>
      </c>
      <c r="T18" s="17"/>
    </row>
    <row r="19" spans="1:20" ht="14.25" customHeight="1" x14ac:dyDescent="0.35">
      <c r="A19" s="9" t="s">
        <v>38</v>
      </c>
      <c r="B19" s="17" t="s">
        <v>237</v>
      </c>
      <c r="C19" s="17">
        <v>0</v>
      </c>
      <c r="D19" s="17">
        <v>0</v>
      </c>
      <c r="E19" s="17">
        <v>0</v>
      </c>
      <c r="F19" s="17">
        <v>0</v>
      </c>
      <c r="G19" s="17">
        <v>0</v>
      </c>
      <c r="H19" s="17">
        <v>0</v>
      </c>
      <c r="I19" s="17">
        <v>0</v>
      </c>
      <c r="J19" s="17">
        <v>0</v>
      </c>
      <c r="K19" s="17">
        <v>0</v>
      </c>
      <c r="L19" s="17">
        <v>0</v>
      </c>
      <c r="M19" s="17">
        <v>0</v>
      </c>
      <c r="N19" s="17">
        <v>0</v>
      </c>
      <c r="O19" s="17">
        <v>0</v>
      </c>
      <c r="P19" s="17">
        <v>0</v>
      </c>
      <c r="Q19" s="17">
        <v>0</v>
      </c>
      <c r="R19" s="17">
        <f t="shared" si="0"/>
        <v>0</v>
      </c>
      <c r="S19" s="17">
        <v>0</v>
      </c>
      <c r="T19" s="17"/>
    </row>
    <row r="20" spans="1:20" ht="14.25" customHeight="1" x14ac:dyDescent="0.35">
      <c r="A20" s="9" t="s">
        <v>39</v>
      </c>
      <c r="B20" s="17" t="s">
        <v>237</v>
      </c>
      <c r="C20" s="17">
        <v>0</v>
      </c>
      <c r="D20" s="17">
        <v>0</v>
      </c>
      <c r="E20" s="17">
        <v>0</v>
      </c>
      <c r="F20" s="17">
        <v>0</v>
      </c>
      <c r="G20" s="17">
        <v>0</v>
      </c>
      <c r="H20" s="17">
        <v>0</v>
      </c>
      <c r="I20" s="17">
        <v>0</v>
      </c>
      <c r="J20" s="17">
        <v>0</v>
      </c>
      <c r="K20" s="17">
        <v>0</v>
      </c>
      <c r="L20" s="17">
        <v>0</v>
      </c>
      <c r="M20" s="17">
        <v>0</v>
      </c>
      <c r="N20" s="17">
        <v>0</v>
      </c>
      <c r="O20" s="17">
        <v>0</v>
      </c>
      <c r="P20" s="17">
        <v>0</v>
      </c>
      <c r="Q20" s="17">
        <v>0</v>
      </c>
      <c r="R20" s="17">
        <f t="shared" si="0"/>
        <v>0</v>
      </c>
      <c r="S20" s="17">
        <v>0</v>
      </c>
      <c r="T20" s="17"/>
    </row>
    <row r="21" spans="1:20" ht="14.25" customHeight="1" x14ac:dyDescent="0.35">
      <c r="A21" s="9" t="s">
        <v>40</v>
      </c>
      <c r="B21" s="17" t="s">
        <v>237</v>
      </c>
      <c r="C21" s="17">
        <v>0</v>
      </c>
      <c r="D21" s="17">
        <v>0</v>
      </c>
      <c r="E21" s="17">
        <v>0</v>
      </c>
      <c r="F21" s="17">
        <v>0</v>
      </c>
      <c r="G21" s="17">
        <v>0</v>
      </c>
      <c r="H21" s="17">
        <v>0</v>
      </c>
      <c r="I21" s="17">
        <v>0</v>
      </c>
      <c r="J21" s="17">
        <v>0</v>
      </c>
      <c r="K21" s="17">
        <v>0</v>
      </c>
      <c r="L21" s="17">
        <v>0</v>
      </c>
      <c r="M21" s="17">
        <v>0</v>
      </c>
      <c r="N21" s="17">
        <v>0</v>
      </c>
      <c r="O21" s="17">
        <v>0</v>
      </c>
      <c r="P21" s="17">
        <v>0</v>
      </c>
      <c r="Q21" s="17">
        <v>0</v>
      </c>
      <c r="R21" s="17">
        <f t="shared" si="0"/>
        <v>0</v>
      </c>
      <c r="S21" s="17">
        <v>0</v>
      </c>
      <c r="T21" s="17"/>
    </row>
    <row r="22" spans="1:20" ht="14.25" customHeight="1" x14ac:dyDescent="0.35">
      <c r="A22" s="9" t="s">
        <v>41</v>
      </c>
      <c r="B22" s="17" t="s">
        <v>237</v>
      </c>
      <c r="C22" s="17">
        <v>0</v>
      </c>
      <c r="D22" s="17">
        <v>0</v>
      </c>
      <c r="E22" s="17">
        <v>0</v>
      </c>
      <c r="F22" s="17">
        <v>0</v>
      </c>
      <c r="G22" s="17">
        <v>0</v>
      </c>
      <c r="H22" s="17">
        <v>0</v>
      </c>
      <c r="I22" s="17">
        <v>0</v>
      </c>
      <c r="J22" s="17">
        <v>0</v>
      </c>
      <c r="K22" s="17">
        <v>0</v>
      </c>
      <c r="L22" s="17">
        <v>0</v>
      </c>
      <c r="M22" s="17">
        <v>0</v>
      </c>
      <c r="N22" s="17">
        <v>0</v>
      </c>
      <c r="O22" s="17">
        <v>0</v>
      </c>
      <c r="P22" s="17">
        <v>0</v>
      </c>
      <c r="Q22" s="17">
        <v>0</v>
      </c>
      <c r="R22" s="17">
        <f t="shared" si="0"/>
        <v>0</v>
      </c>
      <c r="S22" s="17">
        <v>0</v>
      </c>
      <c r="T22" s="17"/>
    </row>
    <row r="23" spans="1:20" ht="14.25" customHeight="1" x14ac:dyDescent="0.35">
      <c r="A23" s="9" t="s">
        <v>42</v>
      </c>
      <c r="B23" s="17" t="s">
        <v>237</v>
      </c>
      <c r="C23" s="17">
        <v>0</v>
      </c>
      <c r="D23" s="17">
        <v>0</v>
      </c>
      <c r="E23" s="17">
        <v>0</v>
      </c>
      <c r="F23" s="17">
        <v>0</v>
      </c>
      <c r="G23" s="17">
        <v>0</v>
      </c>
      <c r="H23" s="17">
        <v>0</v>
      </c>
      <c r="I23" s="17">
        <v>0</v>
      </c>
      <c r="J23" s="17">
        <v>0</v>
      </c>
      <c r="K23" s="17">
        <v>0</v>
      </c>
      <c r="L23" s="17">
        <v>0</v>
      </c>
      <c r="M23" s="17">
        <v>0</v>
      </c>
      <c r="N23" s="17">
        <v>0</v>
      </c>
      <c r="O23" s="17">
        <v>0</v>
      </c>
      <c r="P23" s="17">
        <v>0</v>
      </c>
      <c r="Q23" s="17">
        <v>0</v>
      </c>
      <c r="R23" s="17">
        <f t="shared" si="0"/>
        <v>0</v>
      </c>
      <c r="S23" s="17">
        <v>0</v>
      </c>
      <c r="T23" s="17"/>
    </row>
    <row r="24" spans="1:20" ht="14.25" customHeight="1" x14ac:dyDescent="0.35">
      <c r="A24" s="9" t="s">
        <v>43</v>
      </c>
      <c r="B24" s="17" t="s">
        <v>237</v>
      </c>
      <c r="C24" s="17">
        <v>0</v>
      </c>
      <c r="D24" s="17">
        <v>0</v>
      </c>
      <c r="E24" s="17">
        <v>0</v>
      </c>
      <c r="F24" s="17">
        <v>0</v>
      </c>
      <c r="G24" s="17">
        <v>0</v>
      </c>
      <c r="H24" s="17">
        <v>0</v>
      </c>
      <c r="I24" s="17">
        <v>0</v>
      </c>
      <c r="J24" s="17">
        <v>0</v>
      </c>
      <c r="K24" s="17">
        <v>0</v>
      </c>
      <c r="L24" s="17">
        <v>0</v>
      </c>
      <c r="M24" s="17">
        <v>0</v>
      </c>
      <c r="N24" s="17">
        <v>0</v>
      </c>
      <c r="O24" s="17">
        <v>0</v>
      </c>
      <c r="P24" s="17">
        <v>0</v>
      </c>
      <c r="Q24" s="17">
        <v>0</v>
      </c>
      <c r="R24" s="17">
        <f t="shared" si="0"/>
        <v>0</v>
      </c>
      <c r="S24" s="17">
        <v>0</v>
      </c>
      <c r="T24" s="17"/>
    </row>
    <row r="25" spans="1:20" ht="14.25" customHeight="1" x14ac:dyDescent="0.35">
      <c r="A25" s="9" t="s">
        <v>44</v>
      </c>
      <c r="B25" s="17" t="s">
        <v>237</v>
      </c>
      <c r="C25" s="17">
        <v>0</v>
      </c>
      <c r="D25" s="17">
        <v>0</v>
      </c>
      <c r="E25" s="17">
        <v>0</v>
      </c>
      <c r="F25" s="17">
        <v>0</v>
      </c>
      <c r="G25" s="17">
        <v>0</v>
      </c>
      <c r="H25" s="17">
        <v>0</v>
      </c>
      <c r="I25" s="17">
        <v>0</v>
      </c>
      <c r="J25" s="17">
        <v>0</v>
      </c>
      <c r="K25" s="17">
        <v>0</v>
      </c>
      <c r="L25" s="17">
        <v>0</v>
      </c>
      <c r="M25" s="17">
        <v>0</v>
      </c>
      <c r="N25" s="17">
        <v>0</v>
      </c>
      <c r="O25" s="17">
        <v>0</v>
      </c>
      <c r="P25" s="17">
        <v>0</v>
      </c>
      <c r="Q25" s="17">
        <v>0</v>
      </c>
      <c r="R25" s="17">
        <f t="shared" si="0"/>
        <v>0</v>
      </c>
      <c r="S25" s="17">
        <v>0</v>
      </c>
      <c r="T25" s="17"/>
    </row>
    <row r="26" spans="1:20" ht="14.25" customHeight="1" x14ac:dyDescent="0.35">
      <c r="A26" s="9" t="s">
        <v>45</v>
      </c>
      <c r="B26" s="17" t="s">
        <v>237</v>
      </c>
      <c r="C26" s="17">
        <v>0</v>
      </c>
      <c r="D26" s="17">
        <v>0</v>
      </c>
      <c r="E26" s="17">
        <v>0</v>
      </c>
      <c r="F26" s="17">
        <v>0</v>
      </c>
      <c r="G26" s="17">
        <v>0</v>
      </c>
      <c r="H26" s="17">
        <v>0</v>
      </c>
      <c r="I26" s="17">
        <v>0</v>
      </c>
      <c r="J26" s="17">
        <v>0</v>
      </c>
      <c r="K26" s="17">
        <v>0</v>
      </c>
      <c r="L26" s="17">
        <v>0</v>
      </c>
      <c r="M26" s="17">
        <v>0</v>
      </c>
      <c r="N26" s="17">
        <v>0</v>
      </c>
      <c r="O26" s="17">
        <v>0</v>
      </c>
      <c r="P26" s="17">
        <v>0</v>
      </c>
      <c r="Q26" s="17">
        <v>0</v>
      </c>
      <c r="R26" s="17">
        <f t="shared" si="0"/>
        <v>0</v>
      </c>
      <c r="S26" s="17">
        <v>0</v>
      </c>
      <c r="T26" s="17"/>
    </row>
    <row r="27" spans="1:20" ht="14.25" customHeight="1" x14ac:dyDescent="0.35">
      <c r="A27" s="9" t="s">
        <v>46</v>
      </c>
      <c r="B27" s="17" t="s">
        <v>237</v>
      </c>
      <c r="C27" s="17">
        <v>0</v>
      </c>
      <c r="D27" s="17">
        <v>0</v>
      </c>
      <c r="E27" s="17">
        <v>0</v>
      </c>
      <c r="F27" s="17">
        <v>0</v>
      </c>
      <c r="G27" s="17">
        <v>0</v>
      </c>
      <c r="H27" s="17">
        <v>0</v>
      </c>
      <c r="I27" s="17">
        <v>0</v>
      </c>
      <c r="J27" s="17">
        <v>0</v>
      </c>
      <c r="K27" s="17">
        <v>0</v>
      </c>
      <c r="L27" s="17">
        <v>0</v>
      </c>
      <c r="M27" s="17">
        <v>0</v>
      </c>
      <c r="N27" s="17">
        <v>0</v>
      </c>
      <c r="O27" s="17">
        <v>0</v>
      </c>
      <c r="P27" s="17">
        <v>0</v>
      </c>
      <c r="Q27" s="17">
        <v>0</v>
      </c>
      <c r="R27" s="17">
        <f t="shared" si="0"/>
        <v>0</v>
      </c>
      <c r="S27" s="17">
        <v>0</v>
      </c>
      <c r="T27" s="17"/>
    </row>
    <row r="28" spans="1:20" ht="14.25" customHeight="1" x14ac:dyDescent="0.35">
      <c r="A28" s="9" t="s">
        <v>47</v>
      </c>
      <c r="B28" s="17" t="s">
        <v>237</v>
      </c>
      <c r="C28" s="17">
        <v>0</v>
      </c>
      <c r="D28" s="17">
        <v>0</v>
      </c>
      <c r="E28" s="17">
        <v>0</v>
      </c>
      <c r="F28" s="17">
        <v>0</v>
      </c>
      <c r="G28" s="17">
        <v>0</v>
      </c>
      <c r="H28" s="17">
        <v>0</v>
      </c>
      <c r="I28" s="17">
        <v>0</v>
      </c>
      <c r="J28" s="17">
        <v>0</v>
      </c>
      <c r="K28" s="17">
        <v>0</v>
      </c>
      <c r="L28" s="17">
        <v>0</v>
      </c>
      <c r="M28" s="17">
        <v>0</v>
      </c>
      <c r="N28" s="17">
        <v>0</v>
      </c>
      <c r="O28" s="17">
        <v>0</v>
      </c>
      <c r="P28" s="17">
        <v>0</v>
      </c>
      <c r="Q28" s="17">
        <v>0</v>
      </c>
      <c r="R28" s="17">
        <f t="shared" si="0"/>
        <v>0</v>
      </c>
      <c r="S28" s="17">
        <v>0</v>
      </c>
      <c r="T28" s="17"/>
    </row>
    <row r="29" spans="1:20" ht="14.25" customHeight="1" x14ac:dyDescent="0.35">
      <c r="A29" s="9" t="s">
        <v>48</v>
      </c>
      <c r="B29" s="17" t="s">
        <v>237</v>
      </c>
      <c r="C29" s="17">
        <v>0</v>
      </c>
      <c r="D29" s="17">
        <v>0</v>
      </c>
      <c r="E29" s="17">
        <v>0</v>
      </c>
      <c r="F29" s="17">
        <v>0</v>
      </c>
      <c r="G29" s="17">
        <v>0</v>
      </c>
      <c r="H29" s="17">
        <v>0</v>
      </c>
      <c r="I29" s="17">
        <v>0</v>
      </c>
      <c r="J29" s="17">
        <v>0</v>
      </c>
      <c r="K29" s="17">
        <v>0</v>
      </c>
      <c r="L29" s="17">
        <v>0</v>
      </c>
      <c r="M29" s="17">
        <v>0</v>
      </c>
      <c r="N29" s="17">
        <v>0</v>
      </c>
      <c r="O29" s="17">
        <v>0</v>
      </c>
      <c r="P29" s="17">
        <v>0</v>
      </c>
      <c r="Q29" s="17">
        <v>0</v>
      </c>
      <c r="R29" s="17">
        <f t="shared" si="0"/>
        <v>0</v>
      </c>
      <c r="S29" s="17">
        <v>0</v>
      </c>
      <c r="T29" s="17"/>
    </row>
    <row r="30" spans="1:20" ht="14.25" customHeight="1" x14ac:dyDescent="0.35">
      <c r="A30" s="9" t="s">
        <v>49</v>
      </c>
      <c r="B30" s="17" t="s">
        <v>237</v>
      </c>
      <c r="C30" s="17">
        <v>0</v>
      </c>
      <c r="D30" s="17">
        <v>0</v>
      </c>
      <c r="E30" s="17">
        <v>0</v>
      </c>
      <c r="F30" s="17">
        <v>0</v>
      </c>
      <c r="G30" s="17">
        <v>0</v>
      </c>
      <c r="H30" s="17">
        <v>0</v>
      </c>
      <c r="I30" s="17">
        <v>0</v>
      </c>
      <c r="J30" s="17">
        <v>0</v>
      </c>
      <c r="K30" s="17">
        <v>0</v>
      </c>
      <c r="L30" s="17">
        <v>0</v>
      </c>
      <c r="M30" s="17">
        <v>0</v>
      </c>
      <c r="N30" s="17">
        <v>0</v>
      </c>
      <c r="O30" s="17">
        <v>0</v>
      </c>
      <c r="P30" s="17">
        <v>0</v>
      </c>
      <c r="Q30" s="17">
        <v>0</v>
      </c>
      <c r="R30" s="17">
        <f t="shared" si="0"/>
        <v>0</v>
      </c>
      <c r="S30" s="17">
        <v>0</v>
      </c>
      <c r="T30" s="17"/>
    </row>
    <row r="31" spans="1:20" ht="14.25" customHeight="1" x14ac:dyDescent="0.35">
      <c r="A31" s="9" t="s">
        <v>50</v>
      </c>
      <c r="B31" s="17" t="s">
        <v>237</v>
      </c>
      <c r="C31" s="17">
        <v>0</v>
      </c>
      <c r="D31" s="17">
        <v>0</v>
      </c>
      <c r="E31" s="17">
        <v>0</v>
      </c>
      <c r="F31" s="17">
        <v>0</v>
      </c>
      <c r="G31" s="17">
        <v>0</v>
      </c>
      <c r="H31" s="17">
        <v>0</v>
      </c>
      <c r="I31" s="17">
        <v>0</v>
      </c>
      <c r="J31" s="17">
        <v>0</v>
      </c>
      <c r="K31" s="17">
        <v>0</v>
      </c>
      <c r="L31" s="17">
        <v>0</v>
      </c>
      <c r="M31" s="17">
        <v>0</v>
      </c>
      <c r="N31" s="17">
        <v>0</v>
      </c>
      <c r="O31" s="17">
        <v>0</v>
      </c>
      <c r="P31" s="17">
        <v>0</v>
      </c>
      <c r="Q31" s="17">
        <v>0</v>
      </c>
      <c r="R31" s="17">
        <f t="shared" si="0"/>
        <v>0</v>
      </c>
      <c r="S31" s="17">
        <v>0</v>
      </c>
      <c r="T31" s="17"/>
    </row>
    <row r="32" spans="1:20" ht="14.25" customHeight="1" x14ac:dyDescent="0.35">
      <c r="A32" s="9" t="s">
        <v>51</v>
      </c>
      <c r="B32" s="17" t="s">
        <v>237</v>
      </c>
      <c r="C32" s="17">
        <v>0</v>
      </c>
      <c r="D32" s="17">
        <v>0</v>
      </c>
      <c r="E32" s="17">
        <v>0</v>
      </c>
      <c r="F32" s="17">
        <v>0</v>
      </c>
      <c r="G32" s="17">
        <v>0</v>
      </c>
      <c r="H32" s="17">
        <v>0</v>
      </c>
      <c r="I32" s="17">
        <v>0</v>
      </c>
      <c r="J32" s="17">
        <v>0</v>
      </c>
      <c r="K32" s="17">
        <v>0</v>
      </c>
      <c r="L32" s="17">
        <v>0</v>
      </c>
      <c r="M32" s="17">
        <v>0</v>
      </c>
      <c r="N32" s="17">
        <v>0</v>
      </c>
      <c r="O32" s="17">
        <v>0</v>
      </c>
      <c r="P32" s="17">
        <v>0</v>
      </c>
      <c r="Q32" s="17">
        <v>0</v>
      </c>
      <c r="R32" s="17">
        <f t="shared" si="0"/>
        <v>0</v>
      </c>
      <c r="S32" s="17">
        <v>0</v>
      </c>
      <c r="T32" s="17"/>
    </row>
    <row r="33" spans="1:20" ht="14.25" customHeight="1" x14ac:dyDescent="0.35">
      <c r="A33" s="9" t="s">
        <v>52</v>
      </c>
      <c r="B33" s="17" t="s">
        <v>237</v>
      </c>
      <c r="C33" s="17">
        <v>0</v>
      </c>
      <c r="D33" s="17">
        <v>0</v>
      </c>
      <c r="E33" s="17">
        <v>0</v>
      </c>
      <c r="F33" s="17">
        <v>0</v>
      </c>
      <c r="G33" s="17">
        <v>0</v>
      </c>
      <c r="H33" s="17">
        <v>0</v>
      </c>
      <c r="I33" s="17">
        <v>0</v>
      </c>
      <c r="J33" s="17">
        <v>0</v>
      </c>
      <c r="K33" s="17">
        <v>0</v>
      </c>
      <c r="L33" s="17">
        <v>0</v>
      </c>
      <c r="M33" s="17">
        <v>0</v>
      </c>
      <c r="N33" s="17">
        <v>0</v>
      </c>
      <c r="O33" s="17">
        <v>0</v>
      </c>
      <c r="P33" s="17">
        <v>0</v>
      </c>
      <c r="Q33" s="17">
        <v>0</v>
      </c>
      <c r="R33" s="17">
        <f t="shared" si="0"/>
        <v>0</v>
      </c>
      <c r="S33" s="17">
        <v>0</v>
      </c>
      <c r="T33" s="17"/>
    </row>
    <row r="34" spans="1:20" ht="14.25" customHeight="1" x14ac:dyDescent="0.35">
      <c r="A34" s="9" t="s">
        <v>53</v>
      </c>
      <c r="B34" s="17" t="s">
        <v>237</v>
      </c>
      <c r="C34" s="17">
        <v>0</v>
      </c>
      <c r="D34" s="17">
        <v>0</v>
      </c>
      <c r="E34" s="17">
        <v>0</v>
      </c>
      <c r="F34" s="17">
        <v>0</v>
      </c>
      <c r="G34" s="17">
        <v>0</v>
      </c>
      <c r="H34" s="17">
        <v>0</v>
      </c>
      <c r="I34" s="17">
        <v>0</v>
      </c>
      <c r="J34" s="17">
        <v>0</v>
      </c>
      <c r="K34" s="17">
        <v>0</v>
      </c>
      <c r="L34" s="17">
        <v>0</v>
      </c>
      <c r="M34" s="17">
        <v>0</v>
      </c>
      <c r="N34" s="17">
        <v>0</v>
      </c>
      <c r="O34" s="17">
        <v>0</v>
      </c>
      <c r="P34" s="17">
        <v>0</v>
      </c>
      <c r="Q34" s="17">
        <v>0</v>
      </c>
      <c r="R34" s="17">
        <f t="shared" si="0"/>
        <v>0</v>
      </c>
      <c r="S34" s="17">
        <v>0</v>
      </c>
      <c r="T34" s="17"/>
    </row>
    <row r="35" spans="1:20" ht="14.25" customHeight="1" x14ac:dyDescent="0.35">
      <c r="A35" s="9" t="s">
        <v>54</v>
      </c>
      <c r="B35" s="17" t="s">
        <v>237</v>
      </c>
      <c r="C35" s="17">
        <v>0</v>
      </c>
      <c r="D35" s="17">
        <v>0</v>
      </c>
      <c r="E35" s="17">
        <v>0</v>
      </c>
      <c r="F35" s="17">
        <v>0</v>
      </c>
      <c r="G35" s="17">
        <v>0</v>
      </c>
      <c r="H35" s="17">
        <v>0</v>
      </c>
      <c r="I35" s="17">
        <v>0</v>
      </c>
      <c r="J35" s="17">
        <v>0</v>
      </c>
      <c r="K35" s="17">
        <v>0</v>
      </c>
      <c r="L35" s="17">
        <v>0</v>
      </c>
      <c r="M35" s="17">
        <v>0</v>
      </c>
      <c r="N35" s="17">
        <v>0</v>
      </c>
      <c r="O35" s="17">
        <v>0</v>
      </c>
      <c r="P35" s="17">
        <v>0</v>
      </c>
      <c r="Q35" s="17">
        <v>0</v>
      </c>
      <c r="R35" s="17">
        <f t="shared" si="0"/>
        <v>0</v>
      </c>
      <c r="S35" s="17">
        <v>0</v>
      </c>
      <c r="T35" s="17"/>
    </row>
    <row r="36" spans="1:20" ht="14.25" customHeight="1" x14ac:dyDescent="0.35">
      <c r="A36" s="9" t="s">
        <v>55</v>
      </c>
      <c r="B36" s="17" t="s">
        <v>237</v>
      </c>
      <c r="C36" s="17">
        <v>0</v>
      </c>
      <c r="D36" s="17">
        <v>0</v>
      </c>
      <c r="E36" s="17">
        <v>0</v>
      </c>
      <c r="F36" s="17">
        <v>0</v>
      </c>
      <c r="G36" s="17">
        <v>0</v>
      </c>
      <c r="H36" s="17">
        <v>0</v>
      </c>
      <c r="I36" s="17">
        <v>0</v>
      </c>
      <c r="J36" s="17">
        <v>0</v>
      </c>
      <c r="K36" s="17">
        <v>0</v>
      </c>
      <c r="L36" s="17">
        <v>0</v>
      </c>
      <c r="M36" s="17">
        <v>0</v>
      </c>
      <c r="N36" s="17">
        <v>0</v>
      </c>
      <c r="O36" s="17">
        <v>0</v>
      </c>
      <c r="P36" s="17">
        <v>0</v>
      </c>
      <c r="Q36" s="17">
        <v>0</v>
      </c>
      <c r="R36" s="17">
        <f t="shared" si="0"/>
        <v>0</v>
      </c>
      <c r="S36" s="17">
        <v>0</v>
      </c>
      <c r="T36" s="17"/>
    </row>
    <row r="37" spans="1:20" ht="14.25" customHeight="1" x14ac:dyDescent="0.35">
      <c r="A37" s="9" t="s">
        <v>56</v>
      </c>
      <c r="B37" s="17" t="s">
        <v>237</v>
      </c>
      <c r="C37" s="17">
        <v>0</v>
      </c>
      <c r="D37" s="17">
        <v>0</v>
      </c>
      <c r="E37" s="17">
        <v>0</v>
      </c>
      <c r="F37" s="17">
        <v>0</v>
      </c>
      <c r="G37" s="17">
        <v>0</v>
      </c>
      <c r="H37" s="17">
        <v>0</v>
      </c>
      <c r="I37" s="17">
        <v>0</v>
      </c>
      <c r="J37" s="17">
        <v>0</v>
      </c>
      <c r="K37" s="17">
        <v>0</v>
      </c>
      <c r="L37" s="17">
        <v>0</v>
      </c>
      <c r="M37" s="17">
        <v>0</v>
      </c>
      <c r="N37" s="17">
        <v>0</v>
      </c>
      <c r="O37" s="17">
        <v>0</v>
      </c>
      <c r="P37" s="17">
        <v>0</v>
      </c>
      <c r="Q37" s="17">
        <v>0</v>
      </c>
      <c r="R37" s="17">
        <f t="shared" si="0"/>
        <v>0</v>
      </c>
      <c r="S37" s="17">
        <v>0</v>
      </c>
      <c r="T37" s="17"/>
    </row>
    <row r="38" spans="1:20" ht="14.25" customHeight="1" x14ac:dyDescent="0.35">
      <c r="A38" s="9" t="s">
        <v>57</v>
      </c>
      <c r="B38" s="17" t="s">
        <v>237</v>
      </c>
      <c r="C38" s="17">
        <v>0</v>
      </c>
      <c r="D38" s="17">
        <v>0</v>
      </c>
      <c r="E38" s="17">
        <v>0</v>
      </c>
      <c r="F38" s="17">
        <v>0</v>
      </c>
      <c r="G38" s="17">
        <v>0</v>
      </c>
      <c r="H38" s="17">
        <v>0</v>
      </c>
      <c r="I38" s="17">
        <v>0</v>
      </c>
      <c r="J38" s="17">
        <v>0</v>
      </c>
      <c r="K38" s="17">
        <v>0</v>
      </c>
      <c r="L38" s="17">
        <v>0</v>
      </c>
      <c r="M38" s="17">
        <v>0</v>
      </c>
      <c r="N38" s="17">
        <v>0</v>
      </c>
      <c r="O38" s="17">
        <v>0</v>
      </c>
      <c r="P38" s="17">
        <v>0</v>
      </c>
      <c r="Q38" s="17">
        <v>0</v>
      </c>
      <c r="R38" s="17">
        <f t="shared" si="0"/>
        <v>0</v>
      </c>
      <c r="S38" s="17">
        <v>0</v>
      </c>
      <c r="T38" s="17"/>
    </row>
    <row r="39" spans="1:20" ht="14.25" customHeight="1" x14ac:dyDescent="0.35">
      <c r="A39" s="9" t="s">
        <v>58</v>
      </c>
      <c r="B39" s="17" t="s">
        <v>237</v>
      </c>
      <c r="C39" s="17">
        <v>0</v>
      </c>
      <c r="D39" s="17">
        <v>0</v>
      </c>
      <c r="E39" s="17">
        <v>0</v>
      </c>
      <c r="F39" s="17">
        <v>0</v>
      </c>
      <c r="G39" s="17">
        <v>0</v>
      </c>
      <c r="H39" s="17">
        <v>0</v>
      </c>
      <c r="I39" s="17">
        <v>0</v>
      </c>
      <c r="J39" s="17">
        <v>0</v>
      </c>
      <c r="K39" s="17">
        <v>0</v>
      </c>
      <c r="L39" s="17">
        <v>0</v>
      </c>
      <c r="M39" s="17">
        <v>0</v>
      </c>
      <c r="N39" s="17">
        <v>0</v>
      </c>
      <c r="O39" s="17">
        <v>0</v>
      </c>
      <c r="P39" s="17">
        <v>0</v>
      </c>
      <c r="Q39" s="17">
        <v>0</v>
      </c>
      <c r="R39" s="17">
        <f t="shared" si="0"/>
        <v>0</v>
      </c>
      <c r="S39" s="17">
        <v>0</v>
      </c>
      <c r="T39" s="17"/>
    </row>
    <row r="40" spans="1:20" ht="14.25" customHeight="1" x14ac:dyDescent="0.35">
      <c r="A40" s="9" t="s">
        <v>59</v>
      </c>
      <c r="B40" s="17" t="s">
        <v>237</v>
      </c>
      <c r="C40" s="17">
        <v>0</v>
      </c>
      <c r="D40" s="17">
        <v>0</v>
      </c>
      <c r="E40" s="17">
        <v>0</v>
      </c>
      <c r="F40" s="17">
        <v>0</v>
      </c>
      <c r="G40" s="17">
        <v>0</v>
      </c>
      <c r="H40" s="17">
        <v>0</v>
      </c>
      <c r="I40" s="17">
        <v>0</v>
      </c>
      <c r="J40" s="17">
        <v>0</v>
      </c>
      <c r="K40" s="17">
        <v>0</v>
      </c>
      <c r="L40" s="17">
        <v>0</v>
      </c>
      <c r="M40" s="17">
        <v>0</v>
      </c>
      <c r="N40" s="17">
        <v>0</v>
      </c>
      <c r="O40" s="17">
        <v>0</v>
      </c>
      <c r="P40" s="17">
        <v>0</v>
      </c>
      <c r="Q40" s="17">
        <v>0</v>
      </c>
      <c r="R40" s="17">
        <f t="shared" si="0"/>
        <v>0</v>
      </c>
      <c r="S40" s="17">
        <v>0</v>
      </c>
      <c r="T40" s="17"/>
    </row>
    <row r="41" spans="1:20" ht="14.25" customHeight="1" x14ac:dyDescent="0.35">
      <c r="A41" s="9" t="s">
        <v>60</v>
      </c>
      <c r="B41" s="17" t="s">
        <v>237</v>
      </c>
      <c r="C41" s="17">
        <v>0</v>
      </c>
      <c r="D41" s="17">
        <v>0</v>
      </c>
      <c r="E41" s="17">
        <v>0</v>
      </c>
      <c r="F41" s="17">
        <v>0</v>
      </c>
      <c r="G41" s="17">
        <v>0</v>
      </c>
      <c r="H41" s="17">
        <v>0</v>
      </c>
      <c r="I41" s="17">
        <v>0</v>
      </c>
      <c r="J41" s="17">
        <v>0</v>
      </c>
      <c r="K41" s="17">
        <v>0</v>
      </c>
      <c r="L41" s="17">
        <v>0</v>
      </c>
      <c r="M41" s="17">
        <v>0</v>
      </c>
      <c r="N41" s="17">
        <v>0</v>
      </c>
      <c r="O41" s="17">
        <v>0</v>
      </c>
      <c r="P41" s="17">
        <v>0</v>
      </c>
      <c r="Q41" s="17">
        <v>0</v>
      </c>
      <c r="R41" s="17">
        <f t="shared" si="0"/>
        <v>0</v>
      </c>
      <c r="S41" s="17">
        <v>0</v>
      </c>
      <c r="T41" s="17"/>
    </row>
    <row r="42" spans="1:20" ht="14.25" customHeight="1" x14ac:dyDescent="0.35">
      <c r="A42" s="9" t="s">
        <v>61</v>
      </c>
      <c r="B42" s="17" t="s">
        <v>237</v>
      </c>
      <c r="C42" s="17">
        <v>0</v>
      </c>
      <c r="D42" s="17">
        <v>0</v>
      </c>
      <c r="E42" s="17">
        <v>0</v>
      </c>
      <c r="F42" s="17">
        <v>0</v>
      </c>
      <c r="G42" s="17">
        <v>0</v>
      </c>
      <c r="H42" s="17">
        <v>0</v>
      </c>
      <c r="I42" s="17">
        <v>0</v>
      </c>
      <c r="J42" s="17">
        <v>0</v>
      </c>
      <c r="K42" s="17">
        <v>0</v>
      </c>
      <c r="L42" s="17">
        <v>0</v>
      </c>
      <c r="M42" s="17">
        <v>0</v>
      </c>
      <c r="N42" s="17">
        <v>0</v>
      </c>
      <c r="O42" s="17">
        <v>0</v>
      </c>
      <c r="P42" s="17">
        <v>0</v>
      </c>
      <c r="Q42" s="17">
        <v>0</v>
      </c>
      <c r="R42" s="17">
        <f t="shared" si="0"/>
        <v>0</v>
      </c>
      <c r="S42" s="17">
        <v>0</v>
      </c>
      <c r="T42" s="17"/>
    </row>
    <row r="43" spans="1:20" ht="14.25" customHeight="1" x14ac:dyDescent="0.35">
      <c r="A43" s="9" t="s">
        <v>62</v>
      </c>
      <c r="B43" s="17" t="s">
        <v>237</v>
      </c>
      <c r="C43" s="17">
        <v>0</v>
      </c>
      <c r="D43" s="17">
        <v>0</v>
      </c>
      <c r="E43" s="17">
        <v>0</v>
      </c>
      <c r="F43" s="17">
        <v>0</v>
      </c>
      <c r="G43" s="17">
        <v>0</v>
      </c>
      <c r="H43" s="17">
        <v>0</v>
      </c>
      <c r="I43" s="17">
        <v>0</v>
      </c>
      <c r="J43" s="17">
        <v>0</v>
      </c>
      <c r="K43" s="17">
        <v>0</v>
      </c>
      <c r="L43" s="17">
        <v>0</v>
      </c>
      <c r="M43" s="17">
        <v>0</v>
      </c>
      <c r="N43" s="17">
        <v>0</v>
      </c>
      <c r="O43" s="17">
        <v>0</v>
      </c>
      <c r="P43" s="17">
        <v>0</v>
      </c>
      <c r="Q43" s="17">
        <v>0</v>
      </c>
      <c r="R43" s="17">
        <f t="shared" si="0"/>
        <v>0</v>
      </c>
      <c r="S43" s="17">
        <v>0</v>
      </c>
      <c r="T43" s="17"/>
    </row>
    <row r="44" spans="1:20" ht="14.25" customHeight="1" x14ac:dyDescent="0.35">
      <c r="A44" s="9" t="s">
        <v>63</v>
      </c>
      <c r="B44" s="17" t="s">
        <v>237</v>
      </c>
      <c r="C44" s="17">
        <v>0</v>
      </c>
      <c r="D44" s="17">
        <v>0</v>
      </c>
      <c r="E44" s="17">
        <v>0</v>
      </c>
      <c r="F44" s="17">
        <v>0</v>
      </c>
      <c r="G44" s="17">
        <v>0</v>
      </c>
      <c r="H44" s="17">
        <v>0</v>
      </c>
      <c r="I44" s="17">
        <v>0</v>
      </c>
      <c r="J44" s="17">
        <v>0</v>
      </c>
      <c r="K44" s="17">
        <v>0</v>
      </c>
      <c r="L44" s="17">
        <v>0</v>
      </c>
      <c r="M44" s="17">
        <v>0</v>
      </c>
      <c r="N44" s="17">
        <v>0</v>
      </c>
      <c r="O44" s="17">
        <v>0</v>
      </c>
      <c r="P44" s="17">
        <v>0</v>
      </c>
      <c r="Q44" s="17">
        <v>0</v>
      </c>
      <c r="R44" s="17">
        <f t="shared" si="0"/>
        <v>0</v>
      </c>
      <c r="S44" s="17">
        <v>0</v>
      </c>
      <c r="T44" s="17"/>
    </row>
    <row r="45" spans="1:20" ht="14.25" customHeight="1" x14ac:dyDescent="0.35">
      <c r="A45" s="9" t="s">
        <v>64</v>
      </c>
      <c r="B45" s="17" t="s">
        <v>237</v>
      </c>
      <c r="C45" s="17">
        <v>0</v>
      </c>
      <c r="D45" s="17">
        <v>0</v>
      </c>
      <c r="E45" s="17">
        <v>0</v>
      </c>
      <c r="F45" s="17">
        <v>0</v>
      </c>
      <c r="G45" s="17">
        <v>0</v>
      </c>
      <c r="H45" s="17">
        <v>0</v>
      </c>
      <c r="I45" s="17">
        <v>0</v>
      </c>
      <c r="J45" s="17">
        <v>0</v>
      </c>
      <c r="K45" s="17">
        <v>0</v>
      </c>
      <c r="L45" s="17">
        <v>0</v>
      </c>
      <c r="M45" s="17">
        <v>0</v>
      </c>
      <c r="N45" s="17">
        <v>0</v>
      </c>
      <c r="O45" s="17">
        <v>0</v>
      </c>
      <c r="P45" s="17">
        <v>0</v>
      </c>
      <c r="Q45" s="17">
        <v>0</v>
      </c>
      <c r="R45" s="17">
        <f t="shared" si="0"/>
        <v>0</v>
      </c>
      <c r="S45" s="17">
        <v>0</v>
      </c>
      <c r="T45" s="17"/>
    </row>
    <row r="46" spans="1:20" ht="14.25" customHeight="1" x14ac:dyDescent="0.35">
      <c r="A46" s="9" t="s">
        <v>65</v>
      </c>
      <c r="B46" s="17" t="s">
        <v>237</v>
      </c>
      <c r="C46" s="17">
        <v>0</v>
      </c>
      <c r="D46" s="17">
        <v>0</v>
      </c>
      <c r="E46" s="17">
        <v>0</v>
      </c>
      <c r="F46" s="17">
        <v>0</v>
      </c>
      <c r="G46" s="17">
        <v>0</v>
      </c>
      <c r="H46" s="17">
        <v>0</v>
      </c>
      <c r="I46" s="17">
        <v>0</v>
      </c>
      <c r="J46" s="17">
        <v>0</v>
      </c>
      <c r="K46" s="17">
        <v>0</v>
      </c>
      <c r="L46" s="17">
        <v>0</v>
      </c>
      <c r="M46" s="17">
        <v>0</v>
      </c>
      <c r="N46" s="17">
        <v>0</v>
      </c>
      <c r="O46" s="17">
        <v>0</v>
      </c>
      <c r="P46" s="17">
        <v>0</v>
      </c>
      <c r="Q46" s="17">
        <v>0</v>
      </c>
      <c r="R46" s="17">
        <f t="shared" si="0"/>
        <v>0</v>
      </c>
      <c r="S46" s="17">
        <v>0</v>
      </c>
      <c r="T46" s="17"/>
    </row>
    <row r="47" spans="1:20" ht="14.25" customHeight="1" x14ac:dyDescent="0.35">
      <c r="A47" s="9" t="s">
        <v>66</v>
      </c>
      <c r="B47" s="17" t="s">
        <v>237</v>
      </c>
      <c r="C47" s="17">
        <v>0</v>
      </c>
      <c r="D47" s="17">
        <v>0</v>
      </c>
      <c r="E47" s="17">
        <v>0</v>
      </c>
      <c r="F47" s="17">
        <v>0</v>
      </c>
      <c r="G47" s="17">
        <v>0</v>
      </c>
      <c r="H47" s="17">
        <v>0</v>
      </c>
      <c r="I47" s="17">
        <v>0</v>
      </c>
      <c r="J47" s="17">
        <v>0</v>
      </c>
      <c r="K47" s="17">
        <v>0</v>
      </c>
      <c r="L47" s="17">
        <v>0</v>
      </c>
      <c r="M47" s="17">
        <v>0</v>
      </c>
      <c r="N47" s="17">
        <v>0</v>
      </c>
      <c r="O47" s="17">
        <v>0</v>
      </c>
      <c r="P47" s="17">
        <v>0</v>
      </c>
      <c r="Q47" s="17">
        <v>0</v>
      </c>
      <c r="R47" s="17">
        <f t="shared" si="0"/>
        <v>0</v>
      </c>
      <c r="S47" s="17">
        <v>0</v>
      </c>
      <c r="T47" s="17"/>
    </row>
    <row r="48" spans="1:20" ht="14.25" customHeight="1" x14ac:dyDescent="0.35">
      <c r="A48" s="9" t="s">
        <v>67</v>
      </c>
      <c r="B48" s="17" t="s">
        <v>237</v>
      </c>
      <c r="C48" s="17">
        <v>0</v>
      </c>
      <c r="D48" s="17">
        <v>0</v>
      </c>
      <c r="E48" s="17">
        <v>0</v>
      </c>
      <c r="F48" s="17">
        <v>0</v>
      </c>
      <c r="G48" s="17">
        <v>0</v>
      </c>
      <c r="H48" s="17">
        <v>0</v>
      </c>
      <c r="I48" s="17">
        <v>0</v>
      </c>
      <c r="J48" s="17">
        <v>0</v>
      </c>
      <c r="K48" s="17">
        <v>0</v>
      </c>
      <c r="L48" s="17">
        <v>0</v>
      </c>
      <c r="M48" s="17">
        <v>0</v>
      </c>
      <c r="N48" s="17">
        <v>0</v>
      </c>
      <c r="O48" s="17">
        <v>0</v>
      </c>
      <c r="P48" s="17">
        <v>0</v>
      </c>
      <c r="Q48" s="17">
        <v>0</v>
      </c>
      <c r="R48" s="17">
        <f t="shared" si="0"/>
        <v>0</v>
      </c>
      <c r="S48" s="17">
        <v>0</v>
      </c>
      <c r="T48" s="17"/>
    </row>
    <row r="49" spans="1:20" ht="14.25" customHeight="1" x14ac:dyDescent="0.35">
      <c r="A49" s="9" t="s">
        <v>68</v>
      </c>
      <c r="B49" s="17" t="s">
        <v>237</v>
      </c>
      <c r="C49" s="17">
        <v>0</v>
      </c>
      <c r="D49" s="17">
        <v>0</v>
      </c>
      <c r="E49" s="17">
        <v>0</v>
      </c>
      <c r="F49" s="17">
        <v>0</v>
      </c>
      <c r="G49" s="17">
        <v>0</v>
      </c>
      <c r="H49" s="17">
        <v>0</v>
      </c>
      <c r="I49" s="17">
        <v>0</v>
      </c>
      <c r="J49" s="17">
        <v>0</v>
      </c>
      <c r="K49" s="17">
        <v>0</v>
      </c>
      <c r="L49" s="17">
        <v>0</v>
      </c>
      <c r="M49" s="17">
        <v>0</v>
      </c>
      <c r="N49" s="17">
        <v>0</v>
      </c>
      <c r="O49" s="17">
        <v>0</v>
      </c>
      <c r="P49" s="17">
        <v>0</v>
      </c>
      <c r="Q49" s="17">
        <v>0</v>
      </c>
      <c r="R49" s="17">
        <f t="shared" si="0"/>
        <v>0</v>
      </c>
      <c r="S49" s="17">
        <v>0</v>
      </c>
      <c r="T49" s="17"/>
    </row>
    <row r="50" spans="1:20" ht="14.25" customHeight="1" x14ac:dyDescent="0.35">
      <c r="A50" s="9" t="s">
        <v>69</v>
      </c>
      <c r="B50" s="17" t="s">
        <v>237</v>
      </c>
      <c r="C50" s="17">
        <v>0</v>
      </c>
      <c r="D50" s="17">
        <v>0</v>
      </c>
      <c r="E50" s="17">
        <v>0</v>
      </c>
      <c r="F50" s="17">
        <v>0</v>
      </c>
      <c r="G50" s="17">
        <v>0</v>
      </c>
      <c r="H50" s="17">
        <v>0</v>
      </c>
      <c r="I50" s="17">
        <v>0</v>
      </c>
      <c r="J50" s="17">
        <v>0</v>
      </c>
      <c r="K50" s="17">
        <v>0</v>
      </c>
      <c r="L50" s="17">
        <v>0</v>
      </c>
      <c r="M50" s="17">
        <v>0</v>
      </c>
      <c r="N50" s="17">
        <v>0</v>
      </c>
      <c r="O50" s="17">
        <v>0</v>
      </c>
      <c r="P50" s="17">
        <v>0</v>
      </c>
      <c r="Q50" s="17">
        <v>0</v>
      </c>
      <c r="R50" s="17">
        <f t="shared" si="0"/>
        <v>0</v>
      </c>
      <c r="S50" s="17">
        <v>0</v>
      </c>
      <c r="T50" s="17"/>
    </row>
    <row r="51" spans="1:20" ht="14.25" customHeight="1" x14ac:dyDescent="0.35">
      <c r="A51" s="9" t="s">
        <v>70</v>
      </c>
      <c r="B51" s="17" t="s">
        <v>237</v>
      </c>
      <c r="C51" s="17">
        <v>0</v>
      </c>
      <c r="D51" s="17">
        <v>0</v>
      </c>
      <c r="E51" s="17">
        <v>0</v>
      </c>
      <c r="F51" s="17">
        <v>0</v>
      </c>
      <c r="G51" s="17">
        <v>0</v>
      </c>
      <c r="H51" s="17">
        <v>0</v>
      </c>
      <c r="I51" s="17">
        <v>0</v>
      </c>
      <c r="J51" s="17">
        <v>0</v>
      </c>
      <c r="K51" s="17">
        <v>0</v>
      </c>
      <c r="L51" s="17">
        <v>0</v>
      </c>
      <c r="M51" s="17">
        <v>0</v>
      </c>
      <c r="N51" s="17">
        <v>0</v>
      </c>
      <c r="O51" s="17">
        <v>0</v>
      </c>
      <c r="P51" s="17">
        <v>0</v>
      </c>
      <c r="Q51" s="17">
        <v>0</v>
      </c>
      <c r="R51" s="17">
        <f t="shared" si="0"/>
        <v>0</v>
      </c>
      <c r="S51" s="17">
        <v>0</v>
      </c>
      <c r="T51" s="17"/>
    </row>
    <row r="52" spans="1:20" ht="14.25" customHeight="1" x14ac:dyDescent="0.35">
      <c r="A52" s="9" t="s">
        <v>71</v>
      </c>
      <c r="B52" s="17" t="s">
        <v>237</v>
      </c>
      <c r="C52" s="17">
        <v>0</v>
      </c>
      <c r="D52" s="17">
        <v>0</v>
      </c>
      <c r="E52" s="17">
        <v>0.5</v>
      </c>
      <c r="F52" s="17">
        <v>0</v>
      </c>
      <c r="G52" s="17">
        <v>0</v>
      </c>
      <c r="H52" s="17">
        <v>0</v>
      </c>
      <c r="I52" s="17">
        <v>0</v>
      </c>
      <c r="J52" s="17">
        <v>0</v>
      </c>
      <c r="K52" s="17">
        <v>0</v>
      </c>
      <c r="L52" s="17">
        <v>0</v>
      </c>
      <c r="M52" s="17">
        <v>0</v>
      </c>
      <c r="N52" s="17">
        <v>0</v>
      </c>
      <c r="O52" s="17">
        <v>0</v>
      </c>
      <c r="P52" s="17">
        <v>0</v>
      </c>
      <c r="Q52" s="17">
        <v>0</v>
      </c>
      <c r="R52" s="17">
        <f t="shared" si="0"/>
        <v>0</v>
      </c>
      <c r="S52" s="17">
        <v>0</v>
      </c>
      <c r="T52" s="17"/>
    </row>
    <row r="53" spans="1:20" ht="14.25" customHeight="1" x14ac:dyDescent="0.35">
      <c r="A53" s="9" t="s">
        <v>72</v>
      </c>
      <c r="B53" s="17" t="s">
        <v>237</v>
      </c>
      <c r="C53" s="17">
        <v>0</v>
      </c>
      <c r="D53" s="17">
        <v>0</v>
      </c>
      <c r="E53" s="17">
        <v>0.5</v>
      </c>
      <c r="F53" s="17">
        <v>0</v>
      </c>
      <c r="G53" s="17">
        <v>0</v>
      </c>
      <c r="H53" s="17">
        <v>0</v>
      </c>
      <c r="I53" s="17">
        <v>0</v>
      </c>
      <c r="J53" s="17">
        <v>0</v>
      </c>
      <c r="K53" s="17">
        <v>0</v>
      </c>
      <c r="L53" s="17">
        <v>0</v>
      </c>
      <c r="M53" s="17">
        <v>0</v>
      </c>
      <c r="N53" s="17">
        <v>0</v>
      </c>
      <c r="O53" s="17">
        <v>0</v>
      </c>
      <c r="P53" s="17">
        <v>0</v>
      </c>
      <c r="Q53" s="17">
        <v>0</v>
      </c>
      <c r="R53" s="17">
        <f t="shared" si="0"/>
        <v>0</v>
      </c>
      <c r="S53" s="17">
        <v>0</v>
      </c>
      <c r="T53" s="17"/>
    </row>
    <row r="54" spans="1:20" ht="14.25" customHeight="1" x14ac:dyDescent="0.35">
      <c r="A54" s="9" t="s">
        <v>73</v>
      </c>
      <c r="B54" s="17" t="s">
        <v>237</v>
      </c>
      <c r="C54" s="17">
        <v>0</v>
      </c>
      <c r="D54" s="17">
        <v>0</v>
      </c>
      <c r="E54" s="17">
        <v>0.5</v>
      </c>
      <c r="F54" s="17">
        <v>0</v>
      </c>
      <c r="G54" s="17">
        <v>0</v>
      </c>
      <c r="H54" s="17">
        <v>0</v>
      </c>
      <c r="I54" s="17">
        <v>0</v>
      </c>
      <c r="J54" s="17">
        <v>0</v>
      </c>
      <c r="K54" s="17">
        <v>0</v>
      </c>
      <c r="L54" s="17">
        <v>0</v>
      </c>
      <c r="M54" s="17">
        <v>0</v>
      </c>
      <c r="N54" s="17">
        <v>0</v>
      </c>
      <c r="O54" s="17">
        <v>0</v>
      </c>
      <c r="P54" s="17">
        <v>0</v>
      </c>
      <c r="Q54" s="17">
        <v>0</v>
      </c>
      <c r="R54" s="17">
        <f t="shared" si="0"/>
        <v>0</v>
      </c>
      <c r="S54" s="17">
        <v>0</v>
      </c>
      <c r="T54" s="17"/>
    </row>
    <row r="55" spans="1:20" ht="14.25" customHeight="1" x14ac:dyDescent="0.35">
      <c r="A55" s="9" t="s">
        <v>74</v>
      </c>
      <c r="B55" s="17" t="s">
        <v>237</v>
      </c>
      <c r="C55" s="17">
        <v>0</v>
      </c>
      <c r="D55" s="17">
        <v>0</v>
      </c>
      <c r="E55" s="17">
        <v>0.5</v>
      </c>
      <c r="F55" s="17">
        <v>0</v>
      </c>
      <c r="G55" s="17">
        <v>0</v>
      </c>
      <c r="H55" s="17">
        <v>0</v>
      </c>
      <c r="I55" s="17">
        <v>0</v>
      </c>
      <c r="J55" s="17">
        <v>0</v>
      </c>
      <c r="K55" s="17">
        <v>0</v>
      </c>
      <c r="L55" s="17">
        <v>0</v>
      </c>
      <c r="M55" s="17">
        <v>0</v>
      </c>
      <c r="N55" s="17">
        <v>0</v>
      </c>
      <c r="O55" s="17">
        <v>0</v>
      </c>
      <c r="P55" s="17">
        <v>0</v>
      </c>
      <c r="Q55" s="17">
        <v>0</v>
      </c>
      <c r="R55" s="17">
        <f t="shared" si="0"/>
        <v>0</v>
      </c>
      <c r="S55" s="17">
        <v>0</v>
      </c>
      <c r="T55" s="17"/>
    </row>
    <row r="56" spans="1:20" ht="14.25" customHeight="1" x14ac:dyDescent="0.35">
      <c r="A56" s="9" t="s">
        <v>75</v>
      </c>
      <c r="B56" s="17" t="s">
        <v>237</v>
      </c>
      <c r="C56" s="17">
        <v>0</v>
      </c>
      <c r="D56" s="17">
        <v>0</v>
      </c>
      <c r="E56" s="17">
        <v>0.5</v>
      </c>
      <c r="F56" s="17">
        <v>0</v>
      </c>
      <c r="G56" s="17">
        <v>0</v>
      </c>
      <c r="H56" s="17">
        <v>0</v>
      </c>
      <c r="I56" s="17">
        <v>0</v>
      </c>
      <c r="J56" s="17">
        <v>0</v>
      </c>
      <c r="K56" s="17">
        <v>0</v>
      </c>
      <c r="L56" s="17">
        <v>0</v>
      </c>
      <c r="M56" s="17">
        <v>0</v>
      </c>
      <c r="N56" s="17">
        <v>0</v>
      </c>
      <c r="O56" s="17">
        <v>0</v>
      </c>
      <c r="P56" s="17">
        <v>1</v>
      </c>
      <c r="Q56" s="17">
        <v>0</v>
      </c>
      <c r="R56" s="17">
        <f t="shared" si="0"/>
        <v>0</v>
      </c>
      <c r="S56" s="17">
        <v>0</v>
      </c>
      <c r="T56" s="17"/>
    </row>
    <row r="57" spans="1:20" ht="14.25" customHeight="1" x14ac:dyDescent="0.35">
      <c r="A57" s="9" t="s">
        <v>76</v>
      </c>
      <c r="B57" s="17" t="s">
        <v>237</v>
      </c>
      <c r="C57" s="17">
        <v>0.5</v>
      </c>
      <c r="D57" s="17">
        <v>0</v>
      </c>
      <c r="E57" s="17">
        <v>0.5</v>
      </c>
      <c r="F57" s="17">
        <v>0</v>
      </c>
      <c r="G57" s="17">
        <v>0</v>
      </c>
      <c r="H57" s="17">
        <v>0</v>
      </c>
      <c r="I57" s="17">
        <v>0</v>
      </c>
      <c r="J57" s="17">
        <v>0</v>
      </c>
      <c r="K57" s="17">
        <v>0</v>
      </c>
      <c r="L57" s="17">
        <v>0</v>
      </c>
      <c r="M57" s="17">
        <v>0</v>
      </c>
      <c r="N57" s="17">
        <v>0</v>
      </c>
      <c r="O57" s="17">
        <v>0</v>
      </c>
      <c r="P57" s="17">
        <v>1</v>
      </c>
      <c r="Q57" s="17">
        <v>0</v>
      </c>
      <c r="R57" s="17">
        <f t="shared" si="0"/>
        <v>0</v>
      </c>
      <c r="S57" s="17">
        <v>0</v>
      </c>
      <c r="T57" s="17"/>
    </row>
    <row r="58" spans="1:20" ht="14.25" customHeight="1" x14ac:dyDescent="0.35">
      <c r="A58" s="9" t="s">
        <v>77</v>
      </c>
      <c r="B58" s="17" t="s">
        <v>237</v>
      </c>
      <c r="C58" s="17">
        <v>0.5</v>
      </c>
      <c r="D58" s="17">
        <v>0</v>
      </c>
      <c r="E58" s="17">
        <v>0.5</v>
      </c>
      <c r="F58" s="17">
        <v>0</v>
      </c>
      <c r="G58" s="17">
        <v>0</v>
      </c>
      <c r="H58" s="17">
        <v>0</v>
      </c>
      <c r="I58" s="17">
        <v>0</v>
      </c>
      <c r="J58" s="17">
        <v>0</v>
      </c>
      <c r="K58" s="17">
        <v>0</v>
      </c>
      <c r="L58" s="17">
        <v>0</v>
      </c>
      <c r="M58" s="17">
        <v>0</v>
      </c>
      <c r="N58" s="17">
        <v>0</v>
      </c>
      <c r="O58" s="17">
        <v>0</v>
      </c>
      <c r="P58" s="17">
        <v>1</v>
      </c>
      <c r="Q58" s="17">
        <v>0</v>
      </c>
      <c r="R58" s="17">
        <f t="shared" si="0"/>
        <v>0</v>
      </c>
      <c r="S58" s="17">
        <v>0</v>
      </c>
      <c r="T58" s="17"/>
    </row>
    <row r="59" spans="1:20" ht="14.25" customHeight="1" x14ac:dyDescent="0.35">
      <c r="A59" s="9" t="s">
        <v>78</v>
      </c>
      <c r="B59" s="17" t="s">
        <v>237</v>
      </c>
      <c r="C59" s="17">
        <v>0.5</v>
      </c>
      <c r="D59" s="17">
        <v>0</v>
      </c>
      <c r="E59" s="17">
        <v>0.5</v>
      </c>
      <c r="F59" s="17">
        <v>0</v>
      </c>
      <c r="G59" s="17">
        <v>0</v>
      </c>
      <c r="H59" s="17">
        <v>1</v>
      </c>
      <c r="I59" s="17">
        <v>0</v>
      </c>
      <c r="J59" s="17">
        <v>0</v>
      </c>
      <c r="K59" s="17">
        <v>0.5</v>
      </c>
      <c r="L59" s="17">
        <v>0.5</v>
      </c>
      <c r="M59" s="17">
        <v>0.5</v>
      </c>
      <c r="N59" s="17">
        <v>0.5</v>
      </c>
      <c r="O59" s="17">
        <v>0.5</v>
      </c>
      <c r="P59" s="17">
        <v>1</v>
      </c>
      <c r="Q59" s="17">
        <v>0</v>
      </c>
      <c r="R59" s="17">
        <f t="shared" si="0"/>
        <v>0.5</v>
      </c>
      <c r="S59" s="17">
        <v>0</v>
      </c>
      <c r="T59" s="17">
        <v>50</v>
      </c>
    </row>
    <row r="60" spans="1:20" ht="14.25" customHeight="1" x14ac:dyDescent="0.35">
      <c r="A60" s="9" t="s">
        <v>79</v>
      </c>
      <c r="B60" s="17" t="s">
        <v>237</v>
      </c>
      <c r="C60" s="17">
        <v>1</v>
      </c>
      <c r="D60" s="17">
        <v>0</v>
      </c>
      <c r="E60" s="17">
        <v>0.5</v>
      </c>
      <c r="F60" s="17">
        <v>0</v>
      </c>
      <c r="G60" s="17">
        <v>0</v>
      </c>
      <c r="H60" s="17">
        <v>1</v>
      </c>
      <c r="I60" s="17">
        <v>0</v>
      </c>
      <c r="J60" s="17">
        <v>0</v>
      </c>
      <c r="K60" s="17">
        <v>0.5</v>
      </c>
      <c r="L60" s="17">
        <v>0.5</v>
      </c>
      <c r="M60" s="17">
        <v>0.5</v>
      </c>
      <c r="N60" s="17">
        <v>0.5</v>
      </c>
      <c r="O60" s="17">
        <v>0.5</v>
      </c>
      <c r="P60" s="17">
        <v>1</v>
      </c>
      <c r="Q60" s="17">
        <v>0</v>
      </c>
      <c r="R60" s="17">
        <f t="shared" si="0"/>
        <v>0.5</v>
      </c>
      <c r="S60" s="17">
        <v>0</v>
      </c>
      <c r="T60" s="17">
        <v>50</v>
      </c>
    </row>
    <row r="61" spans="1:20" ht="14.25" customHeight="1" x14ac:dyDescent="0.35">
      <c r="A61" s="9" t="s">
        <v>80</v>
      </c>
      <c r="B61" s="17" t="s">
        <v>237</v>
      </c>
      <c r="C61" s="17">
        <v>1</v>
      </c>
      <c r="D61" s="17">
        <v>0</v>
      </c>
      <c r="E61" s="17">
        <v>0.5</v>
      </c>
      <c r="F61" s="17">
        <v>0</v>
      </c>
      <c r="G61" s="17">
        <v>0</v>
      </c>
      <c r="H61" s="17">
        <v>1</v>
      </c>
      <c r="I61" s="17">
        <v>0</v>
      </c>
      <c r="J61" s="17">
        <v>0</v>
      </c>
      <c r="K61" s="17">
        <v>0.5</v>
      </c>
      <c r="L61" s="17">
        <v>0.5</v>
      </c>
      <c r="M61" s="17">
        <v>0.5</v>
      </c>
      <c r="N61" s="17">
        <v>0.5</v>
      </c>
      <c r="O61" s="17">
        <v>0.5</v>
      </c>
      <c r="P61" s="17">
        <v>1</v>
      </c>
      <c r="Q61" s="17">
        <v>0</v>
      </c>
      <c r="R61" s="17">
        <f t="shared" si="0"/>
        <v>0.5</v>
      </c>
      <c r="S61" s="17">
        <v>0</v>
      </c>
      <c r="T61" s="17">
        <v>50</v>
      </c>
    </row>
    <row r="62" spans="1:20" ht="14.25" customHeight="1" x14ac:dyDescent="0.35">
      <c r="A62" s="9" t="s">
        <v>81</v>
      </c>
      <c r="B62" s="17" t="s">
        <v>237</v>
      </c>
      <c r="C62" s="17">
        <v>1</v>
      </c>
      <c r="D62" s="17">
        <v>0</v>
      </c>
      <c r="E62" s="17">
        <v>0.5</v>
      </c>
      <c r="F62" s="17">
        <v>0.5</v>
      </c>
      <c r="G62" s="17">
        <v>1</v>
      </c>
      <c r="H62" s="17">
        <v>1</v>
      </c>
      <c r="I62" s="17">
        <v>0</v>
      </c>
      <c r="J62" s="17">
        <v>0</v>
      </c>
      <c r="K62" s="17">
        <v>0.5</v>
      </c>
      <c r="L62" s="17">
        <v>0.5</v>
      </c>
      <c r="M62" s="17">
        <v>0.5</v>
      </c>
      <c r="N62" s="17">
        <v>0.5</v>
      </c>
      <c r="O62" s="17">
        <v>0.5</v>
      </c>
      <c r="P62" s="17">
        <v>1</v>
      </c>
      <c r="Q62" s="17">
        <v>0</v>
      </c>
      <c r="R62" s="17">
        <f t="shared" si="0"/>
        <v>0.5</v>
      </c>
      <c r="S62" s="17">
        <v>0</v>
      </c>
      <c r="T62" s="17">
        <v>50</v>
      </c>
    </row>
    <row r="63" spans="1:20" ht="14.25" customHeight="1" x14ac:dyDescent="0.35">
      <c r="A63" s="9" t="s">
        <v>82</v>
      </c>
      <c r="B63" s="17" t="s">
        <v>237</v>
      </c>
      <c r="C63" s="17">
        <v>1</v>
      </c>
      <c r="D63" s="17">
        <v>0</v>
      </c>
      <c r="E63" s="17">
        <v>0.5</v>
      </c>
      <c r="F63" s="17">
        <v>0.5</v>
      </c>
      <c r="G63" s="17">
        <v>1</v>
      </c>
      <c r="H63" s="17">
        <v>1</v>
      </c>
      <c r="I63" s="17">
        <v>0</v>
      </c>
      <c r="J63" s="17">
        <v>0</v>
      </c>
      <c r="K63" s="17">
        <v>0.5</v>
      </c>
      <c r="L63" s="17">
        <v>0.5</v>
      </c>
      <c r="M63" s="17">
        <v>0.5</v>
      </c>
      <c r="N63" s="17">
        <v>0.5</v>
      </c>
      <c r="O63" s="17">
        <v>0.5</v>
      </c>
      <c r="P63" s="17">
        <v>1</v>
      </c>
      <c r="Q63" s="17">
        <v>0</v>
      </c>
      <c r="R63" s="17">
        <f t="shared" si="0"/>
        <v>0.5</v>
      </c>
      <c r="S63" s="17">
        <v>0</v>
      </c>
      <c r="T63" s="17">
        <v>50</v>
      </c>
    </row>
    <row r="64" spans="1:20" ht="14.25" customHeight="1" x14ac:dyDescent="0.35">
      <c r="A64" s="9" t="s">
        <v>83</v>
      </c>
      <c r="B64" s="17" t="s">
        <v>237</v>
      </c>
      <c r="C64" s="17">
        <v>1</v>
      </c>
      <c r="D64" s="17">
        <v>0</v>
      </c>
      <c r="E64" s="17">
        <v>1</v>
      </c>
      <c r="F64" s="17">
        <v>0.5</v>
      </c>
      <c r="G64" s="17">
        <v>1</v>
      </c>
      <c r="H64" s="17">
        <v>1</v>
      </c>
      <c r="I64" s="17">
        <v>0</v>
      </c>
      <c r="J64" s="17">
        <v>0</v>
      </c>
      <c r="K64" s="17">
        <v>0.5</v>
      </c>
      <c r="L64" s="17">
        <v>0.5</v>
      </c>
      <c r="M64" s="17">
        <v>0.5</v>
      </c>
      <c r="N64" s="17">
        <v>0.5</v>
      </c>
      <c r="O64" s="17">
        <v>0.5</v>
      </c>
      <c r="P64" s="17">
        <v>1</v>
      </c>
      <c r="Q64" s="17">
        <v>0</v>
      </c>
      <c r="R64" s="17">
        <f t="shared" si="0"/>
        <v>0.5</v>
      </c>
      <c r="S64" s="17">
        <v>0</v>
      </c>
      <c r="T64" s="17">
        <v>50</v>
      </c>
    </row>
    <row r="65" spans="1:20" ht="14.25" customHeight="1" x14ac:dyDescent="0.35">
      <c r="A65" s="9" t="s">
        <v>84</v>
      </c>
      <c r="B65" s="17" t="s">
        <v>237</v>
      </c>
      <c r="C65" s="17">
        <v>1</v>
      </c>
      <c r="D65" s="17">
        <v>0</v>
      </c>
      <c r="E65" s="17">
        <v>1</v>
      </c>
      <c r="F65" s="17">
        <v>0.5</v>
      </c>
      <c r="G65" s="17">
        <v>1</v>
      </c>
      <c r="H65" s="17">
        <v>1</v>
      </c>
      <c r="I65" s="17">
        <v>0</v>
      </c>
      <c r="J65" s="17">
        <v>0</v>
      </c>
      <c r="K65" s="17">
        <v>0.5</v>
      </c>
      <c r="L65" s="17">
        <v>0.5</v>
      </c>
      <c r="M65" s="17">
        <v>0.5</v>
      </c>
      <c r="N65" s="17">
        <v>0.5</v>
      </c>
      <c r="O65" s="17">
        <v>0.5</v>
      </c>
      <c r="P65" s="17">
        <v>1</v>
      </c>
      <c r="Q65" s="17">
        <v>0</v>
      </c>
      <c r="R65" s="17">
        <f t="shared" si="0"/>
        <v>0.5</v>
      </c>
      <c r="S65" s="17">
        <v>0</v>
      </c>
      <c r="T65" s="17">
        <v>50</v>
      </c>
    </row>
    <row r="66" spans="1:20" ht="14.25" customHeight="1" x14ac:dyDescent="0.35">
      <c r="A66" s="9" t="s">
        <v>85</v>
      </c>
      <c r="B66" s="17" t="s">
        <v>237</v>
      </c>
      <c r="C66" s="17">
        <v>1</v>
      </c>
      <c r="D66" s="17">
        <v>0</v>
      </c>
      <c r="E66" s="17">
        <v>1</v>
      </c>
      <c r="F66" s="17">
        <v>0.5</v>
      </c>
      <c r="G66" s="17">
        <v>1</v>
      </c>
      <c r="H66" s="17">
        <v>1</v>
      </c>
      <c r="I66" s="17">
        <v>0</v>
      </c>
      <c r="J66" s="17">
        <v>0</v>
      </c>
      <c r="K66" s="17">
        <v>0.5</v>
      </c>
      <c r="L66" s="17">
        <v>0.5</v>
      </c>
      <c r="M66" s="17">
        <v>0.5</v>
      </c>
      <c r="N66" s="17">
        <v>0.5</v>
      </c>
      <c r="O66" s="17">
        <v>0.5</v>
      </c>
      <c r="P66" s="17">
        <v>1</v>
      </c>
      <c r="Q66" s="17">
        <v>0</v>
      </c>
      <c r="R66" s="17">
        <f t="shared" si="0"/>
        <v>0.5</v>
      </c>
      <c r="S66" s="17">
        <v>0</v>
      </c>
      <c r="T66" s="17">
        <v>50</v>
      </c>
    </row>
    <row r="67" spans="1:20" ht="14.25" customHeight="1" x14ac:dyDescent="0.35">
      <c r="A67" s="9" t="s">
        <v>86</v>
      </c>
      <c r="B67" s="17" t="s">
        <v>237</v>
      </c>
      <c r="C67" s="17">
        <v>1</v>
      </c>
      <c r="D67" s="17">
        <v>0</v>
      </c>
      <c r="E67" s="17">
        <v>1</v>
      </c>
      <c r="F67" s="17">
        <v>0.5</v>
      </c>
      <c r="G67" s="17">
        <v>1</v>
      </c>
      <c r="H67" s="17">
        <v>1</v>
      </c>
      <c r="I67" s="17">
        <v>0</v>
      </c>
      <c r="J67" s="17">
        <v>0</v>
      </c>
      <c r="K67" s="17">
        <v>0.5</v>
      </c>
      <c r="L67" s="17">
        <v>0.5</v>
      </c>
      <c r="M67" s="17">
        <v>0.5</v>
      </c>
      <c r="N67" s="17">
        <v>0.5</v>
      </c>
      <c r="O67" s="17">
        <v>0.5</v>
      </c>
      <c r="P67" s="17">
        <v>1</v>
      </c>
      <c r="Q67" s="17">
        <v>0</v>
      </c>
      <c r="R67" s="17">
        <f t="shared" si="0"/>
        <v>0.5</v>
      </c>
      <c r="S67" s="17">
        <v>0</v>
      </c>
      <c r="T67" s="17">
        <v>50</v>
      </c>
    </row>
    <row r="68" spans="1:20" ht="14.25" customHeight="1" x14ac:dyDescent="0.35">
      <c r="A68" s="9" t="s">
        <v>87</v>
      </c>
      <c r="B68" s="17" t="s">
        <v>237</v>
      </c>
      <c r="C68" s="17">
        <v>1</v>
      </c>
      <c r="D68" s="17">
        <v>0</v>
      </c>
      <c r="E68" s="17">
        <v>1</v>
      </c>
      <c r="F68" s="17">
        <v>0.5</v>
      </c>
      <c r="G68" s="17">
        <v>1</v>
      </c>
      <c r="H68" s="17">
        <v>1</v>
      </c>
      <c r="I68" s="17">
        <v>0</v>
      </c>
      <c r="J68" s="17">
        <v>0</v>
      </c>
      <c r="K68" s="17">
        <v>0.5</v>
      </c>
      <c r="L68" s="17">
        <v>0.5</v>
      </c>
      <c r="M68" s="17">
        <v>0.5</v>
      </c>
      <c r="N68" s="17">
        <v>0.5</v>
      </c>
      <c r="O68" s="17">
        <v>0.5</v>
      </c>
      <c r="P68" s="17">
        <v>1</v>
      </c>
      <c r="Q68" s="17">
        <v>0</v>
      </c>
      <c r="R68" s="17">
        <f t="shared" si="0"/>
        <v>0.5</v>
      </c>
      <c r="S68" s="17">
        <v>0</v>
      </c>
      <c r="T68" s="17">
        <v>50</v>
      </c>
    </row>
    <row r="69" spans="1:20" ht="14.25" customHeight="1" x14ac:dyDescent="0.35">
      <c r="A69" s="9" t="s">
        <v>88</v>
      </c>
      <c r="B69" s="17" t="s">
        <v>237</v>
      </c>
      <c r="C69" s="17">
        <v>1</v>
      </c>
      <c r="D69" s="17">
        <v>0</v>
      </c>
      <c r="E69" s="17">
        <v>1</v>
      </c>
      <c r="F69" s="17">
        <v>0.5</v>
      </c>
      <c r="G69" s="17">
        <v>1</v>
      </c>
      <c r="H69" s="17">
        <v>1</v>
      </c>
      <c r="I69" s="17">
        <v>0</v>
      </c>
      <c r="J69" s="17">
        <v>0</v>
      </c>
      <c r="K69" s="17">
        <v>0.5</v>
      </c>
      <c r="L69" s="17">
        <v>0.5</v>
      </c>
      <c r="M69" s="17">
        <v>0.5</v>
      </c>
      <c r="N69" s="17">
        <v>0.5</v>
      </c>
      <c r="O69" s="17">
        <v>0.5</v>
      </c>
      <c r="P69" s="17">
        <v>1</v>
      </c>
      <c r="Q69" s="17">
        <v>0</v>
      </c>
      <c r="R69" s="17">
        <f t="shared" si="0"/>
        <v>0.5</v>
      </c>
      <c r="S69" s="17">
        <v>0</v>
      </c>
      <c r="T69" s="17">
        <v>50</v>
      </c>
    </row>
    <row r="70" spans="1:20" ht="14.25" customHeight="1" x14ac:dyDescent="0.35">
      <c r="A70" s="9" t="s">
        <v>89</v>
      </c>
      <c r="B70" s="17" t="s">
        <v>237</v>
      </c>
      <c r="C70" s="17">
        <v>1</v>
      </c>
      <c r="D70" s="17">
        <v>0</v>
      </c>
      <c r="E70" s="17">
        <v>1</v>
      </c>
      <c r="F70" s="17">
        <v>0.5</v>
      </c>
      <c r="G70" s="17">
        <v>1</v>
      </c>
      <c r="H70" s="17">
        <v>1</v>
      </c>
      <c r="I70" s="17">
        <v>0</v>
      </c>
      <c r="J70" s="17">
        <v>0</v>
      </c>
      <c r="K70" s="17">
        <v>0.5</v>
      </c>
      <c r="L70" s="17">
        <v>0.5</v>
      </c>
      <c r="M70" s="17">
        <v>0.5</v>
      </c>
      <c r="N70" s="17">
        <v>1</v>
      </c>
      <c r="O70" s="17">
        <v>0.5</v>
      </c>
      <c r="P70" s="17">
        <v>1</v>
      </c>
      <c r="Q70" s="17">
        <v>0</v>
      </c>
      <c r="R70" s="17">
        <f t="shared" si="0"/>
        <v>0.9</v>
      </c>
      <c r="S70" s="17">
        <v>0</v>
      </c>
      <c r="T70" s="17">
        <v>10</v>
      </c>
    </row>
    <row r="71" spans="1:20" ht="14.25" customHeight="1" x14ac:dyDescent="0.35">
      <c r="A71" s="9" t="s">
        <v>90</v>
      </c>
      <c r="B71" s="17" t="s">
        <v>237</v>
      </c>
      <c r="C71" s="17">
        <v>1</v>
      </c>
      <c r="D71" s="17">
        <v>0</v>
      </c>
      <c r="E71" s="17">
        <v>1</v>
      </c>
      <c r="F71" s="17">
        <v>0.5</v>
      </c>
      <c r="G71" s="17">
        <v>1</v>
      </c>
      <c r="H71" s="17">
        <v>1</v>
      </c>
      <c r="I71" s="17">
        <v>1</v>
      </c>
      <c r="J71" s="17">
        <v>1</v>
      </c>
      <c r="K71" s="17">
        <v>1</v>
      </c>
      <c r="L71" s="17">
        <v>1</v>
      </c>
      <c r="M71" s="17">
        <v>1</v>
      </c>
      <c r="N71" s="17">
        <v>1</v>
      </c>
      <c r="O71" s="17">
        <v>0.5</v>
      </c>
      <c r="P71" s="17">
        <v>1</v>
      </c>
      <c r="Q71" s="17">
        <v>0</v>
      </c>
      <c r="R71" s="17">
        <f t="shared" si="0"/>
        <v>0.9</v>
      </c>
      <c r="S71" s="17">
        <v>0</v>
      </c>
      <c r="T71" s="17">
        <v>10</v>
      </c>
    </row>
    <row r="72" spans="1:20" ht="14.25" customHeight="1" x14ac:dyDescent="0.35">
      <c r="A72" s="9" t="s">
        <v>91</v>
      </c>
      <c r="B72" s="17" t="s">
        <v>237</v>
      </c>
      <c r="C72" s="17">
        <v>1</v>
      </c>
      <c r="D72" s="17">
        <v>0</v>
      </c>
      <c r="E72" s="17">
        <v>1</v>
      </c>
      <c r="F72" s="17">
        <v>0.5</v>
      </c>
      <c r="G72" s="17">
        <v>1</v>
      </c>
      <c r="H72" s="17">
        <v>1</v>
      </c>
      <c r="I72" s="17">
        <v>1</v>
      </c>
      <c r="J72" s="17">
        <v>1</v>
      </c>
      <c r="K72" s="17">
        <v>1</v>
      </c>
      <c r="L72" s="17">
        <v>1</v>
      </c>
      <c r="M72" s="17">
        <v>1</v>
      </c>
      <c r="N72" s="17">
        <v>1</v>
      </c>
      <c r="O72" s="17">
        <v>0.5</v>
      </c>
      <c r="P72" s="17">
        <v>1</v>
      </c>
      <c r="Q72" s="17">
        <v>0</v>
      </c>
      <c r="R72" s="17">
        <f t="shared" si="0"/>
        <v>0.9</v>
      </c>
      <c r="S72" s="17">
        <v>0</v>
      </c>
      <c r="T72" s="17">
        <v>10</v>
      </c>
    </row>
    <row r="73" spans="1:20" ht="14.25" customHeight="1" x14ac:dyDescent="0.35">
      <c r="A73" s="9" t="s">
        <v>92</v>
      </c>
      <c r="B73" s="17" t="s">
        <v>237</v>
      </c>
      <c r="C73" s="17">
        <v>1</v>
      </c>
      <c r="D73" s="17">
        <v>0</v>
      </c>
      <c r="E73" s="17">
        <v>1</v>
      </c>
      <c r="F73" s="17">
        <v>0.5</v>
      </c>
      <c r="G73" s="17">
        <v>1</v>
      </c>
      <c r="H73" s="17">
        <v>1</v>
      </c>
      <c r="I73" s="17">
        <v>1</v>
      </c>
      <c r="J73" s="17">
        <v>1</v>
      </c>
      <c r="K73" s="17">
        <v>1</v>
      </c>
      <c r="L73" s="17">
        <v>1</v>
      </c>
      <c r="M73" s="17">
        <v>1</v>
      </c>
      <c r="N73" s="17">
        <v>1</v>
      </c>
      <c r="O73" s="17">
        <v>0.5</v>
      </c>
      <c r="P73" s="17">
        <v>1</v>
      </c>
      <c r="Q73" s="17">
        <v>0</v>
      </c>
      <c r="R73" s="17">
        <f t="shared" si="0"/>
        <v>0.9</v>
      </c>
      <c r="S73" s="17">
        <v>0</v>
      </c>
      <c r="T73" s="17">
        <v>10</v>
      </c>
    </row>
    <row r="74" spans="1:20" ht="14.25" customHeight="1" x14ac:dyDescent="0.35">
      <c r="A74" s="9" t="s">
        <v>93</v>
      </c>
      <c r="B74" s="17" t="s">
        <v>237</v>
      </c>
      <c r="C74" s="17">
        <v>1</v>
      </c>
      <c r="D74" s="17">
        <v>0</v>
      </c>
      <c r="E74" s="17">
        <v>1</v>
      </c>
      <c r="F74" s="17">
        <v>0.5</v>
      </c>
      <c r="G74" s="17">
        <v>1</v>
      </c>
      <c r="H74" s="17">
        <v>1</v>
      </c>
      <c r="I74" s="17">
        <v>1</v>
      </c>
      <c r="J74" s="17">
        <v>1</v>
      </c>
      <c r="K74" s="17">
        <v>1</v>
      </c>
      <c r="L74" s="17">
        <v>1</v>
      </c>
      <c r="M74" s="17">
        <v>1</v>
      </c>
      <c r="N74" s="17">
        <v>1</v>
      </c>
      <c r="O74" s="17">
        <v>0.5</v>
      </c>
      <c r="P74" s="17">
        <v>1</v>
      </c>
      <c r="Q74" s="17">
        <v>0</v>
      </c>
      <c r="R74" s="17">
        <f t="shared" si="0"/>
        <v>0.9</v>
      </c>
      <c r="S74" s="17">
        <v>0</v>
      </c>
      <c r="T74" s="17">
        <v>10</v>
      </c>
    </row>
    <row r="75" spans="1:20" ht="14.25" customHeight="1" x14ac:dyDescent="0.35">
      <c r="A75" s="9" t="s">
        <v>94</v>
      </c>
      <c r="B75" s="17" t="s">
        <v>237</v>
      </c>
      <c r="C75" s="17">
        <v>1</v>
      </c>
      <c r="D75" s="17">
        <v>0</v>
      </c>
      <c r="E75" s="17">
        <v>1</v>
      </c>
      <c r="F75" s="17">
        <v>0.5</v>
      </c>
      <c r="G75" s="17">
        <v>1</v>
      </c>
      <c r="H75" s="17">
        <v>1</v>
      </c>
      <c r="I75" s="17">
        <v>1</v>
      </c>
      <c r="J75" s="17">
        <v>1</v>
      </c>
      <c r="K75" s="17">
        <v>1</v>
      </c>
      <c r="L75" s="17">
        <v>1</v>
      </c>
      <c r="M75" s="17">
        <v>1</v>
      </c>
      <c r="N75" s="17">
        <v>1</v>
      </c>
      <c r="O75" s="17">
        <v>0.5</v>
      </c>
      <c r="P75" s="17">
        <v>1</v>
      </c>
      <c r="Q75" s="17">
        <v>0</v>
      </c>
      <c r="R75" s="17">
        <f t="shared" si="0"/>
        <v>0.9</v>
      </c>
      <c r="S75" s="17">
        <v>0</v>
      </c>
      <c r="T75" s="17">
        <v>10</v>
      </c>
    </row>
    <row r="76" spans="1:20" ht="14.25" customHeight="1" x14ac:dyDescent="0.35">
      <c r="A76" s="9" t="s">
        <v>95</v>
      </c>
      <c r="B76" s="17" t="s">
        <v>237</v>
      </c>
      <c r="C76" s="17">
        <v>1</v>
      </c>
      <c r="D76" s="17">
        <v>0</v>
      </c>
      <c r="E76" s="17">
        <v>1</v>
      </c>
      <c r="F76" s="17">
        <v>0.5</v>
      </c>
      <c r="G76" s="17">
        <v>1</v>
      </c>
      <c r="H76" s="17">
        <v>1</v>
      </c>
      <c r="I76" s="17">
        <v>1</v>
      </c>
      <c r="J76" s="17">
        <v>1</v>
      </c>
      <c r="K76" s="17">
        <v>1</v>
      </c>
      <c r="L76" s="17">
        <v>1</v>
      </c>
      <c r="M76" s="17">
        <v>1</v>
      </c>
      <c r="N76" s="17">
        <v>1</v>
      </c>
      <c r="O76" s="17">
        <v>0.5</v>
      </c>
      <c r="P76" s="17">
        <v>1</v>
      </c>
      <c r="Q76" s="17">
        <v>0</v>
      </c>
      <c r="R76" s="17">
        <f t="shared" si="0"/>
        <v>0.9</v>
      </c>
      <c r="S76" s="17">
        <v>0</v>
      </c>
      <c r="T76" s="17">
        <v>10</v>
      </c>
    </row>
    <row r="77" spans="1:20" ht="14.25" customHeight="1" x14ac:dyDescent="0.35">
      <c r="A77" s="9" t="s">
        <v>96</v>
      </c>
      <c r="B77" s="17" t="s">
        <v>237</v>
      </c>
      <c r="C77" s="17">
        <v>1</v>
      </c>
      <c r="D77" s="17">
        <v>0</v>
      </c>
      <c r="E77" s="17">
        <v>1</v>
      </c>
      <c r="F77" s="17">
        <v>0.5</v>
      </c>
      <c r="G77" s="17">
        <v>1</v>
      </c>
      <c r="H77" s="17">
        <v>1</v>
      </c>
      <c r="I77" s="17">
        <v>1</v>
      </c>
      <c r="J77" s="17">
        <v>1</v>
      </c>
      <c r="K77" s="17">
        <v>1</v>
      </c>
      <c r="L77" s="17">
        <v>1</v>
      </c>
      <c r="M77" s="17">
        <v>1</v>
      </c>
      <c r="N77" s="17">
        <v>1</v>
      </c>
      <c r="O77" s="17">
        <v>0.5</v>
      </c>
      <c r="P77" s="17">
        <v>1</v>
      </c>
      <c r="Q77" s="17">
        <v>0</v>
      </c>
      <c r="R77" s="17">
        <f t="shared" si="0"/>
        <v>0.9</v>
      </c>
      <c r="S77" s="17">
        <v>0</v>
      </c>
      <c r="T77" s="17">
        <v>10</v>
      </c>
    </row>
    <row r="78" spans="1:20" ht="14.25" customHeight="1" x14ac:dyDescent="0.35">
      <c r="A78" s="9" t="s">
        <v>97</v>
      </c>
      <c r="B78" s="17" t="s">
        <v>237</v>
      </c>
      <c r="C78" s="17">
        <v>1</v>
      </c>
      <c r="D78" s="17">
        <v>0</v>
      </c>
      <c r="E78" s="17">
        <v>1</v>
      </c>
      <c r="F78" s="17">
        <v>0.5</v>
      </c>
      <c r="G78" s="17">
        <v>1</v>
      </c>
      <c r="H78" s="17">
        <v>1</v>
      </c>
      <c r="I78" s="17">
        <v>1</v>
      </c>
      <c r="J78" s="17">
        <v>1</v>
      </c>
      <c r="K78" s="17">
        <v>1</v>
      </c>
      <c r="L78" s="17">
        <v>1</v>
      </c>
      <c r="M78" s="17">
        <v>1</v>
      </c>
      <c r="N78" s="17">
        <v>1</v>
      </c>
      <c r="O78" s="17">
        <v>0.5</v>
      </c>
      <c r="P78" s="17">
        <v>1</v>
      </c>
      <c r="Q78" s="17">
        <v>0</v>
      </c>
      <c r="R78" s="17">
        <f t="shared" si="0"/>
        <v>0.9</v>
      </c>
      <c r="S78" s="17">
        <v>0</v>
      </c>
      <c r="T78" s="17">
        <v>10</v>
      </c>
    </row>
    <row r="79" spans="1:20" ht="14.25" customHeight="1" x14ac:dyDescent="0.35">
      <c r="A79" s="9" t="s">
        <v>98</v>
      </c>
      <c r="B79" s="17" t="s">
        <v>237</v>
      </c>
      <c r="C79" s="17">
        <v>1</v>
      </c>
      <c r="D79" s="17">
        <v>0</v>
      </c>
      <c r="E79" s="17">
        <v>1</v>
      </c>
      <c r="F79" s="17">
        <v>0.5</v>
      </c>
      <c r="G79" s="17">
        <v>1</v>
      </c>
      <c r="H79" s="17">
        <v>1</v>
      </c>
      <c r="I79" s="17">
        <v>1</v>
      </c>
      <c r="J79" s="17">
        <v>1</v>
      </c>
      <c r="K79" s="17">
        <v>1</v>
      </c>
      <c r="L79" s="17">
        <v>1</v>
      </c>
      <c r="M79" s="17">
        <v>1</v>
      </c>
      <c r="N79" s="17">
        <v>1</v>
      </c>
      <c r="O79" s="17">
        <v>0.5</v>
      </c>
      <c r="P79" s="17">
        <v>1</v>
      </c>
      <c r="Q79" s="17">
        <v>0</v>
      </c>
      <c r="R79" s="17">
        <f t="shared" si="0"/>
        <v>0.9</v>
      </c>
      <c r="S79" s="17">
        <v>0</v>
      </c>
      <c r="T79" s="17">
        <v>10</v>
      </c>
    </row>
    <row r="80" spans="1:20" ht="14.25" customHeight="1" x14ac:dyDescent="0.35">
      <c r="A80" s="9" t="s">
        <v>99</v>
      </c>
      <c r="B80" s="17" t="s">
        <v>237</v>
      </c>
      <c r="C80" s="17">
        <v>1</v>
      </c>
      <c r="D80" s="17">
        <v>0</v>
      </c>
      <c r="E80" s="17">
        <v>1</v>
      </c>
      <c r="F80" s="17">
        <v>0.5</v>
      </c>
      <c r="G80" s="17">
        <v>1</v>
      </c>
      <c r="H80" s="17">
        <v>1</v>
      </c>
      <c r="I80" s="17">
        <v>1</v>
      </c>
      <c r="J80" s="17">
        <v>1</v>
      </c>
      <c r="K80" s="17">
        <v>1</v>
      </c>
      <c r="L80" s="17">
        <v>1</v>
      </c>
      <c r="M80" s="17">
        <v>1</v>
      </c>
      <c r="N80" s="17">
        <v>1</v>
      </c>
      <c r="O80" s="17">
        <v>0.5</v>
      </c>
      <c r="P80" s="17">
        <v>1</v>
      </c>
      <c r="Q80" s="17">
        <v>0</v>
      </c>
      <c r="R80" s="17">
        <f t="shared" si="0"/>
        <v>0.9</v>
      </c>
      <c r="S80" s="17">
        <v>0</v>
      </c>
      <c r="T80" s="17">
        <v>10</v>
      </c>
    </row>
    <row r="81" spans="1:20" ht="14.25" customHeight="1" x14ac:dyDescent="0.35">
      <c r="A81" s="9" t="s">
        <v>100</v>
      </c>
      <c r="B81" s="17" t="s">
        <v>237</v>
      </c>
      <c r="C81" s="17">
        <v>1</v>
      </c>
      <c r="D81" s="17">
        <v>0</v>
      </c>
      <c r="E81" s="17">
        <v>1</v>
      </c>
      <c r="F81" s="17">
        <v>0.5</v>
      </c>
      <c r="G81" s="17">
        <v>1</v>
      </c>
      <c r="H81" s="17">
        <v>1</v>
      </c>
      <c r="I81" s="17">
        <v>1</v>
      </c>
      <c r="J81" s="17">
        <v>1</v>
      </c>
      <c r="K81" s="17">
        <v>1</v>
      </c>
      <c r="L81" s="17">
        <v>1</v>
      </c>
      <c r="M81" s="17">
        <v>1</v>
      </c>
      <c r="N81" s="17">
        <v>1</v>
      </c>
      <c r="O81" s="17">
        <v>0.5</v>
      </c>
      <c r="P81" s="17">
        <v>1</v>
      </c>
      <c r="Q81" s="17">
        <v>0</v>
      </c>
      <c r="R81" s="17">
        <f t="shared" si="0"/>
        <v>0.9</v>
      </c>
      <c r="S81" s="17">
        <v>0</v>
      </c>
      <c r="T81" s="17">
        <v>10</v>
      </c>
    </row>
    <row r="82" spans="1:20" ht="14.25" customHeight="1" x14ac:dyDescent="0.35">
      <c r="A82" s="9" t="s">
        <v>101</v>
      </c>
      <c r="B82" s="17" t="s">
        <v>237</v>
      </c>
      <c r="C82" s="17">
        <v>1</v>
      </c>
      <c r="D82" s="17">
        <v>0</v>
      </c>
      <c r="E82" s="17">
        <v>1</v>
      </c>
      <c r="F82" s="17">
        <v>0.5</v>
      </c>
      <c r="G82" s="17">
        <v>1</v>
      </c>
      <c r="H82" s="17">
        <v>1</v>
      </c>
      <c r="I82" s="17">
        <v>1</v>
      </c>
      <c r="J82" s="17">
        <v>1</v>
      </c>
      <c r="K82" s="17">
        <v>1</v>
      </c>
      <c r="L82" s="17">
        <v>1</v>
      </c>
      <c r="M82" s="17">
        <v>1</v>
      </c>
      <c r="N82" s="17">
        <v>1</v>
      </c>
      <c r="O82" s="17">
        <v>0.5</v>
      </c>
      <c r="P82" s="17">
        <v>1</v>
      </c>
      <c r="Q82" s="17">
        <v>0</v>
      </c>
      <c r="R82" s="17">
        <f t="shared" si="0"/>
        <v>0.9</v>
      </c>
      <c r="S82" s="17">
        <v>0</v>
      </c>
      <c r="T82" s="17">
        <v>10</v>
      </c>
    </row>
    <row r="83" spans="1:20" ht="14.25" customHeight="1" x14ac:dyDescent="0.35">
      <c r="A83" s="9" t="s">
        <v>102</v>
      </c>
      <c r="B83" s="17" t="s">
        <v>237</v>
      </c>
      <c r="C83" s="17">
        <v>1</v>
      </c>
      <c r="D83" s="17">
        <v>0</v>
      </c>
      <c r="E83" s="17">
        <v>1</v>
      </c>
      <c r="F83" s="17">
        <v>0.5</v>
      </c>
      <c r="G83" s="17">
        <v>1</v>
      </c>
      <c r="H83" s="17">
        <v>1</v>
      </c>
      <c r="I83" s="17">
        <v>1</v>
      </c>
      <c r="J83" s="17">
        <v>1</v>
      </c>
      <c r="K83" s="17">
        <v>1</v>
      </c>
      <c r="L83" s="17">
        <v>1</v>
      </c>
      <c r="M83" s="17">
        <v>1</v>
      </c>
      <c r="N83" s="17">
        <v>1</v>
      </c>
      <c r="O83" s="17">
        <v>0.5</v>
      </c>
      <c r="P83" s="17">
        <v>1</v>
      </c>
      <c r="Q83" s="17">
        <v>0</v>
      </c>
      <c r="R83" s="17">
        <f t="shared" si="0"/>
        <v>0.9</v>
      </c>
      <c r="S83" s="17">
        <v>0</v>
      </c>
      <c r="T83" s="17">
        <v>10</v>
      </c>
    </row>
    <row r="84" spans="1:20" ht="14.25" customHeight="1" x14ac:dyDescent="0.35">
      <c r="A84" s="9" t="s">
        <v>103</v>
      </c>
      <c r="B84" s="17" t="s">
        <v>237</v>
      </c>
      <c r="C84" s="17">
        <v>1</v>
      </c>
      <c r="D84" s="17">
        <v>0</v>
      </c>
      <c r="E84" s="17">
        <v>1</v>
      </c>
      <c r="F84" s="17">
        <v>0.5</v>
      </c>
      <c r="G84" s="17">
        <v>1</v>
      </c>
      <c r="H84" s="17">
        <v>1</v>
      </c>
      <c r="I84" s="17">
        <v>1</v>
      </c>
      <c r="J84" s="17">
        <v>1</v>
      </c>
      <c r="K84" s="17">
        <v>1</v>
      </c>
      <c r="L84" s="17">
        <v>1</v>
      </c>
      <c r="M84" s="17">
        <v>1</v>
      </c>
      <c r="N84" s="17">
        <v>1</v>
      </c>
      <c r="O84" s="17">
        <v>0.5</v>
      </c>
      <c r="P84" s="17">
        <v>1</v>
      </c>
      <c r="Q84" s="17">
        <v>0</v>
      </c>
      <c r="R84" s="17">
        <f t="shared" si="0"/>
        <v>0.9</v>
      </c>
      <c r="S84" s="17">
        <v>0</v>
      </c>
      <c r="T84" s="17">
        <v>10</v>
      </c>
    </row>
    <row r="85" spans="1:20" ht="14.25" customHeight="1" x14ac:dyDescent="0.35">
      <c r="A85" s="9" t="s">
        <v>104</v>
      </c>
      <c r="B85" s="17" t="s">
        <v>237</v>
      </c>
      <c r="C85" s="17">
        <v>1</v>
      </c>
      <c r="D85" s="17">
        <v>0</v>
      </c>
      <c r="E85" s="17">
        <v>1</v>
      </c>
      <c r="F85" s="17">
        <v>0.5</v>
      </c>
      <c r="G85" s="17">
        <v>1</v>
      </c>
      <c r="H85" s="17">
        <v>1</v>
      </c>
      <c r="I85" s="17">
        <v>1</v>
      </c>
      <c r="J85" s="17">
        <v>1</v>
      </c>
      <c r="K85" s="17">
        <v>1</v>
      </c>
      <c r="L85" s="17">
        <v>1</v>
      </c>
      <c r="M85" s="17">
        <v>1</v>
      </c>
      <c r="N85" s="17">
        <v>1</v>
      </c>
      <c r="O85" s="17">
        <v>0.5</v>
      </c>
      <c r="P85" s="17">
        <v>1</v>
      </c>
      <c r="Q85" s="17">
        <v>0</v>
      </c>
      <c r="R85" s="17">
        <f t="shared" si="0"/>
        <v>0.9</v>
      </c>
      <c r="S85" s="17">
        <v>0</v>
      </c>
      <c r="T85" s="17">
        <v>10</v>
      </c>
    </row>
    <row r="86" spans="1:20" ht="14.25" customHeight="1" x14ac:dyDescent="0.35">
      <c r="A86" s="9" t="s">
        <v>105</v>
      </c>
      <c r="B86" s="17" t="s">
        <v>237</v>
      </c>
      <c r="C86" s="17">
        <v>1</v>
      </c>
      <c r="D86" s="17">
        <v>0</v>
      </c>
      <c r="E86" s="17">
        <v>1</v>
      </c>
      <c r="F86" s="17">
        <v>0.5</v>
      </c>
      <c r="G86" s="17">
        <v>1</v>
      </c>
      <c r="H86" s="17">
        <v>1</v>
      </c>
      <c r="I86" s="17">
        <v>1</v>
      </c>
      <c r="J86" s="17">
        <v>1</v>
      </c>
      <c r="K86" s="17">
        <v>1</v>
      </c>
      <c r="L86" s="17">
        <v>1</v>
      </c>
      <c r="M86" s="17">
        <v>1</v>
      </c>
      <c r="N86" s="17">
        <v>1</v>
      </c>
      <c r="O86" s="17">
        <v>0.5</v>
      </c>
      <c r="P86" s="17">
        <v>1</v>
      </c>
      <c r="Q86" s="17">
        <v>0</v>
      </c>
      <c r="R86" s="17">
        <f t="shared" si="0"/>
        <v>0.9</v>
      </c>
      <c r="S86" s="17">
        <v>0</v>
      </c>
      <c r="T86" s="17">
        <v>10</v>
      </c>
    </row>
    <row r="87" spans="1:20" ht="14.25" customHeight="1" x14ac:dyDescent="0.35">
      <c r="A87" s="9" t="s">
        <v>106</v>
      </c>
      <c r="B87" s="17" t="s">
        <v>237</v>
      </c>
      <c r="C87" s="17">
        <v>1</v>
      </c>
      <c r="D87" s="17">
        <v>0</v>
      </c>
      <c r="E87" s="17">
        <v>1</v>
      </c>
      <c r="F87" s="17">
        <v>0.5</v>
      </c>
      <c r="G87" s="17">
        <v>1</v>
      </c>
      <c r="H87" s="17">
        <v>1</v>
      </c>
      <c r="I87" s="17">
        <v>1</v>
      </c>
      <c r="J87" s="17">
        <v>1</v>
      </c>
      <c r="K87" s="17">
        <v>1</v>
      </c>
      <c r="L87" s="17">
        <v>1</v>
      </c>
      <c r="M87" s="17">
        <v>1</v>
      </c>
      <c r="N87" s="17">
        <v>1</v>
      </c>
      <c r="O87" s="17">
        <v>0.5</v>
      </c>
      <c r="P87" s="17">
        <v>1</v>
      </c>
      <c r="Q87" s="17">
        <v>0</v>
      </c>
      <c r="R87" s="17">
        <f t="shared" si="0"/>
        <v>0.9</v>
      </c>
      <c r="S87" s="17">
        <v>0</v>
      </c>
      <c r="T87" s="17">
        <v>10</v>
      </c>
    </row>
    <row r="88" spans="1:20" ht="14.25" customHeight="1" x14ac:dyDescent="0.35">
      <c r="A88" s="9" t="s">
        <v>107</v>
      </c>
      <c r="B88" s="17" t="s">
        <v>237</v>
      </c>
      <c r="C88" s="17">
        <v>1</v>
      </c>
      <c r="D88" s="17">
        <v>0</v>
      </c>
      <c r="E88" s="17">
        <v>1</v>
      </c>
      <c r="F88" s="17">
        <v>0.5</v>
      </c>
      <c r="G88" s="17">
        <v>1</v>
      </c>
      <c r="H88" s="17">
        <v>1</v>
      </c>
      <c r="I88" s="17">
        <v>1</v>
      </c>
      <c r="J88" s="17">
        <v>1</v>
      </c>
      <c r="K88" s="17">
        <v>1</v>
      </c>
      <c r="L88" s="17">
        <v>1</v>
      </c>
      <c r="M88" s="17">
        <v>1</v>
      </c>
      <c r="N88" s="17">
        <v>1</v>
      </c>
      <c r="O88" s="17">
        <v>0.5</v>
      </c>
      <c r="P88" s="17">
        <v>1</v>
      </c>
      <c r="Q88" s="17">
        <v>0</v>
      </c>
      <c r="R88" s="17">
        <f t="shared" si="0"/>
        <v>0.9</v>
      </c>
      <c r="S88" s="17">
        <v>0</v>
      </c>
      <c r="T88" s="17">
        <v>10</v>
      </c>
    </row>
    <row r="89" spans="1:20" ht="14.25" customHeight="1" x14ac:dyDescent="0.35">
      <c r="A89" s="9" t="s">
        <v>108</v>
      </c>
      <c r="B89" s="17" t="s">
        <v>237</v>
      </c>
      <c r="C89" s="17">
        <v>1</v>
      </c>
      <c r="D89" s="17">
        <v>0</v>
      </c>
      <c r="E89" s="17">
        <v>1</v>
      </c>
      <c r="F89" s="17">
        <v>0.5</v>
      </c>
      <c r="G89" s="17">
        <v>1</v>
      </c>
      <c r="H89" s="17">
        <v>1</v>
      </c>
      <c r="I89" s="17">
        <v>1</v>
      </c>
      <c r="J89" s="17">
        <v>1</v>
      </c>
      <c r="K89" s="17">
        <v>1</v>
      </c>
      <c r="L89" s="17">
        <v>1</v>
      </c>
      <c r="M89" s="17">
        <v>1</v>
      </c>
      <c r="N89" s="17">
        <v>1</v>
      </c>
      <c r="O89" s="17">
        <v>0.5</v>
      </c>
      <c r="P89" s="17">
        <v>1</v>
      </c>
      <c r="Q89" s="17">
        <v>0</v>
      </c>
      <c r="R89" s="17">
        <f t="shared" si="0"/>
        <v>0.9</v>
      </c>
      <c r="S89" s="17">
        <v>0</v>
      </c>
      <c r="T89" s="17">
        <v>10</v>
      </c>
    </row>
    <row r="90" spans="1:20" ht="14.25" customHeight="1" x14ac:dyDescent="0.35">
      <c r="A90" s="9" t="s">
        <v>109</v>
      </c>
      <c r="B90" s="17" t="s">
        <v>237</v>
      </c>
      <c r="C90" s="17">
        <v>1</v>
      </c>
      <c r="D90" s="17">
        <v>0</v>
      </c>
      <c r="E90" s="17">
        <v>1</v>
      </c>
      <c r="F90" s="17">
        <v>0.5</v>
      </c>
      <c r="G90" s="17">
        <v>1</v>
      </c>
      <c r="H90" s="17">
        <v>1</v>
      </c>
      <c r="I90" s="17">
        <v>1</v>
      </c>
      <c r="J90" s="17">
        <v>1</v>
      </c>
      <c r="K90" s="17">
        <v>1</v>
      </c>
      <c r="L90" s="17">
        <v>1</v>
      </c>
      <c r="M90" s="17">
        <v>1</v>
      </c>
      <c r="N90" s="17">
        <v>1</v>
      </c>
      <c r="O90" s="17">
        <v>0.5</v>
      </c>
      <c r="P90" s="17">
        <v>1</v>
      </c>
      <c r="Q90" s="17">
        <v>0</v>
      </c>
      <c r="R90" s="17">
        <f t="shared" si="0"/>
        <v>0.9</v>
      </c>
      <c r="S90" s="17">
        <v>0</v>
      </c>
      <c r="T90" s="17">
        <v>10</v>
      </c>
    </row>
    <row r="91" spans="1:20" ht="14.25" customHeight="1" x14ac:dyDescent="0.35">
      <c r="A91" s="9" t="s">
        <v>110</v>
      </c>
      <c r="B91" s="17" t="s">
        <v>237</v>
      </c>
      <c r="C91" s="17">
        <v>1</v>
      </c>
      <c r="D91" s="17">
        <v>0</v>
      </c>
      <c r="E91" s="17">
        <v>1</v>
      </c>
      <c r="F91" s="17">
        <v>1</v>
      </c>
      <c r="G91" s="17">
        <v>1</v>
      </c>
      <c r="H91" s="17">
        <v>1</v>
      </c>
      <c r="I91" s="17">
        <v>1</v>
      </c>
      <c r="J91" s="17">
        <v>1</v>
      </c>
      <c r="K91" s="17">
        <v>1</v>
      </c>
      <c r="L91" s="17">
        <v>1</v>
      </c>
      <c r="M91" s="17">
        <v>1</v>
      </c>
      <c r="N91" s="17">
        <v>1</v>
      </c>
      <c r="O91" s="17">
        <v>0.5</v>
      </c>
      <c r="P91" s="17">
        <v>1</v>
      </c>
      <c r="Q91" s="17">
        <v>0</v>
      </c>
      <c r="R91" s="17">
        <f t="shared" si="0"/>
        <v>0.9</v>
      </c>
      <c r="S91" s="17">
        <v>0</v>
      </c>
      <c r="T91" s="17">
        <v>10</v>
      </c>
    </row>
    <row r="92" spans="1:20" ht="14.25" customHeight="1" x14ac:dyDescent="0.35">
      <c r="A92" s="9" t="s">
        <v>111</v>
      </c>
      <c r="B92" s="17" t="s">
        <v>237</v>
      </c>
      <c r="C92" s="17">
        <v>1</v>
      </c>
      <c r="D92" s="17">
        <v>0</v>
      </c>
      <c r="E92" s="17">
        <v>1</v>
      </c>
      <c r="F92" s="17">
        <v>1</v>
      </c>
      <c r="G92" s="17">
        <v>1</v>
      </c>
      <c r="H92" s="17">
        <v>1</v>
      </c>
      <c r="I92" s="17">
        <v>1</v>
      </c>
      <c r="J92" s="17">
        <v>1</v>
      </c>
      <c r="K92" s="17">
        <v>1</v>
      </c>
      <c r="L92" s="17">
        <v>1</v>
      </c>
      <c r="M92" s="17">
        <v>1</v>
      </c>
      <c r="N92" s="17">
        <v>1</v>
      </c>
      <c r="O92" s="17">
        <v>0.5</v>
      </c>
      <c r="P92" s="17">
        <v>1</v>
      </c>
      <c r="Q92" s="17">
        <v>0</v>
      </c>
      <c r="R92" s="17">
        <f t="shared" si="0"/>
        <v>0.9</v>
      </c>
      <c r="S92" s="17">
        <v>0</v>
      </c>
      <c r="T92" s="17">
        <v>10</v>
      </c>
    </row>
    <row r="93" spans="1:20" ht="14.25" customHeight="1" x14ac:dyDescent="0.35">
      <c r="A93" s="9" t="s">
        <v>112</v>
      </c>
      <c r="B93" s="17" t="s">
        <v>237</v>
      </c>
      <c r="C93" s="17">
        <v>1</v>
      </c>
      <c r="D93" s="17">
        <v>0</v>
      </c>
      <c r="E93" s="17">
        <v>1</v>
      </c>
      <c r="F93" s="17">
        <v>1</v>
      </c>
      <c r="G93" s="17">
        <v>1</v>
      </c>
      <c r="H93" s="17">
        <v>1</v>
      </c>
      <c r="I93" s="17">
        <v>1</v>
      </c>
      <c r="J93" s="17">
        <v>1</v>
      </c>
      <c r="K93" s="17">
        <v>1</v>
      </c>
      <c r="L93" s="17">
        <v>1</v>
      </c>
      <c r="M93" s="17">
        <v>1</v>
      </c>
      <c r="N93" s="17">
        <v>1</v>
      </c>
      <c r="O93" s="17">
        <v>0.5</v>
      </c>
      <c r="P93" s="17">
        <v>1</v>
      </c>
      <c r="Q93" s="17">
        <v>0</v>
      </c>
      <c r="R93" s="17">
        <f t="shared" si="0"/>
        <v>0.9</v>
      </c>
      <c r="S93" s="17">
        <v>0</v>
      </c>
      <c r="T93" s="17">
        <v>10</v>
      </c>
    </row>
    <row r="94" spans="1:20" ht="14.25" customHeight="1" x14ac:dyDescent="0.35">
      <c r="A94" s="9" t="s">
        <v>113</v>
      </c>
      <c r="B94" s="17" t="s">
        <v>237</v>
      </c>
      <c r="C94" s="17">
        <v>1</v>
      </c>
      <c r="D94" s="17">
        <v>0</v>
      </c>
      <c r="E94" s="17">
        <v>1</v>
      </c>
      <c r="F94" s="17">
        <v>1</v>
      </c>
      <c r="G94" s="17">
        <v>1</v>
      </c>
      <c r="H94" s="17">
        <v>1</v>
      </c>
      <c r="I94" s="17">
        <v>1</v>
      </c>
      <c r="J94" s="17">
        <v>1</v>
      </c>
      <c r="K94" s="17">
        <v>1</v>
      </c>
      <c r="L94" s="17">
        <v>1</v>
      </c>
      <c r="M94" s="17">
        <v>1</v>
      </c>
      <c r="N94" s="17">
        <v>1</v>
      </c>
      <c r="O94" s="17">
        <v>0.5</v>
      </c>
      <c r="P94" s="17">
        <v>1</v>
      </c>
      <c r="Q94" s="17">
        <v>0</v>
      </c>
      <c r="R94" s="17">
        <f t="shared" si="0"/>
        <v>0.9</v>
      </c>
      <c r="S94" s="17">
        <v>0</v>
      </c>
      <c r="T94" s="17">
        <v>10</v>
      </c>
    </row>
    <row r="95" spans="1:20" ht="14.25" customHeight="1" x14ac:dyDescent="0.35">
      <c r="A95" s="9" t="s">
        <v>114</v>
      </c>
      <c r="B95" s="17" t="s">
        <v>237</v>
      </c>
      <c r="C95" s="17">
        <v>1</v>
      </c>
      <c r="D95" s="17">
        <v>0</v>
      </c>
      <c r="E95" s="17">
        <v>1</v>
      </c>
      <c r="F95" s="17">
        <v>1</v>
      </c>
      <c r="G95" s="17">
        <v>1</v>
      </c>
      <c r="H95" s="17">
        <v>1</v>
      </c>
      <c r="I95" s="17">
        <v>1</v>
      </c>
      <c r="J95" s="17">
        <v>1</v>
      </c>
      <c r="K95" s="17">
        <v>1</v>
      </c>
      <c r="L95" s="17">
        <v>1</v>
      </c>
      <c r="M95" s="17">
        <v>1</v>
      </c>
      <c r="N95" s="17">
        <v>1</v>
      </c>
      <c r="O95" s="17">
        <v>0.5</v>
      </c>
      <c r="P95" s="17">
        <v>1</v>
      </c>
      <c r="Q95" s="17">
        <v>0</v>
      </c>
      <c r="R95" s="17">
        <f t="shared" si="0"/>
        <v>0.9</v>
      </c>
      <c r="S95" s="17">
        <v>0</v>
      </c>
      <c r="T95" s="17">
        <v>10</v>
      </c>
    </row>
    <row r="96" spans="1:20" ht="14.25" customHeight="1" x14ac:dyDescent="0.35">
      <c r="A96" s="9" t="s">
        <v>115</v>
      </c>
      <c r="B96" s="17" t="s">
        <v>237</v>
      </c>
      <c r="C96" s="17">
        <v>1</v>
      </c>
      <c r="D96" s="17">
        <v>0</v>
      </c>
      <c r="E96" s="17">
        <v>1</v>
      </c>
      <c r="F96" s="17">
        <v>1</v>
      </c>
      <c r="G96" s="17">
        <v>1</v>
      </c>
      <c r="H96" s="17">
        <v>1</v>
      </c>
      <c r="I96" s="17">
        <v>1</v>
      </c>
      <c r="J96" s="17">
        <v>1</v>
      </c>
      <c r="K96" s="17">
        <v>1</v>
      </c>
      <c r="L96" s="17">
        <v>1</v>
      </c>
      <c r="M96" s="17">
        <v>1</v>
      </c>
      <c r="N96" s="17">
        <v>1</v>
      </c>
      <c r="O96" s="17">
        <v>0.5</v>
      </c>
      <c r="P96" s="17">
        <v>1</v>
      </c>
      <c r="Q96" s="17">
        <v>0</v>
      </c>
      <c r="R96" s="17">
        <f t="shared" si="0"/>
        <v>0.9</v>
      </c>
      <c r="S96" s="17">
        <v>0</v>
      </c>
      <c r="T96" s="17">
        <v>10</v>
      </c>
    </row>
    <row r="97" spans="1:20" ht="14.25" customHeight="1" x14ac:dyDescent="0.35">
      <c r="A97" s="9" t="s">
        <v>116</v>
      </c>
      <c r="B97" s="17" t="s">
        <v>237</v>
      </c>
      <c r="C97" s="17">
        <v>1</v>
      </c>
      <c r="D97" s="17">
        <v>0</v>
      </c>
      <c r="E97" s="17">
        <v>1</v>
      </c>
      <c r="F97" s="17">
        <v>1</v>
      </c>
      <c r="G97" s="17">
        <v>1</v>
      </c>
      <c r="H97" s="17">
        <v>1</v>
      </c>
      <c r="I97" s="17">
        <v>1</v>
      </c>
      <c r="J97" s="17">
        <v>1</v>
      </c>
      <c r="K97" s="17">
        <v>1</v>
      </c>
      <c r="L97" s="17">
        <v>1</v>
      </c>
      <c r="M97" s="17">
        <v>1</v>
      </c>
      <c r="N97" s="17">
        <v>1</v>
      </c>
      <c r="O97" s="17">
        <v>0.5</v>
      </c>
      <c r="P97" s="17">
        <v>1</v>
      </c>
      <c r="Q97" s="17">
        <v>0</v>
      </c>
      <c r="R97" s="17">
        <f t="shared" si="0"/>
        <v>0.9</v>
      </c>
      <c r="S97" s="17">
        <v>0</v>
      </c>
      <c r="T97" s="17">
        <v>10</v>
      </c>
    </row>
    <row r="98" spans="1:20" ht="14.25" customHeight="1" x14ac:dyDescent="0.35">
      <c r="A98" s="9" t="s">
        <v>117</v>
      </c>
      <c r="B98" s="17" t="s">
        <v>237</v>
      </c>
      <c r="C98" s="17">
        <v>1</v>
      </c>
      <c r="D98" s="17">
        <v>0</v>
      </c>
      <c r="E98" s="17">
        <v>1</v>
      </c>
      <c r="F98" s="17">
        <v>1</v>
      </c>
      <c r="G98" s="17">
        <v>1</v>
      </c>
      <c r="H98" s="17">
        <v>1</v>
      </c>
      <c r="I98" s="17">
        <v>1</v>
      </c>
      <c r="J98" s="17">
        <v>1</v>
      </c>
      <c r="K98" s="17">
        <v>1</v>
      </c>
      <c r="L98" s="17">
        <v>1</v>
      </c>
      <c r="M98" s="17">
        <v>1</v>
      </c>
      <c r="N98" s="17">
        <v>1</v>
      </c>
      <c r="O98" s="17">
        <v>0.5</v>
      </c>
      <c r="P98" s="17">
        <v>1</v>
      </c>
      <c r="Q98" s="17">
        <v>0</v>
      </c>
      <c r="R98" s="17">
        <f t="shared" si="0"/>
        <v>0.9</v>
      </c>
      <c r="S98" s="17">
        <v>0</v>
      </c>
      <c r="T98" s="17">
        <v>10</v>
      </c>
    </row>
    <row r="99" spans="1:20" ht="14.25" customHeight="1" x14ac:dyDescent="0.35">
      <c r="A99" s="9" t="s">
        <v>118</v>
      </c>
      <c r="B99" s="17" t="s">
        <v>237</v>
      </c>
      <c r="C99" s="17">
        <v>1</v>
      </c>
      <c r="D99" s="17">
        <v>0</v>
      </c>
      <c r="E99" s="17">
        <v>1</v>
      </c>
      <c r="F99" s="17">
        <v>1</v>
      </c>
      <c r="G99" s="17">
        <v>1</v>
      </c>
      <c r="H99" s="17">
        <v>1</v>
      </c>
      <c r="I99" s="17">
        <v>1</v>
      </c>
      <c r="J99" s="17">
        <v>1</v>
      </c>
      <c r="K99" s="17">
        <v>1</v>
      </c>
      <c r="L99" s="17">
        <v>1</v>
      </c>
      <c r="M99" s="17">
        <v>1</v>
      </c>
      <c r="N99" s="17">
        <v>1</v>
      </c>
      <c r="O99" s="17">
        <v>0.5</v>
      </c>
      <c r="P99" s="17">
        <v>1</v>
      </c>
      <c r="Q99" s="17">
        <v>0</v>
      </c>
      <c r="R99" s="17">
        <f t="shared" si="0"/>
        <v>0.9</v>
      </c>
      <c r="S99" s="17">
        <v>0</v>
      </c>
      <c r="T99" s="17">
        <v>10</v>
      </c>
    </row>
    <row r="100" spans="1:20" ht="14.25" customHeight="1" x14ac:dyDescent="0.35">
      <c r="A100" s="9" t="s">
        <v>119</v>
      </c>
      <c r="B100" s="17" t="s">
        <v>237</v>
      </c>
      <c r="C100" s="17">
        <v>1</v>
      </c>
      <c r="D100" s="17">
        <v>0</v>
      </c>
      <c r="E100" s="17">
        <v>1</v>
      </c>
      <c r="F100" s="17">
        <v>1</v>
      </c>
      <c r="G100" s="17">
        <v>1</v>
      </c>
      <c r="H100" s="17">
        <v>1</v>
      </c>
      <c r="I100" s="17">
        <v>1</v>
      </c>
      <c r="J100" s="17">
        <v>1</v>
      </c>
      <c r="K100" s="17">
        <v>1</v>
      </c>
      <c r="L100" s="17">
        <v>1</v>
      </c>
      <c r="M100" s="17">
        <v>1</v>
      </c>
      <c r="N100" s="17">
        <v>1</v>
      </c>
      <c r="O100" s="17">
        <v>0.5</v>
      </c>
      <c r="P100" s="17">
        <v>1</v>
      </c>
      <c r="Q100" s="17">
        <v>0</v>
      </c>
      <c r="R100" s="17">
        <f t="shared" si="0"/>
        <v>0.9</v>
      </c>
      <c r="S100" s="17">
        <v>0</v>
      </c>
      <c r="T100" s="17">
        <v>10</v>
      </c>
    </row>
    <row r="101" spans="1:20" ht="14.25" customHeight="1" x14ac:dyDescent="0.35">
      <c r="A101" s="9" t="s">
        <v>120</v>
      </c>
      <c r="B101" s="17" t="s">
        <v>237</v>
      </c>
      <c r="C101" s="17">
        <v>1</v>
      </c>
      <c r="D101" s="17">
        <v>0</v>
      </c>
      <c r="E101" s="17">
        <v>1</v>
      </c>
      <c r="F101" s="17">
        <v>1</v>
      </c>
      <c r="G101" s="17">
        <v>1</v>
      </c>
      <c r="H101" s="17">
        <v>1</v>
      </c>
      <c r="I101" s="17">
        <v>1</v>
      </c>
      <c r="J101" s="17">
        <v>1</v>
      </c>
      <c r="K101" s="17">
        <v>1</v>
      </c>
      <c r="L101" s="17">
        <v>1</v>
      </c>
      <c r="M101" s="17">
        <v>1</v>
      </c>
      <c r="N101" s="17">
        <v>1</v>
      </c>
      <c r="O101" s="17">
        <v>0.5</v>
      </c>
      <c r="P101" s="17">
        <v>1</v>
      </c>
      <c r="Q101" s="17">
        <v>1</v>
      </c>
      <c r="R101" s="17">
        <f t="shared" si="0"/>
        <v>0.9</v>
      </c>
      <c r="S101" s="17">
        <v>0</v>
      </c>
      <c r="T101" s="17">
        <v>10</v>
      </c>
    </row>
    <row r="102" spans="1:20" ht="14.25" customHeight="1" x14ac:dyDescent="0.35">
      <c r="A102" s="9" t="s">
        <v>121</v>
      </c>
      <c r="B102" s="17" t="s">
        <v>237</v>
      </c>
      <c r="C102" s="17">
        <v>1</v>
      </c>
      <c r="D102" s="17">
        <v>0</v>
      </c>
      <c r="E102" s="17">
        <v>1</v>
      </c>
      <c r="F102" s="17">
        <v>1</v>
      </c>
      <c r="G102" s="17">
        <v>1</v>
      </c>
      <c r="H102" s="17">
        <v>1</v>
      </c>
      <c r="I102" s="17">
        <v>1</v>
      </c>
      <c r="J102" s="17">
        <v>1</v>
      </c>
      <c r="K102" s="17">
        <v>1</v>
      </c>
      <c r="L102" s="17">
        <v>1</v>
      </c>
      <c r="M102" s="17">
        <v>1</v>
      </c>
      <c r="N102" s="17">
        <v>1</v>
      </c>
      <c r="O102" s="17">
        <v>0.5</v>
      </c>
      <c r="P102" s="17">
        <v>1</v>
      </c>
      <c r="Q102" s="17">
        <v>1</v>
      </c>
      <c r="R102" s="17">
        <f t="shared" si="0"/>
        <v>0.9</v>
      </c>
      <c r="S102" s="17">
        <v>0</v>
      </c>
      <c r="T102" s="17">
        <v>10</v>
      </c>
    </row>
    <row r="103" spans="1:20" ht="14.25" customHeight="1" x14ac:dyDescent="0.35">
      <c r="A103" s="9" t="s">
        <v>122</v>
      </c>
      <c r="B103" s="17" t="s">
        <v>237</v>
      </c>
      <c r="C103" s="17">
        <v>1</v>
      </c>
      <c r="D103" s="17">
        <v>0</v>
      </c>
      <c r="E103" s="17">
        <v>1</v>
      </c>
      <c r="F103" s="17">
        <v>1</v>
      </c>
      <c r="G103" s="17">
        <v>1</v>
      </c>
      <c r="H103" s="17">
        <v>1</v>
      </c>
      <c r="I103" s="17">
        <v>1</v>
      </c>
      <c r="J103" s="17">
        <v>1</v>
      </c>
      <c r="K103" s="17">
        <v>1</v>
      </c>
      <c r="L103" s="17">
        <v>1</v>
      </c>
      <c r="M103" s="17">
        <v>1</v>
      </c>
      <c r="N103" s="17">
        <v>1</v>
      </c>
      <c r="O103" s="17">
        <v>0.5</v>
      </c>
      <c r="P103" s="17">
        <v>1</v>
      </c>
      <c r="Q103" s="17">
        <v>1</v>
      </c>
      <c r="R103" s="17">
        <f t="shared" si="0"/>
        <v>0.9</v>
      </c>
      <c r="S103" s="17">
        <v>0</v>
      </c>
      <c r="T103" s="17">
        <v>10</v>
      </c>
    </row>
    <row r="104" spans="1:20" ht="14.25" customHeight="1" x14ac:dyDescent="0.35">
      <c r="A104" s="9" t="s">
        <v>123</v>
      </c>
      <c r="B104" s="17" t="s">
        <v>237</v>
      </c>
      <c r="C104" s="17">
        <v>1</v>
      </c>
      <c r="D104" s="17">
        <v>0</v>
      </c>
      <c r="E104" s="17">
        <v>1</v>
      </c>
      <c r="F104" s="17">
        <v>1</v>
      </c>
      <c r="G104" s="17">
        <v>1</v>
      </c>
      <c r="H104" s="17">
        <v>1</v>
      </c>
      <c r="I104" s="17">
        <v>0.5</v>
      </c>
      <c r="J104" s="17">
        <v>0.75</v>
      </c>
      <c r="K104" s="17">
        <v>0.75</v>
      </c>
      <c r="L104" s="17">
        <v>1</v>
      </c>
      <c r="M104" s="17">
        <v>1</v>
      </c>
      <c r="N104" s="17">
        <v>1</v>
      </c>
      <c r="O104" s="17">
        <v>0.5</v>
      </c>
      <c r="P104" s="17">
        <v>1</v>
      </c>
      <c r="Q104" s="17">
        <v>1</v>
      </c>
      <c r="R104" s="17">
        <f t="shared" si="0"/>
        <v>0.9</v>
      </c>
      <c r="S104" s="17">
        <v>0</v>
      </c>
      <c r="T104" s="17">
        <v>10</v>
      </c>
    </row>
    <row r="105" spans="1:20" ht="14.25" customHeight="1" x14ac:dyDescent="0.35">
      <c r="A105" s="9" t="s">
        <v>124</v>
      </c>
      <c r="B105" s="17" t="s">
        <v>237</v>
      </c>
      <c r="C105" s="17">
        <v>1</v>
      </c>
      <c r="D105" s="17">
        <v>0</v>
      </c>
      <c r="E105" s="17">
        <v>1</v>
      </c>
      <c r="F105" s="17">
        <v>1</v>
      </c>
      <c r="G105" s="17">
        <v>1</v>
      </c>
      <c r="H105" s="17">
        <v>1</v>
      </c>
      <c r="I105" s="17">
        <v>0.5</v>
      </c>
      <c r="J105" s="17">
        <v>0.75</v>
      </c>
      <c r="K105" s="17">
        <v>0.75</v>
      </c>
      <c r="L105" s="17">
        <v>1</v>
      </c>
      <c r="M105" s="17">
        <v>1</v>
      </c>
      <c r="N105" s="17">
        <v>1</v>
      </c>
      <c r="O105" s="17">
        <v>0.5</v>
      </c>
      <c r="P105" s="17">
        <v>1</v>
      </c>
      <c r="Q105" s="17">
        <v>1</v>
      </c>
      <c r="R105" s="17">
        <f t="shared" si="0"/>
        <v>0.9</v>
      </c>
      <c r="S105" s="17">
        <v>0</v>
      </c>
      <c r="T105" s="17">
        <v>10</v>
      </c>
    </row>
    <row r="106" spans="1:20" ht="14.25" customHeight="1" x14ac:dyDescent="0.35">
      <c r="A106" s="9" t="s">
        <v>125</v>
      </c>
      <c r="B106" s="17" t="s">
        <v>237</v>
      </c>
      <c r="C106" s="17">
        <v>1</v>
      </c>
      <c r="D106" s="17">
        <v>0</v>
      </c>
      <c r="E106" s="17">
        <v>1</v>
      </c>
      <c r="F106" s="17">
        <v>1</v>
      </c>
      <c r="G106" s="17">
        <v>1</v>
      </c>
      <c r="H106" s="17">
        <v>1</v>
      </c>
      <c r="I106" s="17">
        <v>0.5</v>
      </c>
      <c r="J106" s="17">
        <v>0.75</v>
      </c>
      <c r="K106" s="17">
        <v>0.75</v>
      </c>
      <c r="L106" s="17">
        <v>1</v>
      </c>
      <c r="M106" s="17">
        <v>1</v>
      </c>
      <c r="N106" s="17">
        <v>1</v>
      </c>
      <c r="O106" s="17">
        <v>0.5</v>
      </c>
      <c r="P106" s="17">
        <v>1</v>
      </c>
      <c r="Q106" s="17">
        <v>1</v>
      </c>
      <c r="R106" s="17">
        <f t="shared" si="0"/>
        <v>0.9</v>
      </c>
      <c r="S106" s="17">
        <v>0</v>
      </c>
      <c r="T106" s="17">
        <v>10</v>
      </c>
    </row>
    <row r="107" spans="1:20" ht="14.25" customHeight="1" x14ac:dyDescent="0.35">
      <c r="A107" s="9" t="s">
        <v>126</v>
      </c>
      <c r="B107" s="17" t="s">
        <v>237</v>
      </c>
      <c r="C107" s="17">
        <v>1</v>
      </c>
      <c r="D107" s="17">
        <v>0</v>
      </c>
      <c r="E107" s="17">
        <v>1</v>
      </c>
      <c r="F107" s="17">
        <v>1</v>
      </c>
      <c r="G107" s="17">
        <v>1</v>
      </c>
      <c r="H107" s="17">
        <v>1</v>
      </c>
      <c r="I107" s="17">
        <v>0.5</v>
      </c>
      <c r="J107" s="17">
        <v>0.75</v>
      </c>
      <c r="K107" s="17">
        <v>0.75</v>
      </c>
      <c r="L107" s="17">
        <v>1</v>
      </c>
      <c r="M107" s="17">
        <v>1</v>
      </c>
      <c r="N107" s="17">
        <v>1</v>
      </c>
      <c r="O107" s="17">
        <v>0.5</v>
      </c>
      <c r="P107" s="17">
        <v>1</v>
      </c>
      <c r="Q107" s="17">
        <v>1</v>
      </c>
      <c r="R107" s="17">
        <f t="shared" si="0"/>
        <v>0.9</v>
      </c>
      <c r="S107" s="17">
        <v>0</v>
      </c>
      <c r="T107" s="17">
        <v>10</v>
      </c>
    </row>
    <row r="108" spans="1:20" ht="14.25" customHeight="1" x14ac:dyDescent="0.35">
      <c r="A108" s="9" t="s">
        <v>127</v>
      </c>
      <c r="B108" s="17" t="s">
        <v>237</v>
      </c>
      <c r="C108" s="17">
        <v>1</v>
      </c>
      <c r="D108" s="17">
        <v>0</v>
      </c>
      <c r="E108" s="17">
        <v>1</v>
      </c>
      <c r="F108" s="17">
        <v>1</v>
      </c>
      <c r="G108" s="17">
        <v>1</v>
      </c>
      <c r="H108" s="17">
        <v>1</v>
      </c>
      <c r="I108" s="17">
        <v>0.5</v>
      </c>
      <c r="J108" s="17">
        <v>0.75</v>
      </c>
      <c r="K108" s="17">
        <v>0.75</v>
      </c>
      <c r="L108" s="17">
        <v>1</v>
      </c>
      <c r="M108" s="17">
        <v>1</v>
      </c>
      <c r="N108" s="17">
        <v>1</v>
      </c>
      <c r="O108" s="17">
        <v>0.5</v>
      </c>
      <c r="P108" s="17">
        <v>1</v>
      </c>
      <c r="Q108" s="17">
        <v>1</v>
      </c>
      <c r="R108" s="17">
        <f t="shared" si="0"/>
        <v>0.9</v>
      </c>
      <c r="S108" s="17">
        <v>0</v>
      </c>
      <c r="T108" s="17">
        <v>10</v>
      </c>
    </row>
    <row r="109" spans="1:20" ht="14.25" customHeight="1" x14ac:dyDescent="0.35">
      <c r="A109" s="9" t="s">
        <v>128</v>
      </c>
      <c r="B109" s="17" t="s">
        <v>237</v>
      </c>
      <c r="C109" s="17">
        <v>1</v>
      </c>
      <c r="D109" s="17">
        <v>0</v>
      </c>
      <c r="E109" s="17">
        <v>1</v>
      </c>
      <c r="F109" s="17">
        <v>1</v>
      </c>
      <c r="G109" s="17">
        <v>1</v>
      </c>
      <c r="H109" s="17">
        <v>1</v>
      </c>
      <c r="I109" s="17">
        <v>0.5</v>
      </c>
      <c r="J109" s="17">
        <v>0.75</v>
      </c>
      <c r="K109" s="17">
        <v>0.75</v>
      </c>
      <c r="L109" s="17">
        <v>1</v>
      </c>
      <c r="M109" s="17">
        <v>1</v>
      </c>
      <c r="N109" s="17">
        <v>1</v>
      </c>
      <c r="O109" s="17">
        <v>0.5</v>
      </c>
      <c r="P109" s="17">
        <v>1</v>
      </c>
      <c r="Q109" s="17">
        <v>1</v>
      </c>
      <c r="R109" s="17">
        <f t="shared" si="0"/>
        <v>0.9</v>
      </c>
      <c r="S109" s="17">
        <v>0</v>
      </c>
      <c r="T109" s="17">
        <v>10</v>
      </c>
    </row>
    <row r="110" spans="1:20" ht="14.25" customHeight="1" x14ac:dyDescent="0.35">
      <c r="A110" s="9" t="s">
        <v>129</v>
      </c>
      <c r="B110" s="17" t="s">
        <v>237</v>
      </c>
      <c r="C110" s="17">
        <v>1</v>
      </c>
      <c r="D110" s="17">
        <v>0</v>
      </c>
      <c r="E110" s="17">
        <v>1</v>
      </c>
      <c r="F110" s="17">
        <v>1</v>
      </c>
      <c r="G110" s="17">
        <v>1</v>
      </c>
      <c r="H110" s="17">
        <v>1</v>
      </c>
      <c r="I110" s="17">
        <v>0.5</v>
      </c>
      <c r="J110" s="17">
        <v>0.75</v>
      </c>
      <c r="K110" s="17">
        <v>0.75</v>
      </c>
      <c r="L110" s="17">
        <v>1</v>
      </c>
      <c r="M110" s="17">
        <v>1</v>
      </c>
      <c r="N110" s="17">
        <v>1</v>
      </c>
      <c r="O110" s="17">
        <v>0.5</v>
      </c>
      <c r="P110" s="17">
        <v>1</v>
      </c>
      <c r="Q110" s="17">
        <v>1</v>
      </c>
      <c r="R110" s="17">
        <f t="shared" si="0"/>
        <v>0.9</v>
      </c>
      <c r="S110" s="17">
        <v>0</v>
      </c>
      <c r="T110" s="17">
        <v>10</v>
      </c>
    </row>
    <row r="111" spans="1:20" ht="14.25" customHeight="1" x14ac:dyDescent="0.35">
      <c r="A111" s="9" t="s">
        <v>130</v>
      </c>
      <c r="B111" s="17" t="s">
        <v>237</v>
      </c>
      <c r="C111" s="17">
        <v>1</v>
      </c>
      <c r="D111" s="17">
        <v>0</v>
      </c>
      <c r="E111" s="17">
        <v>1</v>
      </c>
      <c r="F111" s="17">
        <v>1</v>
      </c>
      <c r="G111" s="17">
        <v>1</v>
      </c>
      <c r="H111" s="17">
        <v>1</v>
      </c>
      <c r="I111" s="17">
        <v>0.5</v>
      </c>
      <c r="J111" s="17">
        <v>0.75</v>
      </c>
      <c r="K111" s="17">
        <v>0.75</v>
      </c>
      <c r="L111" s="17">
        <v>1</v>
      </c>
      <c r="M111" s="17">
        <v>1</v>
      </c>
      <c r="N111" s="17">
        <v>1</v>
      </c>
      <c r="O111" s="17">
        <v>0.5</v>
      </c>
      <c r="P111" s="17">
        <v>1</v>
      </c>
      <c r="Q111" s="17">
        <v>1</v>
      </c>
      <c r="R111" s="17">
        <f t="shared" si="0"/>
        <v>0.9</v>
      </c>
      <c r="S111" s="17">
        <v>0</v>
      </c>
      <c r="T111" s="17">
        <v>10</v>
      </c>
    </row>
    <row r="112" spans="1:20" ht="14.25" customHeight="1" x14ac:dyDescent="0.35">
      <c r="A112" s="9" t="s">
        <v>131</v>
      </c>
      <c r="B112" s="17" t="s">
        <v>237</v>
      </c>
      <c r="C112" s="17">
        <v>1</v>
      </c>
      <c r="D112" s="17">
        <v>0</v>
      </c>
      <c r="E112" s="17">
        <v>1</v>
      </c>
      <c r="F112" s="17">
        <v>1</v>
      </c>
      <c r="G112" s="17">
        <v>1</v>
      </c>
      <c r="H112" s="17">
        <v>1</v>
      </c>
      <c r="I112" s="17">
        <v>0.5</v>
      </c>
      <c r="J112" s="17">
        <v>0.75</v>
      </c>
      <c r="K112" s="17">
        <v>0.75</v>
      </c>
      <c r="L112" s="17">
        <v>1</v>
      </c>
      <c r="M112" s="17">
        <v>1</v>
      </c>
      <c r="N112" s="17">
        <v>1</v>
      </c>
      <c r="O112" s="17">
        <v>0.5</v>
      </c>
      <c r="P112" s="17">
        <v>1</v>
      </c>
      <c r="Q112" s="17">
        <v>1</v>
      </c>
      <c r="R112" s="17">
        <f t="shared" si="0"/>
        <v>0.9</v>
      </c>
      <c r="S112" s="17">
        <v>0</v>
      </c>
      <c r="T112" s="17">
        <v>10</v>
      </c>
    </row>
    <row r="113" spans="1:20" ht="14.25" customHeight="1" x14ac:dyDescent="0.35">
      <c r="A113" s="9" t="s">
        <v>132</v>
      </c>
      <c r="B113" s="17" t="s">
        <v>237</v>
      </c>
      <c r="C113" s="17">
        <v>1</v>
      </c>
      <c r="D113" s="17">
        <v>0</v>
      </c>
      <c r="E113" s="17">
        <v>1</v>
      </c>
      <c r="F113" s="17">
        <v>1</v>
      </c>
      <c r="G113" s="17">
        <v>1</v>
      </c>
      <c r="H113" s="17">
        <v>1</v>
      </c>
      <c r="I113" s="17">
        <v>0.5</v>
      </c>
      <c r="J113" s="17">
        <v>0.75</v>
      </c>
      <c r="K113" s="17">
        <v>0.75</v>
      </c>
      <c r="L113" s="17">
        <v>1</v>
      </c>
      <c r="M113" s="17">
        <v>1</v>
      </c>
      <c r="N113" s="17">
        <v>1</v>
      </c>
      <c r="O113" s="17">
        <v>0.5</v>
      </c>
      <c r="P113" s="17">
        <v>1</v>
      </c>
      <c r="Q113" s="17">
        <v>1</v>
      </c>
      <c r="R113" s="17">
        <f t="shared" si="0"/>
        <v>0.9</v>
      </c>
      <c r="S113" s="17">
        <v>0</v>
      </c>
      <c r="T113" s="17">
        <v>10</v>
      </c>
    </row>
    <row r="114" spans="1:20" ht="14.25" customHeight="1" x14ac:dyDescent="0.35">
      <c r="A114" s="9" t="s">
        <v>133</v>
      </c>
      <c r="B114" s="17" t="s">
        <v>237</v>
      </c>
      <c r="C114" s="17">
        <v>1</v>
      </c>
      <c r="D114" s="17">
        <v>0</v>
      </c>
      <c r="E114" s="17">
        <v>1</v>
      </c>
      <c r="F114" s="17">
        <v>1</v>
      </c>
      <c r="G114" s="17">
        <v>1</v>
      </c>
      <c r="H114" s="17">
        <v>1</v>
      </c>
      <c r="I114" s="17">
        <v>0.5</v>
      </c>
      <c r="J114" s="17">
        <v>0.75</v>
      </c>
      <c r="K114" s="17">
        <v>0.75</v>
      </c>
      <c r="L114" s="17">
        <v>1</v>
      </c>
      <c r="M114" s="17">
        <v>1</v>
      </c>
      <c r="N114" s="17">
        <v>1</v>
      </c>
      <c r="O114" s="17">
        <v>0.5</v>
      </c>
      <c r="P114" s="17">
        <v>1</v>
      </c>
      <c r="Q114" s="17">
        <v>1</v>
      </c>
      <c r="R114" s="17">
        <f t="shared" si="0"/>
        <v>0.9</v>
      </c>
      <c r="S114" s="17">
        <v>0</v>
      </c>
      <c r="T114" s="17">
        <v>10</v>
      </c>
    </row>
    <row r="115" spans="1:20" ht="14.25" customHeight="1" x14ac:dyDescent="0.35">
      <c r="A115" s="9" t="s">
        <v>134</v>
      </c>
      <c r="B115" s="17" t="s">
        <v>237</v>
      </c>
      <c r="C115" s="17">
        <v>1</v>
      </c>
      <c r="D115" s="17">
        <v>0</v>
      </c>
      <c r="E115" s="17">
        <v>1</v>
      </c>
      <c r="F115" s="17">
        <v>1</v>
      </c>
      <c r="G115" s="17">
        <v>1</v>
      </c>
      <c r="H115" s="17">
        <v>1</v>
      </c>
      <c r="I115" s="17">
        <v>0.5</v>
      </c>
      <c r="J115" s="17">
        <v>0.75</v>
      </c>
      <c r="K115" s="17">
        <v>0.75</v>
      </c>
      <c r="L115" s="17">
        <v>1</v>
      </c>
      <c r="M115" s="17">
        <v>1</v>
      </c>
      <c r="N115" s="17">
        <v>1</v>
      </c>
      <c r="O115" s="17">
        <v>0.5</v>
      </c>
      <c r="P115" s="17">
        <v>1</v>
      </c>
      <c r="Q115" s="17">
        <v>1</v>
      </c>
      <c r="R115" s="17">
        <f t="shared" si="0"/>
        <v>0.9</v>
      </c>
      <c r="S115" s="17">
        <v>0</v>
      </c>
      <c r="T115" s="17">
        <v>10</v>
      </c>
    </row>
    <row r="116" spans="1:20" ht="14.25" customHeight="1" x14ac:dyDescent="0.35">
      <c r="A116" s="9" t="s">
        <v>135</v>
      </c>
      <c r="B116" s="17" t="s">
        <v>237</v>
      </c>
      <c r="C116" s="17">
        <v>1</v>
      </c>
      <c r="D116" s="17">
        <v>0</v>
      </c>
      <c r="E116" s="17">
        <v>1</v>
      </c>
      <c r="F116" s="17">
        <v>1</v>
      </c>
      <c r="G116" s="17">
        <v>1</v>
      </c>
      <c r="H116" s="17">
        <v>1</v>
      </c>
      <c r="I116" s="17">
        <v>0.5</v>
      </c>
      <c r="J116" s="17">
        <v>0.75</v>
      </c>
      <c r="K116" s="17">
        <v>0.75</v>
      </c>
      <c r="L116" s="17">
        <v>1</v>
      </c>
      <c r="M116" s="17">
        <v>1</v>
      </c>
      <c r="N116" s="17">
        <v>1</v>
      </c>
      <c r="O116" s="17">
        <v>0.5</v>
      </c>
      <c r="P116" s="17">
        <v>1</v>
      </c>
      <c r="Q116" s="17">
        <v>1</v>
      </c>
      <c r="R116" s="17">
        <f t="shared" si="0"/>
        <v>0.9</v>
      </c>
      <c r="S116" s="17">
        <v>0</v>
      </c>
      <c r="T116" s="17">
        <v>10</v>
      </c>
    </row>
    <row r="117" spans="1:20" ht="14.25" customHeight="1" x14ac:dyDescent="0.35">
      <c r="A117" s="9" t="s">
        <v>136</v>
      </c>
      <c r="B117" s="17" t="s">
        <v>237</v>
      </c>
      <c r="C117" s="17">
        <v>1</v>
      </c>
      <c r="D117" s="17">
        <v>0</v>
      </c>
      <c r="E117" s="17">
        <v>1</v>
      </c>
      <c r="F117" s="17">
        <v>1</v>
      </c>
      <c r="G117" s="17">
        <v>1</v>
      </c>
      <c r="H117" s="17">
        <v>1</v>
      </c>
      <c r="I117" s="17">
        <v>0.5</v>
      </c>
      <c r="J117" s="17">
        <v>0.75</v>
      </c>
      <c r="K117" s="17">
        <v>0.75</v>
      </c>
      <c r="L117" s="17">
        <v>1</v>
      </c>
      <c r="M117" s="17">
        <v>1</v>
      </c>
      <c r="N117" s="17">
        <v>1</v>
      </c>
      <c r="O117" s="17">
        <v>0.5</v>
      </c>
      <c r="P117" s="17">
        <v>1</v>
      </c>
      <c r="Q117" s="17">
        <v>1</v>
      </c>
      <c r="R117" s="17">
        <f t="shared" si="0"/>
        <v>0.9</v>
      </c>
      <c r="S117" s="17">
        <v>0</v>
      </c>
      <c r="T117" s="17">
        <v>10</v>
      </c>
    </row>
    <row r="118" spans="1:20" ht="14.25" customHeight="1" x14ac:dyDescent="0.35">
      <c r="A118" s="9" t="s">
        <v>137</v>
      </c>
      <c r="B118" s="17" t="s">
        <v>237</v>
      </c>
      <c r="C118" s="17">
        <v>1</v>
      </c>
      <c r="D118" s="17">
        <v>0</v>
      </c>
      <c r="E118" s="17">
        <v>1</v>
      </c>
      <c r="F118" s="17">
        <v>1</v>
      </c>
      <c r="G118" s="17">
        <v>1</v>
      </c>
      <c r="H118" s="17">
        <v>1</v>
      </c>
      <c r="I118" s="17">
        <v>0.5</v>
      </c>
      <c r="J118" s="17">
        <v>0.75</v>
      </c>
      <c r="K118" s="17">
        <v>0.75</v>
      </c>
      <c r="L118" s="17">
        <v>1</v>
      </c>
      <c r="M118" s="17">
        <v>1</v>
      </c>
      <c r="N118" s="17">
        <v>1</v>
      </c>
      <c r="O118" s="17">
        <v>0.5</v>
      </c>
      <c r="P118" s="17">
        <v>1</v>
      </c>
      <c r="Q118" s="17">
        <v>1</v>
      </c>
      <c r="R118" s="17">
        <f t="shared" si="0"/>
        <v>0.9</v>
      </c>
      <c r="S118" s="17">
        <v>0</v>
      </c>
      <c r="T118" s="17">
        <v>10</v>
      </c>
    </row>
    <row r="119" spans="1:20" ht="14.25" customHeight="1" x14ac:dyDescent="0.35">
      <c r="A119" s="9" t="s">
        <v>138</v>
      </c>
      <c r="B119" s="17" t="s">
        <v>237</v>
      </c>
      <c r="C119" s="17">
        <v>1</v>
      </c>
      <c r="D119" s="17">
        <v>0</v>
      </c>
      <c r="E119" s="17">
        <v>1</v>
      </c>
      <c r="F119" s="17">
        <v>1</v>
      </c>
      <c r="G119" s="17">
        <v>1</v>
      </c>
      <c r="H119" s="17">
        <v>1</v>
      </c>
      <c r="I119" s="17">
        <v>0.5</v>
      </c>
      <c r="J119" s="17">
        <v>0.75</v>
      </c>
      <c r="K119" s="17">
        <v>0.75</v>
      </c>
      <c r="L119" s="17">
        <v>1</v>
      </c>
      <c r="M119" s="17">
        <v>1</v>
      </c>
      <c r="N119" s="17">
        <v>1</v>
      </c>
      <c r="O119" s="17">
        <v>0.5</v>
      </c>
      <c r="P119" s="17">
        <v>1</v>
      </c>
      <c r="Q119" s="17">
        <v>1</v>
      </c>
      <c r="R119" s="17">
        <f t="shared" si="0"/>
        <v>0.9</v>
      </c>
      <c r="S119" s="17">
        <v>0</v>
      </c>
      <c r="T119" s="17">
        <v>10</v>
      </c>
    </row>
    <row r="120" spans="1:20" ht="14.25" customHeight="1" x14ac:dyDescent="0.35">
      <c r="A120" s="9" t="s">
        <v>139</v>
      </c>
      <c r="B120" s="17" t="s">
        <v>237</v>
      </c>
      <c r="C120" s="17">
        <v>1</v>
      </c>
      <c r="D120" s="17">
        <v>0</v>
      </c>
      <c r="E120" s="17">
        <v>1</v>
      </c>
      <c r="F120" s="17">
        <v>1</v>
      </c>
      <c r="G120" s="17">
        <v>1</v>
      </c>
      <c r="H120" s="17">
        <v>1</v>
      </c>
      <c r="I120" s="17">
        <v>0.5</v>
      </c>
      <c r="J120" s="17">
        <v>0.75</v>
      </c>
      <c r="K120" s="17">
        <v>0.75</v>
      </c>
      <c r="L120" s="17">
        <v>1</v>
      </c>
      <c r="M120" s="17">
        <v>1</v>
      </c>
      <c r="N120" s="17">
        <v>1</v>
      </c>
      <c r="O120" s="17">
        <v>0.5</v>
      </c>
      <c r="P120" s="17">
        <v>1</v>
      </c>
      <c r="Q120" s="17">
        <v>1</v>
      </c>
      <c r="R120" s="17">
        <f t="shared" si="0"/>
        <v>0.9</v>
      </c>
      <c r="S120" s="17">
        <v>0</v>
      </c>
      <c r="T120" s="17">
        <v>10</v>
      </c>
    </row>
    <row r="121" spans="1:20" ht="14.25" customHeight="1" x14ac:dyDescent="0.35">
      <c r="A121" s="9" t="s">
        <v>140</v>
      </c>
      <c r="B121" s="17" t="s">
        <v>237</v>
      </c>
      <c r="C121" s="17">
        <v>1</v>
      </c>
      <c r="D121" s="17">
        <v>0</v>
      </c>
      <c r="E121" s="17">
        <v>1</v>
      </c>
      <c r="F121" s="17">
        <v>1</v>
      </c>
      <c r="G121" s="17">
        <v>1</v>
      </c>
      <c r="H121" s="17">
        <v>1</v>
      </c>
      <c r="I121" s="17">
        <v>0.5</v>
      </c>
      <c r="J121" s="17">
        <v>0.75</v>
      </c>
      <c r="K121" s="17">
        <v>0.75</v>
      </c>
      <c r="L121" s="17">
        <v>1</v>
      </c>
      <c r="M121" s="17">
        <v>1</v>
      </c>
      <c r="N121" s="17">
        <v>1</v>
      </c>
      <c r="O121" s="17">
        <v>0.5</v>
      </c>
      <c r="P121" s="17">
        <v>1</v>
      </c>
      <c r="Q121" s="17">
        <v>1</v>
      </c>
      <c r="R121" s="17">
        <f t="shared" si="0"/>
        <v>0.9</v>
      </c>
      <c r="S121" s="17">
        <v>0</v>
      </c>
      <c r="T121" s="17">
        <v>10</v>
      </c>
    </row>
    <row r="122" spans="1:20" ht="14.25" customHeight="1" x14ac:dyDescent="0.35">
      <c r="A122" s="9" t="s">
        <v>141</v>
      </c>
      <c r="B122" s="17" t="s">
        <v>237</v>
      </c>
      <c r="C122" s="17">
        <v>1</v>
      </c>
      <c r="D122" s="17">
        <v>0</v>
      </c>
      <c r="E122" s="17">
        <v>1</v>
      </c>
      <c r="F122" s="17">
        <v>1</v>
      </c>
      <c r="G122" s="17">
        <v>1</v>
      </c>
      <c r="H122" s="17">
        <v>1</v>
      </c>
      <c r="I122" s="17">
        <v>0.5</v>
      </c>
      <c r="J122" s="17">
        <v>0.75</v>
      </c>
      <c r="K122" s="17">
        <v>0.75</v>
      </c>
      <c r="L122" s="17">
        <v>1</v>
      </c>
      <c r="M122" s="17">
        <v>0.5</v>
      </c>
      <c r="N122" s="17">
        <v>0.5</v>
      </c>
      <c r="O122" s="17">
        <v>0.5</v>
      </c>
      <c r="P122" s="17">
        <v>1</v>
      </c>
      <c r="Q122" s="17">
        <v>1</v>
      </c>
      <c r="R122" s="17">
        <f t="shared" si="0"/>
        <v>0.75</v>
      </c>
      <c r="S122" s="17">
        <v>0</v>
      </c>
      <c r="T122" s="17">
        <v>25</v>
      </c>
    </row>
    <row r="123" spans="1:20" ht="14.25" customHeight="1" x14ac:dyDescent="0.35">
      <c r="A123" s="9" t="s">
        <v>142</v>
      </c>
      <c r="B123" s="17" t="s">
        <v>237</v>
      </c>
      <c r="C123" s="17">
        <v>1</v>
      </c>
      <c r="D123" s="17">
        <v>0</v>
      </c>
      <c r="E123" s="17">
        <v>1</v>
      </c>
      <c r="F123" s="17">
        <v>1</v>
      </c>
      <c r="G123" s="17">
        <v>1</v>
      </c>
      <c r="H123" s="17">
        <v>1</v>
      </c>
      <c r="I123" s="17">
        <v>0.5</v>
      </c>
      <c r="J123" s="17">
        <v>0.75</v>
      </c>
      <c r="K123" s="17">
        <v>0.75</v>
      </c>
      <c r="L123" s="17">
        <v>1</v>
      </c>
      <c r="M123" s="17">
        <v>0.5</v>
      </c>
      <c r="N123" s="17">
        <v>0.5</v>
      </c>
      <c r="O123" s="17">
        <v>0.5</v>
      </c>
      <c r="P123" s="17">
        <v>1</v>
      </c>
      <c r="Q123" s="17">
        <v>1</v>
      </c>
      <c r="R123" s="17">
        <f t="shared" si="0"/>
        <v>0.75</v>
      </c>
      <c r="S123" s="17">
        <v>0</v>
      </c>
      <c r="T123" s="17">
        <v>25</v>
      </c>
    </row>
    <row r="124" spans="1:20" ht="14.25" customHeight="1" x14ac:dyDescent="0.35">
      <c r="A124" s="9" t="s">
        <v>143</v>
      </c>
      <c r="B124" s="17" t="s">
        <v>237</v>
      </c>
      <c r="C124" s="17">
        <v>1</v>
      </c>
      <c r="D124" s="17">
        <v>0</v>
      </c>
      <c r="E124" s="17">
        <v>1</v>
      </c>
      <c r="F124" s="17">
        <v>1</v>
      </c>
      <c r="G124" s="17">
        <v>1</v>
      </c>
      <c r="H124" s="17">
        <v>1</v>
      </c>
      <c r="I124" s="17">
        <v>0.5</v>
      </c>
      <c r="J124" s="17">
        <v>0.75</v>
      </c>
      <c r="K124" s="17">
        <v>0.75</v>
      </c>
      <c r="L124" s="17">
        <v>1</v>
      </c>
      <c r="M124" s="17">
        <v>0.5</v>
      </c>
      <c r="N124" s="17">
        <v>0.5</v>
      </c>
      <c r="O124" s="17">
        <v>0.5</v>
      </c>
      <c r="P124" s="17">
        <v>1</v>
      </c>
      <c r="Q124" s="17">
        <v>1</v>
      </c>
      <c r="R124" s="17">
        <f t="shared" si="0"/>
        <v>0.75</v>
      </c>
      <c r="S124" s="17">
        <v>0</v>
      </c>
      <c r="T124" s="17">
        <v>25</v>
      </c>
    </row>
    <row r="125" spans="1:20" ht="14.25" customHeight="1" x14ac:dyDescent="0.35">
      <c r="A125" s="9" t="s">
        <v>144</v>
      </c>
      <c r="B125" s="17" t="s">
        <v>237</v>
      </c>
      <c r="C125" s="17">
        <v>1</v>
      </c>
      <c r="D125" s="17">
        <v>0</v>
      </c>
      <c r="E125" s="17">
        <v>1</v>
      </c>
      <c r="F125" s="17">
        <v>1</v>
      </c>
      <c r="G125" s="17">
        <v>1</v>
      </c>
      <c r="H125" s="17">
        <v>1</v>
      </c>
      <c r="I125" s="17">
        <v>0.5</v>
      </c>
      <c r="J125" s="17">
        <v>0.75</v>
      </c>
      <c r="K125" s="17">
        <v>0.75</v>
      </c>
      <c r="L125" s="17">
        <v>1</v>
      </c>
      <c r="M125" s="17">
        <v>0.5</v>
      </c>
      <c r="N125" s="17">
        <v>0.5</v>
      </c>
      <c r="O125" s="17">
        <v>0.5</v>
      </c>
      <c r="P125" s="17">
        <v>1</v>
      </c>
      <c r="Q125" s="17">
        <v>1</v>
      </c>
      <c r="R125" s="17">
        <f t="shared" si="0"/>
        <v>0.75</v>
      </c>
      <c r="S125" s="17">
        <v>0</v>
      </c>
      <c r="T125" s="17">
        <v>25</v>
      </c>
    </row>
    <row r="126" spans="1:20" ht="14.25" customHeight="1" x14ac:dyDescent="0.35">
      <c r="A126" s="9" t="s">
        <v>145</v>
      </c>
      <c r="B126" s="17" t="s">
        <v>237</v>
      </c>
      <c r="C126" s="17">
        <v>1</v>
      </c>
      <c r="D126" s="17">
        <v>0</v>
      </c>
      <c r="E126" s="17">
        <v>1</v>
      </c>
      <c r="F126" s="17">
        <v>1</v>
      </c>
      <c r="G126" s="17">
        <v>1</v>
      </c>
      <c r="H126" s="17">
        <v>1</v>
      </c>
      <c r="I126" s="17">
        <v>0.5</v>
      </c>
      <c r="J126" s="17">
        <v>0.75</v>
      </c>
      <c r="K126" s="17">
        <v>0.75</v>
      </c>
      <c r="L126" s="17">
        <v>1</v>
      </c>
      <c r="M126" s="17">
        <v>0.5</v>
      </c>
      <c r="N126" s="17">
        <v>0.5</v>
      </c>
      <c r="O126" s="17">
        <v>0.5</v>
      </c>
      <c r="P126" s="17">
        <v>1</v>
      </c>
      <c r="Q126" s="17">
        <v>1</v>
      </c>
      <c r="R126" s="17">
        <f t="shared" si="0"/>
        <v>0.75</v>
      </c>
      <c r="S126" s="17">
        <v>0</v>
      </c>
      <c r="T126" s="17">
        <v>25</v>
      </c>
    </row>
    <row r="127" spans="1:20" ht="14.25" customHeight="1" x14ac:dyDescent="0.35">
      <c r="A127" s="9" t="s">
        <v>146</v>
      </c>
      <c r="B127" s="17" t="s">
        <v>237</v>
      </c>
      <c r="C127" s="17">
        <v>1</v>
      </c>
      <c r="D127" s="17">
        <v>0</v>
      </c>
      <c r="E127" s="17">
        <v>1</v>
      </c>
      <c r="F127" s="17">
        <v>1</v>
      </c>
      <c r="G127" s="17">
        <v>1</v>
      </c>
      <c r="H127" s="17">
        <v>1</v>
      </c>
      <c r="I127" s="17">
        <v>0.5</v>
      </c>
      <c r="J127" s="17">
        <v>0.75</v>
      </c>
      <c r="K127" s="17">
        <v>0.75</v>
      </c>
      <c r="L127" s="17">
        <v>1</v>
      </c>
      <c r="M127" s="17">
        <v>0.5</v>
      </c>
      <c r="N127" s="17">
        <v>0.5</v>
      </c>
      <c r="O127" s="17">
        <v>0.5</v>
      </c>
      <c r="P127" s="17">
        <v>1</v>
      </c>
      <c r="Q127" s="17">
        <v>1</v>
      </c>
      <c r="R127" s="17">
        <f t="shared" si="0"/>
        <v>0.75</v>
      </c>
      <c r="S127" s="17">
        <v>0</v>
      </c>
      <c r="T127" s="17">
        <v>25</v>
      </c>
    </row>
    <row r="128" spans="1:20" ht="14.25" customHeight="1" x14ac:dyDescent="0.35">
      <c r="A128" s="9" t="s">
        <v>147</v>
      </c>
      <c r="B128" s="17" t="s">
        <v>237</v>
      </c>
      <c r="C128" s="17">
        <v>1</v>
      </c>
      <c r="D128" s="17">
        <v>0</v>
      </c>
      <c r="E128" s="17">
        <v>1</v>
      </c>
      <c r="F128" s="17">
        <v>1</v>
      </c>
      <c r="G128" s="17">
        <v>1</v>
      </c>
      <c r="H128" s="17">
        <v>1</v>
      </c>
      <c r="I128" s="17">
        <v>0.5</v>
      </c>
      <c r="J128" s="17">
        <v>0.75</v>
      </c>
      <c r="K128" s="17">
        <v>0.75</v>
      </c>
      <c r="L128" s="17">
        <v>1</v>
      </c>
      <c r="M128" s="17">
        <v>0.5</v>
      </c>
      <c r="N128" s="17">
        <v>0.5</v>
      </c>
      <c r="O128" s="17">
        <v>0.5</v>
      </c>
      <c r="P128" s="17">
        <v>1</v>
      </c>
      <c r="Q128" s="17">
        <v>1</v>
      </c>
      <c r="R128" s="17">
        <f t="shared" si="0"/>
        <v>0.75</v>
      </c>
      <c r="S128" s="17">
        <v>0</v>
      </c>
      <c r="T128" s="17">
        <v>25</v>
      </c>
    </row>
    <row r="129" spans="1:20" ht="14.25" customHeight="1" x14ac:dyDescent="0.35">
      <c r="A129" s="9" t="s">
        <v>148</v>
      </c>
      <c r="B129" s="17" t="s">
        <v>237</v>
      </c>
      <c r="C129" s="17">
        <v>1</v>
      </c>
      <c r="D129" s="17">
        <v>0</v>
      </c>
      <c r="E129" s="17">
        <v>1</v>
      </c>
      <c r="F129" s="17">
        <v>1</v>
      </c>
      <c r="G129" s="17">
        <v>1</v>
      </c>
      <c r="H129" s="17">
        <v>1</v>
      </c>
      <c r="I129" s="17">
        <v>0.5</v>
      </c>
      <c r="J129" s="17">
        <v>0.75</v>
      </c>
      <c r="K129" s="17">
        <v>0.75</v>
      </c>
      <c r="L129" s="17">
        <v>1</v>
      </c>
      <c r="M129" s="17">
        <v>0.5</v>
      </c>
      <c r="N129" s="17">
        <v>0.5</v>
      </c>
      <c r="O129" s="17">
        <v>0.5</v>
      </c>
      <c r="P129" s="17">
        <v>1</v>
      </c>
      <c r="Q129" s="17">
        <v>1</v>
      </c>
      <c r="R129" s="17">
        <f t="shared" si="0"/>
        <v>0.75</v>
      </c>
      <c r="S129" s="17">
        <v>0</v>
      </c>
      <c r="T129" s="17">
        <v>25</v>
      </c>
    </row>
    <row r="130" spans="1:20" ht="14.25" customHeight="1" x14ac:dyDescent="0.35">
      <c r="A130" s="9" t="s">
        <v>149</v>
      </c>
      <c r="B130" s="17" t="s">
        <v>237</v>
      </c>
      <c r="C130" s="17">
        <v>1</v>
      </c>
      <c r="D130" s="17">
        <v>0</v>
      </c>
      <c r="E130" s="17">
        <v>1</v>
      </c>
      <c r="F130" s="17">
        <v>1</v>
      </c>
      <c r="G130" s="17">
        <v>1</v>
      </c>
      <c r="H130" s="17">
        <v>1</v>
      </c>
      <c r="I130" s="17">
        <v>0.5</v>
      </c>
      <c r="J130" s="17">
        <v>0.75</v>
      </c>
      <c r="K130" s="17">
        <v>0.75</v>
      </c>
      <c r="L130" s="17">
        <v>1</v>
      </c>
      <c r="M130" s="17">
        <v>0.5</v>
      </c>
      <c r="N130" s="17">
        <v>0.5</v>
      </c>
      <c r="O130" s="17">
        <v>0.5</v>
      </c>
      <c r="P130" s="17">
        <v>1</v>
      </c>
      <c r="Q130" s="17">
        <v>1</v>
      </c>
      <c r="R130" s="17">
        <f t="shared" si="0"/>
        <v>0.75</v>
      </c>
      <c r="S130" s="17">
        <v>0</v>
      </c>
      <c r="T130" s="17">
        <v>25</v>
      </c>
    </row>
    <row r="131" spans="1:20" ht="14.25" customHeight="1" x14ac:dyDescent="0.35">
      <c r="A131" s="9" t="s">
        <v>150</v>
      </c>
      <c r="B131" s="17" t="s">
        <v>237</v>
      </c>
      <c r="C131" s="17">
        <v>1</v>
      </c>
      <c r="D131" s="17">
        <v>0</v>
      </c>
      <c r="E131" s="17">
        <v>1</v>
      </c>
      <c r="F131" s="17">
        <v>1</v>
      </c>
      <c r="G131" s="17">
        <v>1</v>
      </c>
      <c r="H131" s="17">
        <v>1</v>
      </c>
      <c r="I131" s="17">
        <v>0.5</v>
      </c>
      <c r="J131" s="17">
        <v>0.75</v>
      </c>
      <c r="K131" s="17">
        <v>0.75</v>
      </c>
      <c r="L131" s="17">
        <v>1</v>
      </c>
      <c r="M131" s="17">
        <v>0.5</v>
      </c>
      <c r="N131" s="17">
        <v>0.5</v>
      </c>
      <c r="O131" s="17">
        <v>0.5</v>
      </c>
      <c r="P131" s="17">
        <v>1</v>
      </c>
      <c r="Q131" s="17">
        <v>1</v>
      </c>
      <c r="R131" s="17">
        <f t="shared" si="0"/>
        <v>0.75</v>
      </c>
      <c r="S131" s="17">
        <v>0</v>
      </c>
      <c r="T131" s="17">
        <v>25</v>
      </c>
    </row>
    <row r="132" spans="1:20" ht="14.25" customHeight="1" x14ac:dyDescent="0.35">
      <c r="A132" s="9" t="s">
        <v>151</v>
      </c>
      <c r="B132" s="17" t="s">
        <v>237</v>
      </c>
      <c r="C132" s="17">
        <v>1</v>
      </c>
      <c r="D132" s="17">
        <v>0</v>
      </c>
      <c r="E132" s="17">
        <v>1</v>
      </c>
      <c r="F132" s="17">
        <v>1</v>
      </c>
      <c r="G132" s="17">
        <v>1</v>
      </c>
      <c r="H132" s="17">
        <v>1</v>
      </c>
      <c r="I132" s="17">
        <v>0.25</v>
      </c>
      <c r="J132" s="17">
        <v>0.5</v>
      </c>
      <c r="K132" s="17">
        <v>0.5</v>
      </c>
      <c r="L132" s="17">
        <v>0.5</v>
      </c>
      <c r="M132" s="17">
        <v>0.5</v>
      </c>
      <c r="N132" s="17">
        <v>0.5</v>
      </c>
      <c r="O132" s="17">
        <v>0</v>
      </c>
      <c r="P132" s="17">
        <v>1</v>
      </c>
      <c r="Q132" s="17">
        <v>1</v>
      </c>
      <c r="R132" s="17">
        <f t="shared" si="0"/>
        <v>0.75</v>
      </c>
      <c r="S132" s="17">
        <v>0</v>
      </c>
      <c r="T132" s="17">
        <v>25</v>
      </c>
    </row>
    <row r="133" spans="1:20" ht="14.25" customHeight="1" x14ac:dyDescent="0.35">
      <c r="A133" s="9" t="s">
        <v>152</v>
      </c>
      <c r="B133" s="17" t="s">
        <v>237</v>
      </c>
      <c r="C133" s="17">
        <v>1</v>
      </c>
      <c r="D133" s="17">
        <v>0</v>
      </c>
      <c r="E133" s="17">
        <v>1</v>
      </c>
      <c r="F133" s="17">
        <v>1</v>
      </c>
      <c r="G133" s="17">
        <v>1</v>
      </c>
      <c r="H133" s="17">
        <v>1</v>
      </c>
      <c r="I133" s="17">
        <v>0.25</v>
      </c>
      <c r="J133" s="17">
        <v>0.5</v>
      </c>
      <c r="K133" s="17">
        <v>0.5</v>
      </c>
      <c r="L133" s="17">
        <v>0.5</v>
      </c>
      <c r="M133" s="17">
        <v>0.5</v>
      </c>
      <c r="N133" s="17">
        <v>0.5</v>
      </c>
      <c r="O133" s="17">
        <v>0</v>
      </c>
      <c r="P133" s="17">
        <v>1</v>
      </c>
      <c r="Q133" s="17">
        <v>1</v>
      </c>
      <c r="R133" s="17">
        <f t="shared" si="0"/>
        <v>0.75</v>
      </c>
      <c r="S133" s="17">
        <v>0</v>
      </c>
      <c r="T133" s="17">
        <v>25</v>
      </c>
    </row>
    <row r="134" spans="1:20" ht="14.25" customHeight="1" x14ac:dyDescent="0.35">
      <c r="A134" s="9" t="s">
        <v>153</v>
      </c>
      <c r="B134" s="17" t="s">
        <v>237</v>
      </c>
      <c r="C134" s="17">
        <v>1</v>
      </c>
      <c r="D134" s="17">
        <v>0</v>
      </c>
      <c r="E134" s="17">
        <v>1</v>
      </c>
      <c r="F134" s="17">
        <v>1</v>
      </c>
      <c r="G134" s="17">
        <v>1</v>
      </c>
      <c r="H134" s="17">
        <v>1</v>
      </c>
      <c r="I134" s="17">
        <v>0.25</v>
      </c>
      <c r="J134" s="17">
        <v>0.5</v>
      </c>
      <c r="K134" s="17">
        <v>0.5</v>
      </c>
      <c r="L134" s="17">
        <v>0.5</v>
      </c>
      <c r="M134" s="17">
        <v>0.5</v>
      </c>
      <c r="N134" s="17">
        <v>0.5</v>
      </c>
      <c r="O134" s="17">
        <v>0</v>
      </c>
      <c r="P134" s="17">
        <v>1</v>
      </c>
      <c r="Q134" s="17">
        <v>1</v>
      </c>
      <c r="R134" s="17">
        <f t="shared" si="0"/>
        <v>0.75</v>
      </c>
      <c r="S134" s="17">
        <v>0</v>
      </c>
      <c r="T134" s="17">
        <v>25</v>
      </c>
    </row>
    <row r="135" spans="1:20" ht="14.25" customHeight="1" x14ac:dyDescent="0.35">
      <c r="A135" s="9" t="s">
        <v>154</v>
      </c>
      <c r="B135" s="17" t="s">
        <v>237</v>
      </c>
      <c r="C135" s="17">
        <v>1</v>
      </c>
      <c r="D135" s="17">
        <v>0</v>
      </c>
      <c r="E135" s="17">
        <v>1</v>
      </c>
      <c r="F135" s="17">
        <v>1</v>
      </c>
      <c r="G135" s="17">
        <v>1</v>
      </c>
      <c r="H135" s="17">
        <v>1</v>
      </c>
      <c r="I135" s="17">
        <v>0.25</v>
      </c>
      <c r="J135" s="17">
        <v>0.5</v>
      </c>
      <c r="K135" s="17">
        <v>0.5</v>
      </c>
      <c r="L135" s="17">
        <v>0.5</v>
      </c>
      <c r="M135" s="17">
        <v>0.5</v>
      </c>
      <c r="N135" s="17">
        <v>0.5</v>
      </c>
      <c r="O135" s="17">
        <v>0</v>
      </c>
      <c r="P135" s="17">
        <v>1</v>
      </c>
      <c r="Q135" s="17">
        <v>1</v>
      </c>
      <c r="R135" s="17">
        <f t="shared" si="0"/>
        <v>0.75</v>
      </c>
      <c r="S135" s="17">
        <v>0</v>
      </c>
      <c r="T135" s="17">
        <v>25</v>
      </c>
    </row>
    <row r="136" spans="1:20" ht="14.25" customHeight="1" x14ac:dyDescent="0.35">
      <c r="A136" s="9" t="s">
        <v>155</v>
      </c>
      <c r="B136" s="17" t="s">
        <v>237</v>
      </c>
      <c r="C136" s="17">
        <v>1</v>
      </c>
      <c r="D136" s="17">
        <v>0</v>
      </c>
      <c r="E136" s="17">
        <v>1</v>
      </c>
      <c r="F136" s="17">
        <v>1</v>
      </c>
      <c r="G136" s="17">
        <v>1</v>
      </c>
      <c r="H136" s="17">
        <v>1</v>
      </c>
      <c r="I136" s="17">
        <v>0.25</v>
      </c>
      <c r="J136" s="17">
        <v>0.5</v>
      </c>
      <c r="K136" s="17">
        <v>0.5</v>
      </c>
      <c r="L136" s="17">
        <v>0.5</v>
      </c>
      <c r="M136" s="17">
        <v>0.5</v>
      </c>
      <c r="N136" s="17">
        <v>0.5</v>
      </c>
      <c r="O136" s="17">
        <v>0</v>
      </c>
      <c r="P136" s="17">
        <v>1</v>
      </c>
      <c r="Q136" s="17">
        <v>1</v>
      </c>
      <c r="R136" s="17">
        <f t="shared" si="0"/>
        <v>0.75</v>
      </c>
      <c r="S136" s="17">
        <v>0</v>
      </c>
      <c r="T136" s="17">
        <v>25</v>
      </c>
    </row>
    <row r="137" spans="1:20" ht="14.25" customHeight="1" x14ac:dyDescent="0.35">
      <c r="A137" s="9" t="s">
        <v>156</v>
      </c>
      <c r="B137" s="17" t="s">
        <v>237</v>
      </c>
      <c r="C137" s="17">
        <v>1</v>
      </c>
      <c r="D137" s="17">
        <v>0</v>
      </c>
      <c r="E137" s="17">
        <v>1</v>
      </c>
      <c r="F137" s="17">
        <v>1</v>
      </c>
      <c r="G137" s="17">
        <v>1</v>
      </c>
      <c r="H137" s="17">
        <v>1</v>
      </c>
      <c r="I137" s="17">
        <v>0.25</v>
      </c>
      <c r="J137" s="17">
        <v>0.5</v>
      </c>
      <c r="K137" s="17">
        <v>0.5</v>
      </c>
      <c r="L137" s="17">
        <v>0.5</v>
      </c>
      <c r="M137" s="17">
        <v>0.5</v>
      </c>
      <c r="N137" s="17">
        <v>0.5</v>
      </c>
      <c r="O137" s="17">
        <v>0</v>
      </c>
      <c r="P137" s="17">
        <v>1</v>
      </c>
      <c r="Q137" s="17">
        <v>1</v>
      </c>
      <c r="R137" s="17">
        <f t="shared" si="0"/>
        <v>0.75</v>
      </c>
      <c r="S137" s="17">
        <v>0</v>
      </c>
      <c r="T137" s="17">
        <v>25</v>
      </c>
    </row>
    <row r="138" spans="1:20" ht="14.25" customHeight="1" x14ac:dyDescent="0.35">
      <c r="A138" s="9" t="s">
        <v>157</v>
      </c>
      <c r="B138" s="17" t="s">
        <v>237</v>
      </c>
      <c r="C138" s="17">
        <v>1</v>
      </c>
      <c r="D138" s="17">
        <v>0</v>
      </c>
      <c r="E138" s="17">
        <v>1</v>
      </c>
      <c r="F138" s="17">
        <v>1</v>
      </c>
      <c r="G138" s="17">
        <v>1</v>
      </c>
      <c r="H138" s="17">
        <v>1</v>
      </c>
      <c r="I138" s="17">
        <v>0.25</v>
      </c>
      <c r="J138" s="17">
        <v>0.5</v>
      </c>
      <c r="K138" s="17">
        <v>0.5</v>
      </c>
      <c r="L138" s="17">
        <v>0.5</v>
      </c>
      <c r="M138" s="17">
        <v>0.5</v>
      </c>
      <c r="N138" s="17">
        <v>0.5</v>
      </c>
      <c r="O138" s="17">
        <v>0</v>
      </c>
      <c r="P138" s="17">
        <v>1</v>
      </c>
      <c r="Q138" s="17">
        <v>1</v>
      </c>
      <c r="R138" s="17">
        <f t="shared" si="0"/>
        <v>0.75</v>
      </c>
      <c r="S138" s="17">
        <v>0</v>
      </c>
      <c r="T138" s="17">
        <v>25</v>
      </c>
    </row>
    <row r="139" spans="1:20" ht="14.25" customHeight="1" x14ac:dyDescent="0.35">
      <c r="A139" s="9" t="s">
        <v>158</v>
      </c>
      <c r="B139" s="17" t="s">
        <v>237</v>
      </c>
      <c r="C139" s="17">
        <v>1</v>
      </c>
      <c r="D139" s="17">
        <v>0</v>
      </c>
      <c r="E139" s="17">
        <v>1</v>
      </c>
      <c r="F139" s="17">
        <v>1</v>
      </c>
      <c r="G139" s="17">
        <v>1</v>
      </c>
      <c r="H139" s="17">
        <v>1</v>
      </c>
      <c r="I139" s="17">
        <v>0.25</v>
      </c>
      <c r="J139" s="17">
        <v>0.5</v>
      </c>
      <c r="K139" s="17">
        <v>0.5</v>
      </c>
      <c r="L139" s="17">
        <v>0.5</v>
      </c>
      <c r="M139" s="17">
        <v>0.5</v>
      </c>
      <c r="N139" s="17">
        <v>0.5</v>
      </c>
      <c r="O139" s="17">
        <v>0</v>
      </c>
      <c r="P139" s="17">
        <v>1</v>
      </c>
      <c r="Q139" s="17">
        <v>1</v>
      </c>
      <c r="R139" s="17">
        <f t="shared" si="0"/>
        <v>0.75</v>
      </c>
      <c r="S139" s="17">
        <v>0</v>
      </c>
      <c r="T139" s="17">
        <v>25</v>
      </c>
    </row>
    <row r="140" spans="1:20" ht="14.25" customHeight="1" x14ac:dyDescent="0.35">
      <c r="A140" s="9" t="s">
        <v>159</v>
      </c>
      <c r="B140" s="17" t="s">
        <v>237</v>
      </c>
      <c r="C140" s="17">
        <v>1</v>
      </c>
      <c r="D140" s="17">
        <v>0</v>
      </c>
      <c r="E140" s="17">
        <v>1</v>
      </c>
      <c r="F140" s="17">
        <v>1</v>
      </c>
      <c r="G140" s="17">
        <v>1</v>
      </c>
      <c r="H140" s="17">
        <v>1</v>
      </c>
      <c r="I140" s="17">
        <v>0.25</v>
      </c>
      <c r="J140" s="17">
        <v>0.5</v>
      </c>
      <c r="K140" s="17">
        <v>0.5</v>
      </c>
      <c r="L140" s="17">
        <v>0.5</v>
      </c>
      <c r="M140" s="17">
        <v>0.5</v>
      </c>
      <c r="N140" s="17">
        <v>0.5</v>
      </c>
      <c r="O140" s="17">
        <v>0</v>
      </c>
      <c r="P140" s="17">
        <v>1</v>
      </c>
      <c r="Q140" s="17">
        <v>1</v>
      </c>
      <c r="R140" s="17">
        <f t="shared" si="0"/>
        <v>0.75</v>
      </c>
      <c r="S140" s="17">
        <v>0</v>
      </c>
      <c r="T140" s="17">
        <v>25</v>
      </c>
    </row>
    <row r="141" spans="1:20" ht="14.25" customHeight="1" x14ac:dyDescent="0.35">
      <c r="A141" s="9" t="s">
        <v>160</v>
      </c>
      <c r="B141" s="17" t="s">
        <v>237</v>
      </c>
      <c r="C141" s="17">
        <v>1</v>
      </c>
      <c r="D141" s="17">
        <v>0</v>
      </c>
      <c r="E141" s="17">
        <v>1</v>
      </c>
      <c r="F141" s="17">
        <v>1</v>
      </c>
      <c r="G141" s="17">
        <v>1</v>
      </c>
      <c r="H141" s="17">
        <v>1</v>
      </c>
      <c r="I141" s="17">
        <v>0.25</v>
      </c>
      <c r="J141" s="17">
        <v>0.5</v>
      </c>
      <c r="K141" s="17">
        <v>0.5</v>
      </c>
      <c r="L141" s="17">
        <v>0.5</v>
      </c>
      <c r="M141" s="17">
        <v>0.5</v>
      </c>
      <c r="N141" s="17">
        <v>0.5</v>
      </c>
      <c r="O141" s="17">
        <v>0</v>
      </c>
      <c r="P141" s="17">
        <v>1</v>
      </c>
      <c r="Q141" s="17">
        <v>1</v>
      </c>
      <c r="R141" s="17">
        <f t="shared" si="0"/>
        <v>0.75</v>
      </c>
      <c r="S141" s="17">
        <v>0</v>
      </c>
      <c r="T141" s="17">
        <v>25</v>
      </c>
    </row>
    <row r="142" spans="1:20" ht="14.25" customHeight="1" x14ac:dyDescent="0.35">
      <c r="A142" s="9" t="s">
        <v>161</v>
      </c>
      <c r="B142" s="17" t="s">
        <v>237</v>
      </c>
      <c r="C142" s="17">
        <v>1</v>
      </c>
      <c r="D142" s="17">
        <v>0</v>
      </c>
      <c r="E142" s="17">
        <v>1</v>
      </c>
      <c r="F142" s="17">
        <v>1</v>
      </c>
      <c r="G142" s="17">
        <v>1</v>
      </c>
      <c r="H142" s="17">
        <v>1</v>
      </c>
      <c r="I142" s="17">
        <v>0.25</v>
      </c>
      <c r="J142" s="17">
        <v>0.5</v>
      </c>
      <c r="K142" s="17">
        <v>0.5</v>
      </c>
      <c r="L142" s="17">
        <v>0.5</v>
      </c>
      <c r="M142" s="17">
        <v>0.5</v>
      </c>
      <c r="N142" s="17">
        <v>0.5</v>
      </c>
      <c r="O142" s="17">
        <v>0</v>
      </c>
      <c r="P142" s="17">
        <v>1</v>
      </c>
      <c r="Q142" s="17">
        <v>1</v>
      </c>
      <c r="R142" s="17">
        <f t="shared" si="0"/>
        <v>0.75</v>
      </c>
      <c r="S142" s="17">
        <v>0</v>
      </c>
      <c r="T142" s="17">
        <v>25</v>
      </c>
    </row>
    <row r="143" spans="1:20" ht="14.25" customHeight="1" x14ac:dyDescent="0.35">
      <c r="A143" s="9" t="s">
        <v>162</v>
      </c>
      <c r="B143" s="17" t="s">
        <v>237</v>
      </c>
      <c r="C143" s="17">
        <v>1</v>
      </c>
      <c r="D143" s="17">
        <v>0</v>
      </c>
      <c r="E143" s="17">
        <v>1</v>
      </c>
      <c r="F143" s="17">
        <v>1</v>
      </c>
      <c r="G143" s="17">
        <v>1</v>
      </c>
      <c r="H143" s="17">
        <v>1</v>
      </c>
      <c r="I143" s="17">
        <v>0.25</v>
      </c>
      <c r="J143" s="17">
        <v>0.5</v>
      </c>
      <c r="K143" s="17">
        <v>0.5</v>
      </c>
      <c r="L143" s="17">
        <v>0.5</v>
      </c>
      <c r="M143" s="17">
        <v>0.5</v>
      </c>
      <c r="N143" s="17">
        <v>0.5</v>
      </c>
      <c r="O143" s="17">
        <v>0</v>
      </c>
      <c r="P143" s="17">
        <v>1</v>
      </c>
      <c r="Q143" s="17">
        <v>1</v>
      </c>
      <c r="R143" s="17">
        <f t="shared" si="0"/>
        <v>0.75</v>
      </c>
      <c r="S143" s="17">
        <v>0</v>
      </c>
      <c r="T143" s="17">
        <v>25</v>
      </c>
    </row>
    <row r="144" spans="1:20" ht="14.25" customHeight="1" x14ac:dyDescent="0.35">
      <c r="A144" s="9" t="s">
        <v>163</v>
      </c>
      <c r="B144" s="17" t="s">
        <v>237</v>
      </c>
      <c r="C144" s="17">
        <v>1</v>
      </c>
      <c r="D144" s="17">
        <v>0</v>
      </c>
      <c r="E144" s="17">
        <v>1</v>
      </c>
      <c r="F144" s="17">
        <v>1</v>
      </c>
      <c r="G144" s="17">
        <v>1</v>
      </c>
      <c r="H144" s="17">
        <v>1</v>
      </c>
      <c r="I144" s="17">
        <v>0.25</v>
      </c>
      <c r="J144" s="17">
        <v>0.5</v>
      </c>
      <c r="K144" s="17">
        <v>0.5</v>
      </c>
      <c r="L144" s="17">
        <v>0.5</v>
      </c>
      <c r="M144" s="17">
        <v>0.5</v>
      </c>
      <c r="N144" s="17">
        <v>0.5</v>
      </c>
      <c r="O144" s="17">
        <v>0</v>
      </c>
      <c r="P144" s="17">
        <v>1</v>
      </c>
      <c r="Q144" s="17">
        <v>1</v>
      </c>
      <c r="R144" s="17">
        <f t="shared" si="0"/>
        <v>0.75</v>
      </c>
      <c r="S144" s="17">
        <v>0</v>
      </c>
      <c r="T144" s="17">
        <v>25</v>
      </c>
    </row>
    <row r="145" spans="1:20" ht="14.25" customHeight="1" x14ac:dyDescent="0.35">
      <c r="A145" s="9" t="s">
        <v>164</v>
      </c>
      <c r="B145" s="17" t="s">
        <v>237</v>
      </c>
      <c r="C145" s="17">
        <v>1</v>
      </c>
      <c r="D145" s="17">
        <v>0</v>
      </c>
      <c r="E145" s="17">
        <v>1</v>
      </c>
      <c r="F145" s="17">
        <v>1</v>
      </c>
      <c r="G145" s="17">
        <v>1</v>
      </c>
      <c r="H145" s="17">
        <v>1</v>
      </c>
      <c r="I145" s="17">
        <v>0.25</v>
      </c>
      <c r="J145" s="17">
        <v>0.5</v>
      </c>
      <c r="K145" s="17">
        <v>0.5</v>
      </c>
      <c r="L145" s="17">
        <v>0.5</v>
      </c>
      <c r="M145" s="17">
        <v>0.5</v>
      </c>
      <c r="N145" s="17">
        <v>0.5</v>
      </c>
      <c r="O145" s="17">
        <v>0</v>
      </c>
      <c r="P145" s="17">
        <v>1</v>
      </c>
      <c r="Q145" s="17">
        <v>1</v>
      </c>
      <c r="R145" s="17">
        <f t="shared" si="0"/>
        <v>0.75</v>
      </c>
      <c r="S145" s="17">
        <v>0</v>
      </c>
      <c r="T145" s="17">
        <v>25</v>
      </c>
    </row>
    <row r="146" spans="1:20" ht="14.25" customHeight="1" x14ac:dyDescent="0.35">
      <c r="A146" s="9" t="s">
        <v>165</v>
      </c>
      <c r="B146" s="17" t="s">
        <v>237</v>
      </c>
      <c r="C146" s="17">
        <v>1</v>
      </c>
      <c r="D146" s="17">
        <v>0</v>
      </c>
      <c r="E146" s="17">
        <v>1</v>
      </c>
      <c r="F146" s="17">
        <v>1</v>
      </c>
      <c r="G146" s="17">
        <v>1</v>
      </c>
      <c r="H146" s="17">
        <v>1</v>
      </c>
      <c r="I146" s="17">
        <v>0.25</v>
      </c>
      <c r="J146" s="17">
        <v>0.5</v>
      </c>
      <c r="K146" s="17">
        <v>0.5</v>
      </c>
      <c r="L146" s="17">
        <v>0.5</v>
      </c>
      <c r="M146" s="17">
        <v>0.5</v>
      </c>
      <c r="N146" s="17">
        <v>0.5</v>
      </c>
      <c r="O146" s="17">
        <v>0</v>
      </c>
      <c r="P146" s="17">
        <v>1</v>
      </c>
      <c r="Q146" s="17">
        <v>1</v>
      </c>
      <c r="R146" s="17">
        <f t="shared" si="0"/>
        <v>0.75</v>
      </c>
      <c r="S146" s="17">
        <v>0</v>
      </c>
      <c r="T146" s="17">
        <v>25</v>
      </c>
    </row>
    <row r="147" spans="1:20" ht="14.25" customHeight="1" x14ac:dyDescent="0.35">
      <c r="A147" s="9" t="s">
        <v>166</v>
      </c>
      <c r="B147" s="17" t="s">
        <v>237</v>
      </c>
      <c r="C147" s="17">
        <v>1</v>
      </c>
      <c r="D147" s="17">
        <v>0</v>
      </c>
      <c r="E147" s="17">
        <v>1</v>
      </c>
      <c r="F147" s="17">
        <v>1</v>
      </c>
      <c r="G147" s="17">
        <v>1</v>
      </c>
      <c r="H147" s="17">
        <v>1</v>
      </c>
      <c r="I147" s="17">
        <v>0.25</v>
      </c>
      <c r="J147" s="17">
        <v>0.5</v>
      </c>
      <c r="K147" s="17">
        <v>0.5</v>
      </c>
      <c r="L147" s="17">
        <v>0.5</v>
      </c>
      <c r="M147" s="17">
        <v>0.5</v>
      </c>
      <c r="N147" s="17">
        <v>0.5</v>
      </c>
      <c r="O147" s="17">
        <v>0</v>
      </c>
      <c r="P147" s="17">
        <v>1</v>
      </c>
      <c r="Q147" s="17">
        <v>1</v>
      </c>
      <c r="R147" s="17">
        <f t="shared" si="0"/>
        <v>0.75</v>
      </c>
      <c r="S147" s="17">
        <v>0</v>
      </c>
      <c r="T147" s="17">
        <v>25</v>
      </c>
    </row>
    <row r="148" spans="1:20" ht="14.25" customHeight="1" x14ac:dyDescent="0.35">
      <c r="A148" s="9" t="s">
        <v>167</v>
      </c>
      <c r="B148" s="17" t="s">
        <v>237</v>
      </c>
      <c r="C148" s="17">
        <v>1</v>
      </c>
      <c r="D148" s="17">
        <v>0</v>
      </c>
      <c r="E148" s="17">
        <v>1</v>
      </c>
      <c r="F148" s="17">
        <v>1</v>
      </c>
      <c r="G148" s="17">
        <v>1</v>
      </c>
      <c r="H148" s="17">
        <v>1</v>
      </c>
      <c r="I148" s="17">
        <v>0.25</v>
      </c>
      <c r="J148" s="17">
        <v>0.5</v>
      </c>
      <c r="K148" s="17">
        <v>0.5</v>
      </c>
      <c r="L148" s="17">
        <v>0.5</v>
      </c>
      <c r="M148" s="17">
        <v>0.5</v>
      </c>
      <c r="N148" s="17">
        <v>0.5</v>
      </c>
      <c r="O148" s="17">
        <v>0</v>
      </c>
      <c r="P148" s="17">
        <v>1</v>
      </c>
      <c r="Q148" s="17">
        <v>1</v>
      </c>
      <c r="R148" s="17">
        <f t="shared" si="0"/>
        <v>0.75</v>
      </c>
      <c r="S148" s="17">
        <v>0</v>
      </c>
      <c r="T148" s="17">
        <v>25</v>
      </c>
    </row>
    <row r="149" spans="1:20" ht="14.25" customHeight="1" x14ac:dyDescent="0.35">
      <c r="A149" s="9" t="s">
        <v>168</v>
      </c>
      <c r="B149" s="17" t="s">
        <v>237</v>
      </c>
      <c r="C149" s="17">
        <v>1</v>
      </c>
      <c r="D149" s="17">
        <v>0</v>
      </c>
      <c r="E149" s="17">
        <v>1</v>
      </c>
      <c r="F149" s="17">
        <v>1</v>
      </c>
      <c r="G149" s="17">
        <v>1</v>
      </c>
      <c r="H149" s="17">
        <v>1</v>
      </c>
      <c r="I149" s="17">
        <v>0.25</v>
      </c>
      <c r="J149" s="17">
        <v>0.5</v>
      </c>
      <c r="K149" s="17">
        <v>0.5</v>
      </c>
      <c r="L149" s="17">
        <v>0.5</v>
      </c>
      <c r="M149" s="17">
        <v>0.5</v>
      </c>
      <c r="N149" s="17">
        <v>0.5</v>
      </c>
      <c r="O149" s="17">
        <v>0</v>
      </c>
      <c r="P149" s="17">
        <v>1</v>
      </c>
      <c r="Q149" s="17">
        <v>1</v>
      </c>
      <c r="R149" s="17">
        <f t="shared" si="0"/>
        <v>0.75</v>
      </c>
      <c r="S149" s="17">
        <v>0</v>
      </c>
      <c r="T149" s="17">
        <v>25</v>
      </c>
    </row>
    <row r="150" spans="1:20" ht="14.25" customHeight="1" x14ac:dyDescent="0.35">
      <c r="A150" s="9" t="s">
        <v>169</v>
      </c>
      <c r="B150" s="17" t="s">
        <v>237</v>
      </c>
      <c r="C150" s="17">
        <v>1</v>
      </c>
      <c r="D150" s="17">
        <v>0</v>
      </c>
      <c r="E150" s="17">
        <v>1</v>
      </c>
      <c r="F150" s="17">
        <v>1</v>
      </c>
      <c r="G150" s="17">
        <v>1</v>
      </c>
      <c r="H150" s="17">
        <v>1</v>
      </c>
      <c r="I150" s="17">
        <v>0.25</v>
      </c>
      <c r="J150" s="17">
        <v>0.5</v>
      </c>
      <c r="K150" s="17">
        <v>0.5</v>
      </c>
      <c r="L150" s="17">
        <v>0.5</v>
      </c>
      <c r="M150" s="17">
        <v>0.5</v>
      </c>
      <c r="N150" s="17">
        <v>0.5</v>
      </c>
      <c r="O150" s="17">
        <v>0</v>
      </c>
      <c r="P150" s="17">
        <v>1</v>
      </c>
      <c r="Q150" s="17">
        <v>1</v>
      </c>
      <c r="R150" s="17">
        <f t="shared" si="0"/>
        <v>0.75</v>
      </c>
      <c r="S150" s="17">
        <v>0</v>
      </c>
      <c r="T150" s="17">
        <v>25</v>
      </c>
    </row>
    <row r="151" spans="1:20" ht="14.25" customHeight="1" x14ac:dyDescent="0.35">
      <c r="A151" s="9" t="s">
        <v>170</v>
      </c>
      <c r="B151" s="17" t="s">
        <v>237</v>
      </c>
      <c r="C151" s="17">
        <v>1</v>
      </c>
      <c r="D151" s="17">
        <v>0</v>
      </c>
      <c r="E151" s="17">
        <v>1</v>
      </c>
      <c r="F151" s="17">
        <v>1</v>
      </c>
      <c r="G151" s="17">
        <v>1</v>
      </c>
      <c r="H151" s="17">
        <v>1</v>
      </c>
      <c r="I151" s="17">
        <v>0.25</v>
      </c>
      <c r="J151" s="17">
        <v>0.5</v>
      </c>
      <c r="K151" s="17">
        <v>0.5</v>
      </c>
      <c r="L151" s="17">
        <v>0.5</v>
      </c>
      <c r="M151" s="17">
        <v>0.5</v>
      </c>
      <c r="N151" s="17">
        <v>0.5</v>
      </c>
      <c r="O151" s="17">
        <v>0</v>
      </c>
      <c r="P151" s="17">
        <v>1</v>
      </c>
      <c r="Q151" s="17">
        <v>1</v>
      </c>
      <c r="R151" s="17">
        <f t="shared" si="0"/>
        <v>0.75</v>
      </c>
      <c r="S151" s="17">
        <v>0</v>
      </c>
      <c r="T151" s="17">
        <v>25</v>
      </c>
    </row>
    <row r="152" spans="1:20" ht="14.25" customHeight="1" x14ac:dyDescent="0.35">
      <c r="A152" s="9" t="s">
        <v>171</v>
      </c>
      <c r="B152" s="17" t="s">
        <v>237</v>
      </c>
      <c r="C152" s="17">
        <v>1</v>
      </c>
      <c r="D152" s="17">
        <v>0</v>
      </c>
      <c r="E152" s="17">
        <v>1</v>
      </c>
      <c r="F152" s="17">
        <v>0.5</v>
      </c>
      <c r="G152" s="17">
        <v>1</v>
      </c>
      <c r="H152" s="17">
        <v>1</v>
      </c>
      <c r="I152" s="17">
        <v>0</v>
      </c>
      <c r="J152" s="17">
        <v>0.25</v>
      </c>
      <c r="K152" s="17">
        <v>0</v>
      </c>
      <c r="L152" s="17">
        <v>0.25</v>
      </c>
      <c r="M152" s="17">
        <v>0.25</v>
      </c>
      <c r="N152" s="17">
        <v>0.25</v>
      </c>
      <c r="O152" s="17">
        <v>0</v>
      </c>
      <c r="P152" s="17">
        <v>1</v>
      </c>
      <c r="Q152" s="17">
        <v>1</v>
      </c>
      <c r="R152" s="17">
        <f t="shared" si="0"/>
        <v>0.5</v>
      </c>
      <c r="S152" s="17">
        <v>0</v>
      </c>
      <c r="T152" s="17">
        <v>50</v>
      </c>
    </row>
    <row r="153" spans="1:20" ht="14.25" customHeight="1" x14ac:dyDescent="0.35">
      <c r="A153" s="9" t="s">
        <v>172</v>
      </c>
      <c r="B153" s="17" t="s">
        <v>237</v>
      </c>
      <c r="C153" s="17">
        <v>1</v>
      </c>
      <c r="D153" s="17">
        <v>0</v>
      </c>
      <c r="E153" s="17">
        <v>1</v>
      </c>
      <c r="F153" s="17">
        <v>0.5</v>
      </c>
      <c r="G153" s="17">
        <v>1</v>
      </c>
      <c r="H153" s="17">
        <v>1</v>
      </c>
      <c r="I153" s="17">
        <v>0</v>
      </c>
      <c r="J153" s="17">
        <v>0.25</v>
      </c>
      <c r="K153" s="17">
        <v>0</v>
      </c>
      <c r="L153" s="17">
        <v>0.25</v>
      </c>
      <c r="M153" s="17">
        <v>0.25</v>
      </c>
      <c r="N153" s="17">
        <v>0.25</v>
      </c>
      <c r="O153" s="17">
        <v>0</v>
      </c>
      <c r="P153" s="17">
        <v>1</v>
      </c>
      <c r="Q153" s="17">
        <v>1</v>
      </c>
      <c r="R153" s="17">
        <f t="shared" si="0"/>
        <v>0.5</v>
      </c>
      <c r="S153" s="17">
        <v>0</v>
      </c>
      <c r="T153" s="17">
        <v>50</v>
      </c>
    </row>
    <row r="154" spans="1:20" ht="14.25" customHeight="1" x14ac:dyDescent="0.35">
      <c r="A154" s="9" t="s">
        <v>173</v>
      </c>
      <c r="B154" s="17" t="s">
        <v>237</v>
      </c>
      <c r="C154" s="17">
        <v>1</v>
      </c>
      <c r="D154" s="17">
        <v>0</v>
      </c>
      <c r="E154" s="17">
        <v>1</v>
      </c>
      <c r="F154" s="17">
        <v>0.5</v>
      </c>
      <c r="G154" s="17">
        <v>1</v>
      </c>
      <c r="H154" s="17">
        <v>1</v>
      </c>
      <c r="I154" s="17">
        <v>0</v>
      </c>
      <c r="J154" s="17">
        <v>0.25</v>
      </c>
      <c r="K154" s="17">
        <v>0</v>
      </c>
      <c r="L154" s="17">
        <v>0.25</v>
      </c>
      <c r="M154" s="17">
        <v>0.25</v>
      </c>
      <c r="N154" s="17">
        <v>0.25</v>
      </c>
      <c r="O154" s="17">
        <v>0</v>
      </c>
      <c r="P154" s="17">
        <v>0.5</v>
      </c>
      <c r="Q154" s="17">
        <v>1</v>
      </c>
      <c r="R154" s="17">
        <f t="shared" si="0"/>
        <v>0.5</v>
      </c>
      <c r="S154" s="17">
        <v>0</v>
      </c>
      <c r="T154" s="17">
        <v>50</v>
      </c>
    </row>
    <row r="155" spans="1:20" ht="14.25" customHeight="1" x14ac:dyDescent="0.35">
      <c r="A155" s="9" t="s">
        <v>174</v>
      </c>
      <c r="B155" s="17" t="s">
        <v>237</v>
      </c>
      <c r="C155" s="17">
        <v>1</v>
      </c>
      <c r="D155" s="17">
        <v>0</v>
      </c>
      <c r="E155" s="17">
        <v>1</v>
      </c>
      <c r="F155" s="17">
        <v>0.5</v>
      </c>
      <c r="G155" s="17">
        <v>1</v>
      </c>
      <c r="H155" s="17">
        <v>1</v>
      </c>
      <c r="I155" s="17">
        <v>0</v>
      </c>
      <c r="J155" s="17">
        <v>0.25</v>
      </c>
      <c r="K155" s="17">
        <v>0</v>
      </c>
      <c r="L155" s="17">
        <v>0.25</v>
      </c>
      <c r="M155" s="17">
        <v>0.25</v>
      </c>
      <c r="N155" s="17">
        <v>0.25</v>
      </c>
      <c r="O155" s="17">
        <v>0</v>
      </c>
      <c r="P155" s="17">
        <v>0.5</v>
      </c>
      <c r="Q155" s="17">
        <v>1</v>
      </c>
      <c r="R155" s="17">
        <f t="shared" si="0"/>
        <v>0.5</v>
      </c>
      <c r="S155" s="17">
        <v>0</v>
      </c>
      <c r="T155" s="17">
        <v>50</v>
      </c>
    </row>
    <row r="156" spans="1:20" ht="14.25" customHeight="1" x14ac:dyDescent="0.35">
      <c r="A156" s="9" t="s">
        <v>175</v>
      </c>
      <c r="B156" s="17" t="s">
        <v>237</v>
      </c>
      <c r="C156" s="17">
        <v>1</v>
      </c>
      <c r="D156" s="17">
        <v>0</v>
      </c>
      <c r="E156" s="17">
        <v>1</v>
      </c>
      <c r="F156" s="17">
        <v>0.5</v>
      </c>
      <c r="G156" s="17">
        <v>1</v>
      </c>
      <c r="H156" s="17">
        <v>1</v>
      </c>
      <c r="I156" s="17">
        <v>0</v>
      </c>
      <c r="J156" s="17">
        <v>0.25</v>
      </c>
      <c r="K156" s="17">
        <v>0</v>
      </c>
      <c r="L156" s="17">
        <v>0.25</v>
      </c>
      <c r="M156" s="17">
        <v>0.25</v>
      </c>
      <c r="N156" s="17">
        <v>0.25</v>
      </c>
      <c r="O156" s="17">
        <v>0</v>
      </c>
      <c r="P156" s="17">
        <v>0.5</v>
      </c>
      <c r="Q156" s="17">
        <v>1</v>
      </c>
      <c r="R156" s="17">
        <f t="shared" si="0"/>
        <v>0.5</v>
      </c>
      <c r="S156" s="17">
        <v>0</v>
      </c>
      <c r="T156" s="17">
        <v>50</v>
      </c>
    </row>
    <row r="157" spans="1:20" ht="14.25" customHeight="1" x14ac:dyDescent="0.35">
      <c r="A157" s="9" t="s">
        <v>176</v>
      </c>
      <c r="B157" s="17" t="s">
        <v>237</v>
      </c>
      <c r="C157" s="17">
        <v>1</v>
      </c>
      <c r="D157" s="17">
        <v>0</v>
      </c>
      <c r="E157" s="17">
        <v>1</v>
      </c>
      <c r="F157" s="17">
        <v>0.5</v>
      </c>
      <c r="G157" s="17">
        <v>1</v>
      </c>
      <c r="H157" s="17">
        <v>1</v>
      </c>
      <c r="I157" s="17">
        <v>0</v>
      </c>
      <c r="J157" s="17">
        <v>0.25</v>
      </c>
      <c r="K157" s="17">
        <v>0</v>
      </c>
      <c r="L157" s="17">
        <v>0.25</v>
      </c>
      <c r="M157" s="17">
        <v>0.25</v>
      </c>
      <c r="N157" s="17">
        <v>0.25</v>
      </c>
      <c r="O157" s="17">
        <v>0</v>
      </c>
      <c r="P157" s="17">
        <v>0.5</v>
      </c>
      <c r="Q157" s="17">
        <v>1</v>
      </c>
      <c r="R157" s="17">
        <f t="shared" si="0"/>
        <v>0.5</v>
      </c>
      <c r="S157" s="17">
        <v>0</v>
      </c>
      <c r="T157" s="17">
        <v>50</v>
      </c>
    </row>
    <row r="158" spans="1:20" ht="14.25" customHeight="1" x14ac:dyDescent="0.35">
      <c r="A158" s="9" t="s">
        <v>177</v>
      </c>
      <c r="B158" s="17" t="s">
        <v>237</v>
      </c>
      <c r="C158" s="17">
        <v>1</v>
      </c>
      <c r="D158" s="17">
        <v>0</v>
      </c>
      <c r="E158" s="17">
        <v>1</v>
      </c>
      <c r="F158" s="17">
        <v>0.5</v>
      </c>
      <c r="G158" s="17">
        <v>1</v>
      </c>
      <c r="H158" s="17">
        <v>1</v>
      </c>
      <c r="I158" s="17">
        <v>0</v>
      </c>
      <c r="J158" s="17">
        <v>0.25</v>
      </c>
      <c r="K158" s="17">
        <v>0</v>
      </c>
      <c r="L158" s="17">
        <v>0.25</v>
      </c>
      <c r="M158" s="17">
        <v>0.25</v>
      </c>
      <c r="N158" s="17">
        <v>0.25</v>
      </c>
      <c r="O158" s="17">
        <v>0</v>
      </c>
      <c r="P158" s="17">
        <v>0.5</v>
      </c>
      <c r="Q158" s="17">
        <v>1</v>
      </c>
      <c r="R158" s="17">
        <f t="shared" si="0"/>
        <v>0.5</v>
      </c>
      <c r="S158" s="17">
        <v>0</v>
      </c>
      <c r="T158" s="17">
        <v>50</v>
      </c>
    </row>
    <row r="159" spans="1:20" ht="14.25" customHeight="1" x14ac:dyDescent="0.35">
      <c r="A159" s="9" t="s">
        <v>178</v>
      </c>
      <c r="B159" s="17" t="s">
        <v>237</v>
      </c>
      <c r="C159" s="17">
        <v>1</v>
      </c>
      <c r="D159" s="17">
        <v>0</v>
      </c>
      <c r="E159" s="17">
        <v>1</v>
      </c>
      <c r="F159" s="17">
        <v>0.5</v>
      </c>
      <c r="G159" s="17">
        <v>1</v>
      </c>
      <c r="H159" s="17">
        <v>1</v>
      </c>
      <c r="I159" s="17">
        <v>0</v>
      </c>
      <c r="J159" s="17">
        <v>0.25</v>
      </c>
      <c r="K159" s="17">
        <v>0</v>
      </c>
      <c r="L159" s="17">
        <v>0.25</v>
      </c>
      <c r="M159" s="17">
        <v>0.25</v>
      </c>
      <c r="N159" s="17">
        <v>0.25</v>
      </c>
      <c r="O159" s="17">
        <v>0</v>
      </c>
      <c r="P159" s="17">
        <v>0.5</v>
      </c>
      <c r="Q159" s="17">
        <v>1</v>
      </c>
      <c r="R159" s="17">
        <f t="shared" si="0"/>
        <v>0.5</v>
      </c>
      <c r="S159" s="17">
        <v>0</v>
      </c>
      <c r="T159" s="17">
        <v>50</v>
      </c>
    </row>
    <row r="160" spans="1:20" ht="14.25" customHeight="1" x14ac:dyDescent="0.35">
      <c r="A160" s="9" t="s">
        <v>179</v>
      </c>
      <c r="B160" s="17" t="s">
        <v>237</v>
      </c>
      <c r="C160" s="17">
        <v>1</v>
      </c>
      <c r="D160" s="17">
        <v>0</v>
      </c>
      <c r="E160" s="17">
        <v>1</v>
      </c>
      <c r="F160" s="17">
        <v>0.5</v>
      </c>
      <c r="G160" s="17">
        <v>1</v>
      </c>
      <c r="H160" s="17">
        <v>1</v>
      </c>
      <c r="I160" s="17">
        <v>0</v>
      </c>
      <c r="J160" s="17">
        <v>0.25</v>
      </c>
      <c r="K160" s="17">
        <v>0</v>
      </c>
      <c r="L160" s="17">
        <v>0.25</v>
      </c>
      <c r="M160" s="17">
        <v>0.25</v>
      </c>
      <c r="N160" s="17">
        <v>0.25</v>
      </c>
      <c r="O160" s="17">
        <v>0</v>
      </c>
      <c r="P160" s="17">
        <v>0.5</v>
      </c>
      <c r="Q160" s="17">
        <v>1</v>
      </c>
      <c r="R160" s="17">
        <f t="shared" si="0"/>
        <v>0.5</v>
      </c>
      <c r="S160" s="17">
        <v>0</v>
      </c>
      <c r="T160" s="17">
        <v>50</v>
      </c>
    </row>
    <row r="161" spans="1:20" ht="14.25" customHeight="1" x14ac:dyDescent="0.35">
      <c r="A161" s="9" t="s">
        <v>180</v>
      </c>
      <c r="B161" s="17" t="s">
        <v>237</v>
      </c>
      <c r="C161" s="17">
        <v>1</v>
      </c>
      <c r="D161" s="17">
        <v>0</v>
      </c>
      <c r="E161" s="17">
        <v>1</v>
      </c>
      <c r="F161" s="17">
        <v>0.5</v>
      </c>
      <c r="G161" s="17">
        <v>1</v>
      </c>
      <c r="H161" s="17">
        <v>1</v>
      </c>
      <c r="I161" s="17">
        <v>0</v>
      </c>
      <c r="J161" s="17">
        <v>0.25</v>
      </c>
      <c r="K161" s="17">
        <v>0</v>
      </c>
      <c r="L161" s="17">
        <v>0.25</v>
      </c>
      <c r="M161" s="17">
        <v>0.25</v>
      </c>
      <c r="N161" s="17">
        <v>0.25</v>
      </c>
      <c r="O161" s="17">
        <v>0</v>
      </c>
      <c r="P161" s="17">
        <v>0.5</v>
      </c>
      <c r="Q161" s="17">
        <v>1</v>
      </c>
      <c r="R161" s="17">
        <f t="shared" si="0"/>
        <v>0.5</v>
      </c>
      <c r="S161" s="17">
        <v>0</v>
      </c>
      <c r="T161" s="17">
        <v>50</v>
      </c>
    </row>
    <row r="162" spans="1:20" ht="14.25" customHeight="1" x14ac:dyDescent="0.35">
      <c r="A162" s="9" t="s">
        <v>181</v>
      </c>
      <c r="B162" s="17" t="s">
        <v>237</v>
      </c>
      <c r="C162" s="17">
        <v>1</v>
      </c>
      <c r="D162" s="17">
        <v>0</v>
      </c>
      <c r="E162" s="17">
        <v>1</v>
      </c>
      <c r="F162" s="17">
        <v>0.5</v>
      </c>
      <c r="G162" s="17">
        <v>1</v>
      </c>
      <c r="H162" s="17">
        <v>1</v>
      </c>
      <c r="I162" s="17">
        <v>0</v>
      </c>
      <c r="J162" s="17">
        <v>0.25</v>
      </c>
      <c r="K162" s="17">
        <v>0</v>
      </c>
      <c r="L162" s="17">
        <v>0.25</v>
      </c>
      <c r="M162" s="17">
        <v>0.25</v>
      </c>
      <c r="N162" s="17">
        <v>0.25</v>
      </c>
      <c r="O162" s="17">
        <v>0</v>
      </c>
      <c r="P162" s="17">
        <v>0.5</v>
      </c>
      <c r="Q162" s="17">
        <v>1</v>
      </c>
      <c r="R162" s="17">
        <f t="shared" si="0"/>
        <v>0.5</v>
      </c>
      <c r="S162" s="17">
        <v>0</v>
      </c>
      <c r="T162" s="17">
        <v>50</v>
      </c>
    </row>
    <row r="163" spans="1:20" ht="14.25" customHeight="1" x14ac:dyDescent="0.35">
      <c r="A163" s="9" t="s">
        <v>182</v>
      </c>
      <c r="B163" s="17" t="s">
        <v>237</v>
      </c>
      <c r="C163" s="17">
        <v>1</v>
      </c>
      <c r="D163" s="17">
        <v>0</v>
      </c>
      <c r="E163" s="17">
        <v>1</v>
      </c>
      <c r="F163" s="17">
        <v>0.5</v>
      </c>
      <c r="G163" s="17">
        <v>1</v>
      </c>
      <c r="H163" s="17">
        <v>1</v>
      </c>
      <c r="I163" s="17">
        <v>0</v>
      </c>
      <c r="J163" s="17">
        <v>0.25</v>
      </c>
      <c r="K163" s="17">
        <v>0</v>
      </c>
      <c r="L163" s="17">
        <v>0.25</v>
      </c>
      <c r="M163" s="17">
        <v>0.25</v>
      </c>
      <c r="N163" s="17">
        <v>0.25</v>
      </c>
      <c r="O163" s="17">
        <v>0</v>
      </c>
      <c r="P163" s="17">
        <v>0.5</v>
      </c>
      <c r="Q163" s="17">
        <v>1</v>
      </c>
      <c r="R163" s="17">
        <f t="shared" si="0"/>
        <v>0.5</v>
      </c>
      <c r="S163" s="17">
        <v>0</v>
      </c>
      <c r="T163" s="17">
        <v>50</v>
      </c>
    </row>
    <row r="164" spans="1:20" ht="14.25" customHeight="1" x14ac:dyDescent="0.35">
      <c r="A164" s="9" t="s">
        <v>183</v>
      </c>
      <c r="B164" s="17" t="s">
        <v>237</v>
      </c>
      <c r="C164" s="17">
        <v>1</v>
      </c>
      <c r="D164" s="17">
        <v>0</v>
      </c>
      <c r="E164" s="17">
        <v>1</v>
      </c>
      <c r="F164" s="17">
        <v>0.5</v>
      </c>
      <c r="G164" s="17">
        <v>1</v>
      </c>
      <c r="H164" s="17">
        <v>1</v>
      </c>
      <c r="I164" s="17">
        <v>0</v>
      </c>
      <c r="J164" s="17">
        <v>0.25</v>
      </c>
      <c r="K164" s="17">
        <v>0</v>
      </c>
      <c r="L164" s="17">
        <v>0.25</v>
      </c>
      <c r="M164" s="17">
        <v>0.25</v>
      </c>
      <c r="N164" s="17">
        <v>0.25</v>
      </c>
      <c r="O164" s="17">
        <v>0</v>
      </c>
      <c r="P164" s="17">
        <v>0.5</v>
      </c>
      <c r="Q164" s="17">
        <v>1</v>
      </c>
      <c r="R164" s="17">
        <f t="shared" si="0"/>
        <v>0.5</v>
      </c>
      <c r="S164" s="17">
        <v>0</v>
      </c>
      <c r="T164" s="17">
        <v>50</v>
      </c>
    </row>
    <row r="165" spans="1:20" ht="14.25" customHeight="1" x14ac:dyDescent="0.35">
      <c r="A165" s="9" t="s">
        <v>184</v>
      </c>
      <c r="B165" s="17" t="s">
        <v>237</v>
      </c>
      <c r="C165" s="17">
        <v>1</v>
      </c>
      <c r="D165" s="17">
        <v>0</v>
      </c>
      <c r="E165" s="17">
        <v>1</v>
      </c>
      <c r="F165" s="17">
        <v>0.5</v>
      </c>
      <c r="G165" s="17">
        <v>1</v>
      </c>
      <c r="H165" s="17">
        <v>1</v>
      </c>
      <c r="I165" s="17">
        <v>0</v>
      </c>
      <c r="J165" s="17">
        <v>0.25</v>
      </c>
      <c r="K165" s="17">
        <v>0</v>
      </c>
      <c r="L165" s="17">
        <v>0.25</v>
      </c>
      <c r="M165" s="17">
        <v>0.25</v>
      </c>
      <c r="N165" s="17">
        <v>0.25</v>
      </c>
      <c r="O165" s="17">
        <v>0</v>
      </c>
      <c r="P165" s="17">
        <v>0.5</v>
      </c>
      <c r="Q165" s="17">
        <v>1</v>
      </c>
      <c r="R165" s="17">
        <f t="shared" si="0"/>
        <v>0.5</v>
      </c>
      <c r="S165" s="17">
        <v>0</v>
      </c>
      <c r="T165" s="17">
        <v>50</v>
      </c>
    </row>
    <row r="166" spans="1:20" ht="14.25" customHeight="1" x14ac:dyDescent="0.35">
      <c r="A166" s="9" t="s">
        <v>185</v>
      </c>
      <c r="B166" s="17" t="s">
        <v>237</v>
      </c>
      <c r="C166" s="17">
        <v>1</v>
      </c>
      <c r="D166" s="17">
        <v>0</v>
      </c>
      <c r="E166" s="17">
        <v>1</v>
      </c>
      <c r="F166" s="17">
        <v>0.5</v>
      </c>
      <c r="G166" s="17">
        <v>1</v>
      </c>
      <c r="H166" s="17">
        <v>1</v>
      </c>
      <c r="I166" s="17">
        <v>0</v>
      </c>
      <c r="J166" s="17">
        <v>0.25</v>
      </c>
      <c r="K166" s="17">
        <v>0</v>
      </c>
      <c r="L166" s="17">
        <v>0.25</v>
      </c>
      <c r="M166" s="17">
        <v>0.25</v>
      </c>
      <c r="N166" s="17">
        <v>0.25</v>
      </c>
      <c r="O166" s="17">
        <v>0</v>
      </c>
      <c r="P166" s="17">
        <v>0.5</v>
      </c>
      <c r="Q166" s="17">
        <v>1</v>
      </c>
      <c r="R166" s="17">
        <f t="shared" si="0"/>
        <v>0.5</v>
      </c>
      <c r="S166" s="17">
        <v>0</v>
      </c>
      <c r="T166" s="17">
        <v>50</v>
      </c>
    </row>
    <row r="167" spans="1:20" ht="14.25" customHeight="1" x14ac:dyDescent="0.35">
      <c r="A167" s="9" t="s">
        <v>186</v>
      </c>
      <c r="B167" s="17" t="s">
        <v>237</v>
      </c>
      <c r="C167" s="17">
        <v>1</v>
      </c>
      <c r="D167" s="17">
        <v>0</v>
      </c>
      <c r="E167" s="17">
        <v>1</v>
      </c>
      <c r="F167" s="17">
        <v>0.5</v>
      </c>
      <c r="G167" s="17">
        <v>1</v>
      </c>
      <c r="H167" s="17">
        <v>1</v>
      </c>
      <c r="I167" s="17">
        <v>0</v>
      </c>
      <c r="J167" s="17">
        <v>0.25</v>
      </c>
      <c r="K167" s="17">
        <v>0</v>
      </c>
      <c r="L167" s="17">
        <v>0.25</v>
      </c>
      <c r="M167" s="17">
        <v>0.25</v>
      </c>
      <c r="N167" s="17">
        <v>0.25</v>
      </c>
      <c r="O167" s="17">
        <v>0</v>
      </c>
      <c r="P167" s="17">
        <v>0.5</v>
      </c>
      <c r="Q167" s="17">
        <v>1</v>
      </c>
      <c r="R167" s="17">
        <f t="shared" si="0"/>
        <v>0.5</v>
      </c>
      <c r="S167" s="17">
        <v>0</v>
      </c>
      <c r="T167" s="17">
        <v>50</v>
      </c>
    </row>
    <row r="168" spans="1:20" ht="14.25" customHeight="1" x14ac:dyDescent="0.35">
      <c r="A168" s="9" t="s">
        <v>187</v>
      </c>
      <c r="B168" s="17" t="s">
        <v>237</v>
      </c>
      <c r="C168" s="17">
        <v>1</v>
      </c>
      <c r="D168" s="17">
        <v>0</v>
      </c>
      <c r="E168" s="17">
        <v>1</v>
      </c>
      <c r="F168" s="17">
        <v>0.5</v>
      </c>
      <c r="G168" s="17">
        <v>1</v>
      </c>
      <c r="H168" s="17">
        <v>1</v>
      </c>
      <c r="I168" s="17">
        <v>0</v>
      </c>
      <c r="J168" s="17">
        <v>0.25</v>
      </c>
      <c r="K168" s="17">
        <v>0</v>
      </c>
      <c r="L168" s="17">
        <v>0.25</v>
      </c>
      <c r="M168" s="17">
        <v>0.25</v>
      </c>
      <c r="N168" s="17">
        <v>0.25</v>
      </c>
      <c r="O168" s="17">
        <v>0</v>
      </c>
      <c r="P168" s="17">
        <v>0.5</v>
      </c>
      <c r="Q168" s="17">
        <v>1</v>
      </c>
      <c r="R168" s="17">
        <f t="shared" si="0"/>
        <v>0.5</v>
      </c>
      <c r="S168" s="17">
        <v>0</v>
      </c>
      <c r="T168" s="17">
        <v>50</v>
      </c>
    </row>
    <row r="169" spans="1:20" ht="14.25" customHeight="1" x14ac:dyDescent="0.35">
      <c r="A169" s="9" t="s">
        <v>188</v>
      </c>
      <c r="B169" s="17" t="s">
        <v>237</v>
      </c>
      <c r="C169" s="17">
        <v>1</v>
      </c>
      <c r="D169" s="17">
        <v>0</v>
      </c>
      <c r="E169" s="17">
        <v>1</v>
      </c>
      <c r="F169" s="17">
        <v>0.5</v>
      </c>
      <c r="G169" s="17">
        <v>1</v>
      </c>
      <c r="H169" s="17">
        <v>1</v>
      </c>
      <c r="I169" s="17">
        <v>0</v>
      </c>
      <c r="J169" s="17">
        <v>0.25</v>
      </c>
      <c r="K169" s="17">
        <v>0</v>
      </c>
      <c r="L169" s="17">
        <v>0.25</v>
      </c>
      <c r="M169" s="17">
        <v>0.25</v>
      </c>
      <c r="N169" s="17">
        <v>0.25</v>
      </c>
      <c r="O169" s="17">
        <v>0</v>
      </c>
      <c r="P169" s="17">
        <v>0.5</v>
      </c>
      <c r="Q169" s="17">
        <v>1</v>
      </c>
      <c r="R169" s="17">
        <f t="shared" si="0"/>
        <v>0.5</v>
      </c>
      <c r="S169" s="17">
        <v>0</v>
      </c>
      <c r="T169" s="17">
        <v>50</v>
      </c>
    </row>
    <row r="170" spans="1:20" ht="14.25" customHeight="1" x14ac:dyDescent="0.35">
      <c r="A170" s="9" t="s">
        <v>189</v>
      </c>
      <c r="B170" s="17" t="s">
        <v>237</v>
      </c>
      <c r="C170" s="17">
        <v>1</v>
      </c>
      <c r="D170" s="17">
        <v>0</v>
      </c>
      <c r="E170" s="17">
        <v>1</v>
      </c>
      <c r="F170" s="17">
        <v>0.5</v>
      </c>
      <c r="G170" s="17">
        <v>1</v>
      </c>
      <c r="H170" s="17">
        <v>1</v>
      </c>
      <c r="I170" s="17">
        <v>0</v>
      </c>
      <c r="J170" s="17">
        <v>0.25</v>
      </c>
      <c r="K170" s="17">
        <v>0</v>
      </c>
      <c r="L170" s="17">
        <v>0.25</v>
      </c>
      <c r="M170" s="17">
        <v>0.25</v>
      </c>
      <c r="N170" s="17">
        <v>0.25</v>
      </c>
      <c r="O170" s="17">
        <v>0</v>
      </c>
      <c r="P170" s="17">
        <v>0.5</v>
      </c>
      <c r="Q170" s="17">
        <v>1</v>
      </c>
      <c r="R170" s="17">
        <f t="shared" si="0"/>
        <v>0.5</v>
      </c>
      <c r="S170" s="17">
        <v>0</v>
      </c>
      <c r="T170" s="17">
        <v>50</v>
      </c>
    </row>
    <row r="171" spans="1:20" ht="14.25" customHeight="1" x14ac:dyDescent="0.35">
      <c r="A171" s="9" t="s">
        <v>190</v>
      </c>
      <c r="B171" s="17" t="s">
        <v>237</v>
      </c>
      <c r="C171" s="17">
        <v>1</v>
      </c>
      <c r="D171" s="17">
        <v>0</v>
      </c>
      <c r="E171" s="17">
        <v>1</v>
      </c>
      <c r="F171" s="17">
        <v>0.5</v>
      </c>
      <c r="G171" s="17">
        <v>1</v>
      </c>
      <c r="H171" s="17">
        <v>1</v>
      </c>
      <c r="I171" s="17">
        <v>0</v>
      </c>
      <c r="J171" s="17">
        <v>0.25</v>
      </c>
      <c r="K171" s="17">
        <v>0</v>
      </c>
      <c r="L171" s="17">
        <v>0.25</v>
      </c>
      <c r="M171" s="17">
        <v>0.25</v>
      </c>
      <c r="N171" s="17">
        <v>0.25</v>
      </c>
      <c r="O171" s="17">
        <v>0</v>
      </c>
      <c r="P171" s="17">
        <v>0.5</v>
      </c>
      <c r="Q171" s="17">
        <v>1</v>
      </c>
      <c r="R171" s="17">
        <f t="shared" si="0"/>
        <v>0.5</v>
      </c>
      <c r="S171" s="17">
        <v>0</v>
      </c>
      <c r="T171" s="17">
        <v>50</v>
      </c>
    </row>
    <row r="172" spans="1:20" ht="14.25" customHeight="1" x14ac:dyDescent="0.35">
      <c r="A172" s="9" t="s">
        <v>191</v>
      </c>
      <c r="B172" s="17" t="s">
        <v>237</v>
      </c>
      <c r="C172" s="17">
        <v>1</v>
      </c>
      <c r="D172" s="17">
        <v>0</v>
      </c>
      <c r="E172" s="17">
        <v>1</v>
      </c>
      <c r="F172" s="17">
        <v>0.5</v>
      </c>
      <c r="G172" s="17">
        <v>1</v>
      </c>
      <c r="H172" s="17">
        <v>1</v>
      </c>
      <c r="I172" s="17">
        <v>0</v>
      </c>
      <c r="J172" s="17">
        <v>0.25</v>
      </c>
      <c r="K172" s="17">
        <v>0</v>
      </c>
      <c r="L172" s="17">
        <v>0.25</v>
      </c>
      <c r="M172" s="17">
        <v>0.25</v>
      </c>
      <c r="N172" s="17">
        <v>0.25</v>
      </c>
      <c r="O172" s="17">
        <v>0</v>
      </c>
      <c r="P172" s="17">
        <v>0.5</v>
      </c>
      <c r="Q172" s="17">
        <v>1</v>
      </c>
      <c r="R172" s="17">
        <f t="shared" si="0"/>
        <v>0.5</v>
      </c>
      <c r="S172" s="17">
        <v>0</v>
      </c>
      <c r="T172" s="17">
        <v>50</v>
      </c>
    </row>
    <row r="173" spans="1:20" ht="14.25" customHeight="1" x14ac:dyDescent="0.35">
      <c r="A173" s="9" t="s">
        <v>192</v>
      </c>
      <c r="B173" s="17" t="s">
        <v>237</v>
      </c>
      <c r="C173" s="17">
        <v>1</v>
      </c>
      <c r="D173" s="17">
        <v>0</v>
      </c>
      <c r="E173" s="17">
        <v>1</v>
      </c>
      <c r="F173" s="17">
        <v>0.5</v>
      </c>
      <c r="G173" s="17">
        <v>1</v>
      </c>
      <c r="H173" s="17">
        <v>1</v>
      </c>
      <c r="I173" s="17">
        <v>0</v>
      </c>
      <c r="J173" s="17">
        <v>0.25</v>
      </c>
      <c r="K173" s="17">
        <v>0</v>
      </c>
      <c r="L173" s="17">
        <v>0.25</v>
      </c>
      <c r="M173" s="17">
        <v>0.25</v>
      </c>
      <c r="N173" s="17">
        <v>0.25</v>
      </c>
      <c r="O173" s="17">
        <v>0</v>
      </c>
      <c r="P173" s="17">
        <v>0.5</v>
      </c>
      <c r="Q173" s="17">
        <v>1</v>
      </c>
      <c r="R173" s="17">
        <f t="shared" si="0"/>
        <v>0.5</v>
      </c>
      <c r="S173" s="17">
        <v>0</v>
      </c>
      <c r="T173" s="17">
        <v>50</v>
      </c>
    </row>
    <row r="174" spans="1:20" ht="14.25" customHeight="1" x14ac:dyDescent="0.35">
      <c r="A174" s="9" t="s">
        <v>193</v>
      </c>
      <c r="B174" s="17" t="s">
        <v>237</v>
      </c>
      <c r="C174" s="17">
        <v>1</v>
      </c>
      <c r="D174" s="17">
        <v>0</v>
      </c>
      <c r="E174" s="17">
        <v>1</v>
      </c>
      <c r="F174" s="17">
        <v>0.5</v>
      </c>
      <c r="G174" s="17">
        <v>1</v>
      </c>
      <c r="H174" s="17">
        <v>1</v>
      </c>
      <c r="I174" s="17">
        <v>0</v>
      </c>
      <c r="J174" s="17">
        <v>0.25</v>
      </c>
      <c r="K174" s="17">
        <v>0</v>
      </c>
      <c r="L174" s="17">
        <v>0.25</v>
      </c>
      <c r="M174" s="17">
        <v>0.25</v>
      </c>
      <c r="N174" s="17">
        <v>0.25</v>
      </c>
      <c r="O174" s="17">
        <v>0</v>
      </c>
      <c r="P174" s="17">
        <v>0.5</v>
      </c>
      <c r="Q174" s="17">
        <v>1</v>
      </c>
      <c r="R174" s="17">
        <f t="shared" si="0"/>
        <v>0.5</v>
      </c>
      <c r="S174" s="17">
        <v>0</v>
      </c>
      <c r="T174" s="17">
        <v>50</v>
      </c>
    </row>
    <row r="175" spans="1:20" ht="14.25" customHeight="1" x14ac:dyDescent="0.35">
      <c r="A175" s="9" t="s">
        <v>194</v>
      </c>
      <c r="B175" s="17" t="s">
        <v>237</v>
      </c>
      <c r="C175" s="17">
        <v>1</v>
      </c>
      <c r="D175" s="17">
        <v>0</v>
      </c>
      <c r="E175" s="17">
        <v>1</v>
      </c>
      <c r="F175" s="17">
        <v>0.5</v>
      </c>
      <c r="G175" s="17">
        <v>1</v>
      </c>
      <c r="H175" s="17">
        <v>1</v>
      </c>
      <c r="I175" s="17">
        <v>0</v>
      </c>
      <c r="J175" s="17">
        <v>0.25</v>
      </c>
      <c r="K175" s="17">
        <v>0</v>
      </c>
      <c r="L175" s="17">
        <v>0.25</v>
      </c>
      <c r="M175" s="17">
        <v>0.25</v>
      </c>
      <c r="N175" s="17">
        <v>0.25</v>
      </c>
      <c r="O175" s="17">
        <v>0</v>
      </c>
      <c r="P175" s="17">
        <v>0.5</v>
      </c>
      <c r="Q175" s="17">
        <v>1</v>
      </c>
      <c r="R175" s="17">
        <f t="shared" si="0"/>
        <v>0.5</v>
      </c>
      <c r="S175" s="17">
        <v>0</v>
      </c>
      <c r="T175" s="17">
        <v>50</v>
      </c>
    </row>
    <row r="176" spans="1:20" ht="14.25" customHeight="1" x14ac:dyDescent="0.35">
      <c r="A176" s="9" t="s">
        <v>195</v>
      </c>
      <c r="B176" s="17" t="s">
        <v>237</v>
      </c>
      <c r="C176" s="17">
        <v>1</v>
      </c>
      <c r="D176" s="17">
        <v>0</v>
      </c>
      <c r="E176" s="17">
        <v>1</v>
      </c>
      <c r="F176" s="17">
        <v>0.5</v>
      </c>
      <c r="G176" s="17">
        <v>1</v>
      </c>
      <c r="H176" s="17">
        <v>1</v>
      </c>
      <c r="I176" s="17">
        <v>0</v>
      </c>
      <c r="J176" s="17">
        <v>0.25</v>
      </c>
      <c r="K176" s="17">
        <v>0</v>
      </c>
      <c r="L176" s="17">
        <v>0.25</v>
      </c>
      <c r="M176" s="17">
        <v>0.25</v>
      </c>
      <c r="N176" s="17">
        <v>0.25</v>
      </c>
      <c r="O176" s="17">
        <v>0</v>
      </c>
      <c r="P176" s="17">
        <v>0.5</v>
      </c>
      <c r="Q176" s="17">
        <v>1</v>
      </c>
      <c r="R176" s="17">
        <f t="shared" si="0"/>
        <v>0.5</v>
      </c>
      <c r="S176" s="17">
        <v>0</v>
      </c>
      <c r="T176" s="17">
        <v>50</v>
      </c>
    </row>
    <row r="177" spans="1:20" ht="14.25" customHeight="1" x14ac:dyDescent="0.35">
      <c r="A177" s="9" t="s">
        <v>196</v>
      </c>
      <c r="B177" s="17" t="s">
        <v>237</v>
      </c>
      <c r="C177" s="17">
        <v>1</v>
      </c>
      <c r="D177" s="17">
        <v>0</v>
      </c>
      <c r="E177" s="17">
        <v>1</v>
      </c>
      <c r="F177" s="17">
        <v>0.5</v>
      </c>
      <c r="G177" s="17">
        <v>1</v>
      </c>
      <c r="H177" s="17">
        <v>1</v>
      </c>
      <c r="I177" s="17">
        <v>0</v>
      </c>
      <c r="J177" s="17">
        <v>0.25</v>
      </c>
      <c r="K177" s="17">
        <v>0</v>
      </c>
      <c r="L177" s="17">
        <v>0.25</v>
      </c>
      <c r="M177" s="17">
        <v>0.25</v>
      </c>
      <c r="N177" s="17">
        <v>0.25</v>
      </c>
      <c r="O177" s="17">
        <v>0</v>
      </c>
      <c r="P177" s="17">
        <v>0.5</v>
      </c>
      <c r="Q177" s="17">
        <v>1</v>
      </c>
      <c r="R177" s="17">
        <f t="shared" si="0"/>
        <v>0.5</v>
      </c>
      <c r="S177" s="17">
        <v>0</v>
      </c>
      <c r="T177" s="17">
        <v>50</v>
      </c>
    </row>
    <row r="178" spans="1:20" ht="14.25" customHeight="1" x14ac:dyDescent="0.35">
      <c r="A178" s="9" t="s">
        <v>197</v>
      </c>
      <c r="B178" s="17" t="s">
        <v>237</v>
      </c>
      <c r="C178" s="17">
        <v>1</v>
      </c>
      <c r="D178" s="17">
        <v>0</v>
      </c>
      <c r="E178" s="17">
        <v>1</v>
      </c>
      <c r="F178" s="17">
        <v>0.5</v>
      </c>
      <c r="G178" s="17">
        <v>1</v>
      </c>
      <c r="H178" s="17">
        <v>1</v>
      </c>
      <c r="I178" s="17">
        <v>0</v>
      </c>
      <c r="J178" s="17">
        <v>0.25</v>
      </c>
      <c r="K178" s="17">
        <v>0</v>
      </c>
      <c r="L178" s="17">
        <v>0.25</v>
      </c>
      <c r="M178" s="17">
        <v>0.25</v>
      </c>
      <c r="N178" s="17">
        <v>0.25</v>
      </c>
      <c r="O178" s="17">
        <v>0</v>
      </c>
      <c r="P178" s="17">
        <v>0.5</v>
      </c>
      <c r="Q178" s="17">
        <v>1</v>
      </c>
      <c r="R178" s="17">
        <f t="shared" si="0"/>
        <v>0.5</v>
      </c>
      <c r="S178" s="17">
        <v>0</v>
      </c>
      <c r="T178" s="17">
        <v>50</v>
      </c>
    </row>
    <row r="179" spans="1:20" ht="14.25" customHeight="1" x14ac:dyDescent="0.35">
      <c r="A179" s="9" t="s">
        <v>198</v>
      </c>
      <c r="B179" s="17" t="s">
        <v>237</v>
      </c>
      <c r="C179" s="17">
        <v>1</v>
      </c>
      <c r="D179" s="17">
        <v>0</v>
      </c>
      <c r="E179" s="17">
        <v>1</v>
      </c>
      <c r="F179" s="17">
        <v>0.5</v>
      </c>
      <c r="G179" s="17">
        <v>1</v>
      </c>
      <c r="H179" s="17">
        <v>1</v>
      </c>
      <c r="I179" s="17">
        <v>0</v>
      </c>
      <c r="J179" s="17">
        <v>0.25</v>
      </c>
      <c r="K179" s="17">
        <v>0</v>
      </c>
      <c r="L179" s="17">
        <v>0.25</v>
      </c>
      <c r="M179" s="17">
        <v>0.25</v>
      </c>
      <c r="N179" s="17">
        <v>0.25</v>
      </c>
      <c r="O179" s="17">
        <v>0</v>
      </c>
      <c r="P179" s="17">
        <v>0.5</v>
      </c>
      <c r="Q179" s="17">
        <v>1</v>
      </c>
      <c r="R179" s="17">
        <f t="shared" si="0"/>
        <v>0.5</v>
      </c>
      <c r="S179" s="17">
        <v>0</v>
      </c>
      <c r="T179" s="17">
        <v>50</v>
      </c>
    </row>
    <row r="180" spans="1:20" ht="14.25" customHeight="1" x14ac:dyDescent="0.35">
      <c r="A180" s="9" t="s">
        <v>199</v>
      </c>
      <c r="B180" s="17" t="s">
        <v>237</v>
      </c>
      <c r="C180" s="17">
        <v>1</v>
      </c>
      <c r="D180" s="17">
        <v>0</v>
      </c>
      <c r="E180" s="17">
        <v>1</v>
      </c>
      <c r="F180" s="17">
        <v>0.5</v>
      </c>
      <c r="G180" s="17">
        <v>1</v>
      </c>
      <c r="H180" s="17">
        <v>1</v>
      </c>
      <c r="I180" s="17">
        <v>0</v>
      </c>
      <c r="J180" s="17">
        <v>0.25</v>
      </c>
      <c r="K180" s="17">
        <v>0</v>
      </c>
      <c r="L180" s="17">
        <v>0.25</v>
      </c>
      <c r="M180" s="17">
        <v>0.25</v>
      </c>
      <c r="N180" s="17">
        <v>0.25</v>
      </c>
      <c r="O180" s="17">
        <v>0</v>
      </c>
      <c r="P180" s="17">
        <v>0.5</v>
      </c>
      <c r="Q180" s="17">
        <v>1</v>
      </c>
      <c r="R180" s="17">
        <f t="shared" si="0"/>
        <v>0.5</v>
      </c>
      <c r="S180" s="17">
        <v>0</v>
      </c>
      <c r="T180" s="17">
        <v>50</v>
      </c>
    </row>
    <row r="181" spans="1:20" ht="14.25" customHeight="1" x14ac:dyDescent="0.35">
      <c r="A181" s="9" t="s">
        <v>200</v>
      </c>
      <c r="B181" s="17" t="s">
        <v>237</v>
      </c>
      <c r="C181" s="17">
        <v>1</v>
      </c>
      <c r="D181" s="17">
        <v>0</v>
      </c>
      <c r="E181" s="17">
        <v>1</v>
      </c>
      <c r="F181" s="17">
        <v>0.5</v>
      </c>
      <c r="G181" s="17">
        <v>1</v>
      </c>
      <c r="H181" s="17">
        <v>1</v>
      </c>
      <c r="I181" s="17">
        <v>0</v>
      </c>
      <c r="J181" s="17">
        <v>0.25</v>
      </c>
      <c r="K181" s="17">
        <v>0</v>
      </c>
      <c r="L181" s="17">
        <v>0.25</v>
      </c>
      <c r="M181" s="17">
        <v>0.25</v>
      </c>
      <c r="N181" s="17">
        <v>0.25</v>
      </c>
      <c r="O181" s="17">
        <v>0</v>
      </c>
      <c r="P181" s="17">
        <v>0.5</v>
      </c>
      <c r="Q181" s="17">
        <v>1</v>
      </c>
      <c r="R181" s="17">
        <f t="shared" si="0"/>
        <v>0.5</v>
      </c>
      <c r="S181" s="17">
        <v>0</v>
      </c>
      <c r="T181" s="17">
        <v>50</v>
      </c>
    </row>
    <row r="182" spans="1:20" ht="14.25" customHeight="1" x14ac:dyDescent="0.35">
      <c r="A182" s="9" t="s">
        <v>201</v>
      </c>
      <c r="B182" s="17" t="s">
        <v>237</v>
      </c>
      <c r="C182" s="17">
        <v>1</v>
      </c>
      <c r="D182" s="17">
        <v>0</v>
      </c>
      <c r="E182" s="17">
        <v>1</v>
      </c>
      <c r="F182" s="17">
        <v>0.5</v>
      </c>
      <c r="G182" s="17">
        <v>1</v>
      </c>
      <c r="H182" s="17">
        <v>1</v>
      </c>
      <c r="I182" s="17">
        <v>0</v>
      </c>
      <c r="J182" s="17">
        <v>0.25</v>
      </c>
      <c r="K182" s="17">
        <v>0</v>
      </c>
      <c r="L182" s="17">
        <v>0.25</v>
      </c>
      <c r="M182" s="17">
        <v>0.25</v>
      </c>
      <c r="N182" s="17">
        <v>0.25</v>
      </c>
      <c r="O182" s="17">
        <v>0</v>
      </c>
      <c r="P182" s="17">
        <v>0.5</v>
      </c>
      <c r="Q182" s="17">
        <v>1</v>
      </c>
      <c r="R182" s="17">
        <f t="shared" si="0"/>
        <v>0.5</v>
      </c>
      <c r="S182" s="17">
        <v>0</v>
      </c>
      <c r="T182" s="17">
        <v>50</v>
      </c>
    </row>
    <row r="183" spans="1:20" ht="14.25" customHeight="1" x14ac:dyDescent="0.35">
      <c r="A183" s="9" t="s">
        <v>202</v>
      </c>
      <c r="B183" s="17" t="s">
        <v>237</v>
      </c>
      <c r="C183" s="17">
        <v>1</v>
      </c>
      <c r="D183" s="17">
        <v>0</v>
      </c>
      <c r="E183" s="17">
        <v>1</v>
      </c>
      <c r="F183" s="17">
        <v>0.5</v>
      </c>
      <c r="G183" s="17">
        <v>1</v>
      </c>
      <c r="H183" s="17">
        <v>1</v>
      </c>
      <c r="I183" s="17">
        <v>0</v>
      </c>
      <c r="J183" s="17">
        <v>0.25</v>
      </c>
      <c r="K183" s="17">
        <v>0</v>
      </c>
      <c r="L183" s="17">
        <v>0.25</v>
      </c>
      <c r="M183" s="17">
        <v>0.25</v>
      </c>
      <c r="N183" s="17">
        <v>0.25</v>
      </c>
      <c r="O183" s="17">
        <v>0</v>
      </c>
      <c r="P183" s="17">
        <v>0.5</v>
      </c>
      <c r="Q183" s="17">
        <v>1</v>
      </c>
      <c r="R183" s="17">
        <f t="shared" si="0"/>
        <v>0.5</v>
      </c>
      <c r="S183" s="17">
        <v>0</v>
      </c>
      <c r="T183" s="17">
        <v>50</v>
      </c>
    </row>
    <row r="184" spans="1:20" ht="14.25" customHeight="1" x14ac:dyDescent="0.35">
      <c r="A184" s="9" t="s">
        <v>203</v>
      </c>
      <c r="B184" s="17" t="s">
        <v>237</v>
      </c>
      <c r="C184" s="17">
        <v>1</v>
      </c>
      <c r="D184" s="17">
        <v>0</v>
      </c>
      <c r="E184" s="17">
        <v>1</v>
      </c>
      <c r="F184" s="17">
        <v>0.5</v>
      </c>
      <c r="G184" s="17">
        <v>1</v>
      </c>
      <c r="H184" s="17">
        <v>1</v>
      </c>
      <c r="I184" s="17">
        <v>0</v>
      </c>
      <c r="J184" s="17">
        <v>0.25</v>
      </c>
      <c r="K184" s="17">
        <v>0</v>
      </c>
      <c r="L184" s="17">
        <v>0.25</v>
      </c>
      <c r="M184" s="17">
        <v>0.25</v>
      </c>
      <c r="N184" s="17">
        <v>0.25</v>
      </c>
      <c r="O184" s="17">
        <v>0</v>
      </c>
      <c r="P184" s="17">
        <v>0.5</v>
      </c>
      <c r="Q184" s="17">
        <v>1</v>
      </c>
      <c r="R184" s="17">
        <f t="shared" si="0"/>
        <v>0.5</v>
      </c>
      <c r="S184" s="17">
        <v>0</v>
      </c>
      <c r="T184" s="17">
        <v>50</v>
      </c>
    </row>
    <row r="185" spans="1:20" ht="14.25" customHeight="1" x14ac:dyDescent="0.35">
      <c r="A185" s="9" t="s">
        <v>204</v>
      </c>
      <c r="B185" s="17" t="s">
        <v>237</v>
      </c>
      <c r="C185" s="17">
        <v>1</v>
      </c>
      <c r="D185" s="17">
        <v>0</v>
      </c>
      <c r="E185" s="17">
        <v>1</v>
      </c>
      <c r="F185" s="17">
        <v>0.5</v>
      </c>
      <c r="G185" s="17">
        <v>1</v>
      </c>
      <c r="H185" s="17">
        <v>1</v>
      </c>
      <c r="I185" s="17">
        <v>0</v>
      </c>
      <c r="J185" s="17">
        <v>0.25</v>
      </c>
      <c r="K185" s="17">
        <v>0</v>
      </c>
      <c r="L185" s="17">
        <v>0.25</v>
      </c>
      <c r="M185" s="17">
        <v>0.25</v>
      </c>
      <c r="N185" s="17">
        <v>0.25</v>
      </c>
      <c r="O185" s="17">
        <v>0</v>
      </c>
      <c r="P185" s="17">
        <v>0.5</v>
      </c>
      <c r="Q185" s="17">
        <v>1</v>
      </c>
      <c r="R185" s="17">
        <f t="shared" si="0"/>
        <v>0.5</v>
      </c>
      <c r="S185" s="17">
        <v>0</v>
      </c>
      <c r="T185" s="17">
        <v>50</v>
      </c>
    </row>
    <row r="186" spans="1:20" ht="14.25" customHeight="1" x14ac:dyDescent="0.35">
      <c r="A186" s="9" t="s">
        <v>205</v>
      </c>
      <c r="B186" s="17" t="s">
        <v>237</v>
      </c>
      <c r="C186" s="17">
        <v>1</v>
      </c>
      <c r="D186" s="17">
        <v>0</v>
      </c>
      <c r="E186" s="17">
        <v>1</v>
      </c>
      <c r="F186" s="17">
        <v>0.5</v>
      </c>
      <c r="G186" s="17">
        <v>1</v>
      </c>
      <c r="H186" s="17">
        <v>1</v>
      </c>
      <c r="I186" s="17">
        <v>0</v>
      </c>
      <c r="J186" s="17">
        <v>0.25</v>
      </c>
      <c r="K186" s="17">
        <v>0</v>
      </c>
      <c r="L186" s="17">
        <v>0.25</v>
      </c>
      <c r="M186" s="17">
        <v>0.25</v>
      </c>
      <c r="N186" s="17">
        <v>0.25</v>
      </c>
      <c r="O186" s="17">
        <v>0</v>
      </c>
      <c r="P186" s="17">
        <v>0.5</v>
      </c>
      <c r="Q186" s="17">
        <v>1</v>
      </c>
      <c r="R186" s="17">
        <f t="shared" si="0"/>
        <v>0.5</v>
      </c>
      <c r="S186" s="17">
        <v>0</v>
      </c>
      <c r="T186" s="17">
        <v>50</v>
      </c>
    </row>
    <row r="187" spans="1:20" ht="14.25" customHeight="1" x14ac:dyDescent="0.35">
      <c r="A187" s="9" t="s">
        <v>206</v>
      </c>
      <c r="B187" s="17" t="s">
        <v>237</v>
      </c>
      <c r="C187" s="17">
        <v>1</v>
      </c>
      <c r="D187" s="17">
        <v>0</v>
      </c>
      <c r="E187" s="17">
        <v>1</v>
      </c>
      <c r="F187" s="17">
        <v>0.5</v>
      </c>
      <c r="G187" s="17">
        <v>1</v>
      </c>
      <c r="H187" s="17">
        <v>1</v>
      </c>
      <c r="I187" s="17">
        <v>0</v>
      </c>
      <c r="J187" s="17">
        <v>0.25</v>
      </c>
      <c r="K187" s="17">
        <v>0</v>
      </c>
      <c r="L187" s="17">
        <v>0.25</v>
      </c>
      <c r="M187" s="17">
        <v>0.25</v>
      </c>
      <c r="N187" s="17">
        <v>0.25</v>
      </c>
      <c r="O187" s="17">
        <v>0</v>
      </c>
      <c r="P187" s="17">
        <v>0.5</v>
      </c>
      <c r="Q187" s="17">
        <v>1</v>
      </c>
      <c r="R187" s="17">
        <f t="shared" si="0"/>
        <v>0.5</v>
      </c>
      <c r="S187" s="17">
        <v>0</v>
      </c>
      <c r="T187" s="17">
        <v>50</v>
      </c>
    </row>
    <row r="188" spans="1:20" ht="14.25" customHeight="1" x14ac:dyDescent="0.35">
      <c r="A188" s="9" t="s">
        <v>207</v>
      </c>
      <c r="B188" s="17" t="s">
        <v>237</v>
      </c>
      <c r="C188" s="17">
        <v>1</v>
      </c>
      <c r="D188" s="17">
        <v>0</v>
      </c>
      <c r="E188" s="17">
        <v>1</v>
      </c>
      <c r="F188" s="17">
        <v>0.5</v>
      </c>
      <c r="G188" s="17">
        <v>1</v>
      </c>
      <c r="H188" s="17">
        <v>1</v>
      </c>
      <c r="I188" s="17">
        <v>0</v>
      </c>
      <c r="J188" s="17">
        <v>0.25</v>
      </c>
      <c r="K188" s="17">
        <v>0</v>
      </c>
      <c r="L188" s="17">
        <v>0.25</v>
      </c>
      <c r="M188" s="17">
        <v>0.25</v>
      </c>
      <c r="N188" s="17">
        <v>0.25</v>
      </c>
      <c r="O188" s="17">
        <v>0</v>
      </c>
      <c r="P188" s="17">
        <v>0.5</v>
      </c>
      <c r="Q188" s="17">
        <v>1</v>
      </c>
      <c r="R188" s="17">
        <f t="shared" si="0"/>
        <v>0.5</v>
      </c>
      <c r="S188" s="17">
        <v>0</v>
      </c>
      <c r="T188" s="17">
        <v>50</v>
      </c>
    </row>
    <row r="189" spans="1:20" ht="14.25" customHeight="1" x14ac:dyDescent="0.35">
      <c r="A189" s="9" t="s">
        <v>208</v>
      </c>
      <c r="B189" s="17" t="s">
        <v>237</v>
      </c>
      <c r="C189" s="17">
        <v>1</v>
      </c>
      <c r="D189" s="17">
        <v>0</v>
      </c>
      <c r="E189" s="17">
        <v>1</v>
      </c>
      <c r="F189" s="17">
        <v>0.5</v>
      </c>
      <c r="G189" s="17">
        <v>1</v>
      </c>
      <c r="H189" s="17">
        <v>1</v>
      </c>
      <c r="I189" s="17">
        <v>0</v>
      </c>
      <c r="J189" s="17">
        <v>0.25</v>
      </c>
      <c r="K189" s="17">
        <v>0</v>
      </c>
      <c r="L189" s="17">
        <v>0.25</v>
      </c>
      <c r="M189" s="17">
        <v>0.25</v>
      </c>
      <c r="N189" s="17">
        <v>0.25</v>
      </c>
      <c r="O189" s="17">
        <v>0</v>
      </c>
      <c r="P189" s="17">
        <v>0.5</v>
      </c>
      <c r="Q189" s="17">
        <v>1</v>
      </c>
      <c r="R189" s="17">
        <f t="shared" si="0"/>
        <v>0.5</v>
      </c>
      <c r="S189" s="17">
        <v>0</v>
      </c>
      <c r="T189" s="17">
        <v>50</v>
      </c>
    </row>
    <row r="190" spans="1:20" ht="14.25" customHeight="1" x14ac:dyDescent="0.35">
      <c r="A190" s="9" t="s">
        <v>209</v>
      </c>
      <c r="B190" s="17" t="s">
        <v>237</v>
      </c>
      <c r="C190" s="17">
        <v>1</v>
      </c>
      <c r="D190" s="17">
        <v>0</v>
      </c>
      <c r="E190" s="17">
        <v>1</v>
      </c>
      <c r="F190" s="17">
        <v>0.5</v>
      </c>
      <c r="G190" s="17">
        <v>1</v>
      </c>
      <c r="H190" s="17">
        <v>1</v>
      </c>
      <c r="I190" s="17">
        <v>0</v>
      </c>
      <c r="J190" s="17">
        <v>0.25</v>
      </c>
      <c r="K190" s="17">
        <v>0</v>
      </c>
      <c r="L190" s="17">
        <v>0.25</v>
      </c>
      <c r="M190" s="17">
        <v>0.25</v>
      </c>
      <c r="N190" s="17">
        <v>0.25</v>
      </c>
      <c r="O190" s="17">
        <v>0</v>
      </c>
      <c r="P190" s="17">
        <v>0.5</v>
      </c>
      <c r="Q190" s="17">
        <v>1</v>
      </c>
      <c r="R190" s="17">
        <f t="shared" si="0"/>
        <v>0.5</v>
      </c>
      <c r="S190" s="17">
        <v>0</v>
      </c>
      <c r="T190" s="17">
        <v>50</v>
      </c>
    </row>
    <row r="191" spans="1:20" ht="14.25" customHeight="1" x14ac:dyDescent="0.35">
      <c r="A191" s="9" t="s">
        <v>210</v>
      </c>
      <c r="B191" s="17" t="s">
        <v>237</v>
      </c>
      <c r="C191" s="17">
        <v>1</v>
      </c>
      <c r="D191" s="17">
        <v>0</v>
      </c>
      <c r="E191" s="17">
        <v>1</v>
      </c>
      <c r="F191" s="17">
        <v>0.5</v>
      </c>
      <c r="G191" s="17">
        <v>1</v>
      </c>
      <c r="H191" s="17">
        <v>1</v>
      </c>
      <c r="I191" s="17">
        <v>0</v>
      </c>
      <c r="J191" s="17">
        <v>0.25</v>
      </c>
      <c r="K191" s="17">
        <v>0</v>
      </c>
      <c r="L191" s="17">
        <v>0.25</v>
      </c>
      <c r="M191" s="17">
        <v>0.25</v>
      </c>
      <c r="N191" s="17">
        <v>0.25</v>
      </c>
      <c r="O191" s="17">
        <v>0</v>
      </c>
      <c r="P191" s="17">
        <v>0.5</v>
      </c>
      <c r="Q191" s="17">
        <v>1</v>
      </c>
      <c r="R191" s="17">
        <f t="shared" si="0"/>
        <v>0.5</v>
      </c>
      <c r="S191" s="17">
        <v>0</v>
      </c>
      <c r="T191" s="17">
        <v>50</v>
      </c>
    </row>
    <row r="192" spans="1:20" ht="14.25" customHeight="1" x14ac:dyDescent="0.35">
      <c r="A192" s="9" t="s">
        <v>211</v>
      </c>
      <c r="B192" s="17" t="s">
        <v>237</v>
      </c>
      <c r="C192" s="17">
        <v>1</v>
      </c>
      <c r="D192" s="17">
        <v>0</v>
      </c>
      <c r="E192" s="17">
        <v>1</v>
      </c>
      <c r="F192" s="17">
        <v>0.5</v>
      </c>
      <c r="G192" s="17">
        <v>1</v>
      </c>
      <c r="H192" s="17">
        <v>1</v>
      </c>
      <c r="I192" s="17">
        <v>0</v>
      </c>
      <c r="J192" s="17">
        <v>0.25</v>
      </c>
      <c r="K192" s="17">
        <v>0</v>
      </c>
      <c r="L192" s="17">
        <v>0.25</v>
      </c>
      <c r="M192" s="17">
        <v>0.25</v>
      </c>
      <c r="N192" s="17">
        <v>0.25</v>
      </c>
      <c r="O192" s="17">
        <v>0</v>
      </c>
      <c r="P192" s="17">
        <v>0.5</v>
      </c>
      <c r="Q192" s="17">
        <v>1</v>
      </c>
      <c r="R192" s="17">
        <f t="shared" si="0"/>
        <v>0.5</v>
      </c>
      <c r="S192" s="17">
        <v>0</v>
      </c>
      <c r="T192" s="17">
        <v>50</v>
      </c>
    </row>
    <row r="193" spans="1:20" ht="14.25" customHeight="1" x14ac:dyDescent="0.35">
      <c r="A193" s="9" t="s">
        <v>212</v>
      </c>
      <c r="B193" s="17" t="s">
        <v>237</v>
      </c>
      <c r="C193" s="17">
        <v>1</v>
      </c>
      <c r="D193" s="17">
        <v>0</v>
      </c>
      <c r="E193" s="17">
        <v>1</v>
      </c>
      <c r="F193" s="17">
        <v>0.5</v>
      </c>
      <c r="G193" s="17">
        <v>1</v>
      </c>
      <c r="H193" s="17">
        <v>1</v>
      </c>
      <c r="I193" s="17">
        <v>0</v>
      </c>
      <c r="J193" s="17">
        <v>0.25</v>
      </c>
      <c r="K193" s="17">
        <v>0</v>
      </c>
      <c r="L193" s="17">
        <v>0.25</v>
      </c>
      <c r="M193" s="17">
        <v>0.25</v>
      </c>
      <c r="N193" s="17">
        <v>0.25</v>
      </c>
      <c r="O193" s="17">
        <v>0</v>
      </c>
      <c r="P193" s="17">
        <v>0.5</v>
      </c>
      <c r="Q193" s="17">
        <v>1</v>
      </c>
      <c r="R193" s="17">
        <f t="shared" si="0"/>
        <v>0.5</v>
      </c>
      <c r="S193" s="17">
        <v>0</v>
      </c>
      <c r="T193" s="17">
        <v>50</v>
      </c>
    </row>
    <row r="194" spans="1:20" ht="14.25" customHeight="1" x14ac:dyDescent="0.35">
      <c r="A194" s="9" t="s">
        <v>213</v>
      </c>
      <c r="B194" s="17" t="s">
        <v>237</v>
      </c>
      <c r="C194" s="17">
        <v>1</v>
      </c>
      <c r="D194" s="17">
        <v>0</v>
      </c>
      <c r="E194" s="17">
        <v>1</v>
      </c>
      <c r="F194" s="17">
        <v>0.5</v>
      </c>
      <c r="G194" s="17">
        <v>1</v>
      </c>
      <c r="H194" s="17">
        <v>1</v>
      </c>
      <c r="I194" s="17">
        <v>0</v>
      </c>
      <c r="J194" s="17">
        <v>0.25</v>
      </c>
      <c r="K194" s="17">
        <v>0</v>
      </c>
      <c r="L194" s="17">
        <v>0.25</v>
      </c>
      <c r="M194" s="17">
        <v>0.25</v>
      </c>
      <c r="N194" s="17">
        <v>0.25</v>
      </c>
      <c r="O194" s="17">
        <v>0</v>
      </c>
      <c r="P194" s="17">
        <v>0.5</v>
      </c>
      <c r="Q194" s="17">
        <v>1</v>
      </c>
      <c r="R194" s="17">
        <f t="shared" si="0"/>
        <v>0.5</v>
      </c>
      <c r="S194" s="17">
        <v>0</v>
      </c>
      <c r="T194" s="17">
        <v>50</v>
      </c>
    </row>
    <row r="195" spans="1:20" ht="14.25" customHeight="1" x14ac:dyDescent="0.35">
      <c r="A195" s="9" t="s">
        <v>214</v>
      </c>
      <c r="B195" s="17" t="s">
        <v>237</v>
      </c>
      <c r="C195" s="17">
        <v>1</v>
      </c>
      <c r="D195" s="17">
        <v>0</v>
      </c>
      <c r="E195" s="17">
        <v>1</v>
      </c>
      <c r="F195" s="17">
        <v>0.5</v>
      </c>
      <c r="G195" s="17">
        <v>1</v>
      </c>
      <c r="H195" s="17">
        <v>1</v>
      </c>
      <c r="I195" s="17">
        <v>0</v>
      </c>
      <c r="J195" s="17">
        <v>0.25</v>
      </c>
      <c r="K195" s="17">
        <v>0</v>
      </c>
      <c r="L195" s="17">
        <v>0.25</v>
      </c>
      <c r="M195" s="17">
        <v>0.25</v>
      </c>
      <c r="N195" s="17">
        <v>0.25</v>
      </c>
      <c r="O195" s="17">
        <v>0</v>
      </c>
      <c r="P195" s="17">
        <v>0.5</v>
      </c>
      <c r="Q195" s="17">
        <v>1</v>
      </c>
      <c r="R195" s="17">
        <f t="shared" si="0"/>
        <v>0.5</v>
      </c>
      <c r="S195" s="17">
        <v>0</v>
      </c>
      <c r="T195" s="17">
        <v>50</v>
      </c>
    </row>
    <row r="196" spans="1:20" ht="14.25" customHeight="1" x14ac:dyDescent="0.35">
      <c r="A196" s="9" t="s">
        <v>215</v>
      </c>
      <c r="B196" s="17" t="s">
        <v>237</v>
      </c>
      <c r="C196" s="17">
        <v>1</v>
      </c>
      <c r="D196" s="17">
        <v>0</v>
      </c>
      <c r="E196" s="17">
        <v>1</v>
      </c>
      <c r="F196" s="17">
        <v>0.5</v>
      </c>
      <c r="G196" s="17">
        <v>1</v>
      </c>
      <c r="H196" s="17">
        <v>1</v>
      </c>
      <c r="I196" s="17">
        <v>0</v>
      </c>
      <c r="J196" s="17">
        <v>0.25</v>
      </c>
      <c r="K196" s="17">
        <v>0</v>
      </c>
      <c r="L196" s="17">
        <v>0.25</v>
      </c>
      <c r="M196" s="17">
        <v>0.25</v>
      </c>
      <c r="N196" s="17">
        <v>0.25</v>
      </c>
      <c r="O196" s="17">
        <v>0</v>
      </c>
      <c r="P196" s="17">
        <v>0.5</v>
      </c>
      <c r="Q196" s="17">
        <v>1</v>
      </c>
      <c r="R196" s="17">
        <f t="shared" si="0"/>
        <v>0.5</v>
      </c>
      <c r="S196" s="17">
        <v>0</v>
      </c>
      <c r="T196" s="17">
        <v>50</v>
      </c>
    </row>
    <row r="197" spans="1:20" ht="14.25" customHeight="1" x14ac:dyDescent="0.35">
      <c r="A197" s="9" t="s">
        <v>216</v>
      </c>
      <c r="B197" s="17" t="s">
        <v>237</v>
      </c>
      <c r="C197" s="17">
        <v>1</v>
      </c>
      <c r="D197" s="17">
        <v>0</v>
      </c>
      <c r="E197" s="17">
        <v>1</v>
      </c>
      <c r="F197" s="17">
        <v>0.5</v>
      </c>
      <c r="G197" s="17">
        <v>1</v>
      </c>
      <c r="H197" s="17">
        <v>1</v>
      </c>
      <c r="I197" s="17">
        <v>0</v>
      </c>
      <c r="J197" s="17">
        <v>0.25</v>
      </c>
      <c r="K197" s="17">
        <v>0</v>
      </c>
      <c r="L197" s="17">
        <v>0.25</v>
      </c>
      <c r="M197" s="17">
        <v>0.25</v>
      </c>
      <c r="N197" s="17">
        <v>0.25</v>
      </c>
      <c r="O197" s="17">
        <v>0</v>
      </c>
      <c r="P197" s="17">
        <v>0.5</v>
      </c>
      <c r="Q197" s="17">
        <v>1</v>
      </c>
      <c r="R197" s="17">
        <f t="shared" si="0"/>
        <v>0.5</v>
      </c>
      <c r="S197" s="17">
        <v>0</v>
      </c>
      <c r="T197" s="17">
        <v>50</v>
      </c>
    </row>
    <row r="198" spans="1:20" ht="14.25" customHeight="1" x14ac:dyDescent="0.35">
      <c r="A198" s="9" t="s">
        <v>217</v>
      </c>
      <c r="B198" s="17" t="s">
        <v>237</v>
      </c>
      <c r="C198" s="17">
        <v>1</v>
      </c>
      <c r="D198" s="17">
        <v>0</v>
      </c>
      <c r="E198" s="17">
        <v>1</v>
      </c>
      <c r="F198" s="17">
        <v>0.5</v>
      </c>
      <c r="G198" s="17">
        <v>1</v>
      </c>
      <c r="H198" s="17">
        <v>1</v>
      </c>
      <c r="I198" s="17">
        <v>0</v>
      </c>
      <c r="J198" s="17">
        <v>0.25</v>
      </c>
      <c r="K198" s="17">
        <v>0</v>
      </c>
      <c r="L198" s="17">
        <v>0.25</v>
      </c>
      <c r="M198" s="17">
        <v>0.25</v>
      </c>
      <c r="N198" s="17">
        <v>0.25</v>
      </c>
      <c r="O198" s="17">
        <v>0</v>
      </c>
      <c r="P198" s="17">
        <v>0.5</v>
      </c>
      <c r="Q198" s="17">
        <v>1</v>
      </c>
      <c r="R198" s="17">
        <f t="shared" si="0"/>
        <v>0.5</v>
      </c>
      <c r="S198" s="17">
        <v>0</v>
      </c>
      <c r="T198" s="17">
        <v>50</v>
      </c>
    </row>
    <row r="199" spans="1:20" ht="14.25" customHeight="1" x14ac:dyDescent="0.35">
      <c r="A199" s="9" t="s">
        <v>218</v>
      </c>
      <c r="B199" s="17" t="s">
        <v>237</v>
      </c>
      <c r="C199" s="17">
        <v>1</v>
      </c>
      <c r="D199" s="17">
        <v>0</v>
      </c>
      <c r="E199" s="17">
        <v>1</v>
      </c>
      <c r="F199" s="17">
        <v>0.5</v>
      </c>
      <c r="G199" s="17">
        <v>1</v>
      </c>
      <c r="H199" s="17">
        <v>1</v>
      </c>
      <c r="I199" s="17">
        <v>0</v>
      </c>
      <c r="J199" s="17">
        <v>0.25</v>
      </c>
      <c r="K199" s="17">
        <v>0</v>
      </c>
      <c r="L199" s="17">
        <v>0.25</v>
      </c>
      <c r="M199" s="17">
        <v>0.25</v>
      </c>
      <c r="N199" s="17">
        <v>0.25</v>
      </c>
      <c r="O199" s="17">
        <v>0</v>
      </c>
      <c r="P199" s="17">
        <v>0.5</v>
      </c>
      <c r="Q199" s="17">
        <v>1</v>
      </c>
      <c r="R199" s="17">
        <f t="shared" si="0"/>
        <v>0.5</v>
      </c>
      <c r="S199" s="17">
        <v>0</v>
      </c>
      <c r="T199" s="17">
        <v>50</v>
      </c>
    </row>
    <row r="200" spans="1:20" ht="14.25" customHeight="1" x14ac:dyDescent="0.35">
      <c r="A200" s="9" t="s">
        <v>219</v>
      </c>
      <c r="B200" s="17" t="s">
        <v>237</v>
      </c>
      <c r="C200" s="17">
        <v>1</v>
      </c>
      <c r="D200" s="17">
        <v>0</v>
      </c>
      <c r="E200" s="17">
        <v>1</v>
      </c>
      <c r="F200" s="17">
        <v>0.5</v>
      </c>
      <c r="G200" s="17">
        <v>1</v>
      </c>
      <c r="H200" s="17">
        <v>1</v>
      </c>
      <c r="I200" s="17">
        <v>0</v>
      </c>
      <c r="J200" s="17">
        <v>0.25</v>
      </c>
      <c r="K200" s="17">
        <v>0</v>
      </c>
      <c r="L200" s="17">
        <v>0.25</v>
      </c>
      <c r="M200" s="17">
        <v>0.25</v>
      </c>
      <c r="N200" s="17">
        <v>0.25</v>
      </c>
      <c r="O200" s="17">
        <v>0</v>
      </c>
      <c r="P200" s="17">
        <v>0.5</v>
      </c>
      <c r="Q200" s="17">
        <v>1</v>
      </c>
      <c r="R200" s="17">
        <f t="shared" si="0"/>
        <v>0.5</v>
      </c>
      <c r="S200" s="17">
        <v>0</v>
      </c>
      <c r="T200" s="17">
        <v>50</v>
      </c>
    </row>
    <row r="201" spans="1:20" ht="14.25" customHeight="1" x14ac:dyDescent="0.35">
      <c r="A201" s="9" t="s">
        <v>220</v>
      </c>
      <c r="B201" s="17" t="s">
        <v>237</v>
      </c>
      <c r="C201" s="17">
        <v>1</v>
      </c>
      <c r="D201" s="17">
        <v>0</v>
      </c>
      <c r="E201" s="17">
        <v>1</v>
      </c>
      <c r="F201" s="17">
        <v>0.5</v>
      </c>
      <c r="G201" s="17">
        <v>1</v>
      </c>
      <c r="H201" s="17">
        <v>1</v>
      </c>
      <c r="I201" s="17">
        <v>0</v>
      </c>
      <c r="J201" s="17">
        <v>0.25</v>
      </c>
      <c r="K201" s="17">
        <v>0</v>
      </c>
      <c r="L201" s="17">
        <v>0.25</v>
      </c>
      <c r="M201" s="17">
        <v>0.25</v>
      </c>
      <c r="N201" s="17">
        <v>0.25</v>
      </c>
      <c r="O201" s="17">
        <v>0</v>
      </c>
      <c r="P201" s="17">
        <v>0.5</v>
      </c>
      <c r="Q201" s="17">
        <v>1</v>
      </c>
      <c r="R201" s="17">
        <f t="shared" si="0"/>
        <v>0.5</v>
      </c>
      <c r="S201" s="17">
        <v>0</v>
      </c>
      <c r="T201" s="17">
        <v>50</v>
      </c>
    </row>
    <row r="202" spans="1:20" ht="14.25" customHeight="1" x14ac:dyDescent="0.35">
      <c r="A202" s="9" t="s">
        <v>221</v>
      </c>
      <c r="B202" s="17" t="s">
        <v>237</v>
      </c>
      <c r="C202" s="17">
        <v>1</v>
      </c>
      <c r="D202" s="17">
        <v>0</v>
      </c>
      <c r="E202" s="17">
        <v>1</v>
      </c>
      <c r="F202" s="17">
        <v>0.5</v>
      </c>
      <c r="G202" s="17">
        <v>1</v>
      </c>
      <c r="H202" s="17">
        <v>1</v>
      </c>
      <c r="I202" s="17">
        <v>0</v>
      </c>
      <c r="J202" s="17">
        <v>0.25</v>
      </c>
      <c r="K202" s="17">
        <v>0</v>
      </c>
      <c r="L202" s="17">
        <v>0.25</v>
      </c>
      <c r="M202" s="17">
        <v>0.25</v>
      </c>
      <c r="N202" s="17">
        <v>0.25</v>
      </c>
      <c r="O202" s="17">
        <v>0</v>
      </c>
      <c r="P202" s="17">
        <v>0.5</v>
      </c>
      <c r="Q202" s="17">
        <v>1</v>
      </c>
      <c r="R202" s="17">
        <f t="shared" si="0"/>
        <v>0.5</v>
      </c>
      <c r="S202" s="17">
        <v>0</v>
      </c>
      <c r="T202" s="17">
        <v>50</v>
      </c>
    </row>
    <row r="203" spans="1:20" ht="14.25" customHeight="1" x14ac:dyDescent="0.35">
      <c r="A203" s="9" t="s">
        <v>222</v>
      </c>
      <c r="B203" s="17" t="s">
        <v>237</v>
      </c>
      <c r="C203" s="17">
        <v>1</v>
      </c>
      <c r="D203" s="17">
        <v>0</v>
      </c>
      <c r="E203" s="17">
        <v>1</v>
      </c>
      <c r="F203" s="17">
        <v>0.5</v>
      </c>
      <c r="G203" s="17">
        <v>1</v>
      </c>
      <c r="H203" s="17">
        <v>1</v>
      </c>
      <c r="I203" s="17">
        <v>0</v>
      </c>
      <c r="J203" s="17">
        <v>0.25</v>
      </c>
      <c r="K203" s="17">
        <v>0</v>
      </c>
      <c r="L203" s="17">
        <v>0.25</v>
      </c>
      <c r="M203" s="17">
        <v>0.25</v>
      </c>
      <c r="N203" s="17">
        <v>0.25</v>
      </c>
      <c r="O203" s="17">
        <v>0</v>
      </c>
      <c r="P203" s="17">
        <v>0.5</v>
      </c>
      <c r="Q203" s="17">
        <v>1</v>
      </c>
      <c r="R203" s="17">
        <f t="shared" si="0"/>
        <v>0.5</v>
      </c>
      <c r="S203" s="17">
        <v>0</v>
      </c>
      <c r="T203" s="17">
        <v>50</v>
      </c>
    </row>
    <row r="204" spans="1:20" ht="14.25" customHeight="1" x14ac:dyDescent="0.35">
      <c r="A204" s="9" t="s">
        <v>223</v>
      </c>
      <c r="B204" s="17" t="s">
        <v>237</v>
      </c>
      <c r="C204" s="17">
        <v>1</v>
      </c>
      <c r="D204" s="17">
        <v>0</v>
      </c>
      <c r="E204" s="17">
        <v>1</v>
      </c>
      <c r="F204" s="17">
        <v>0.5</v>
      </c>
      <c r="G204" s="17">
        <v>1</v>
      </c>
      <c r="H204" s="17">
        <v>1</v>
      </c>
      <c r="I204" s="17">
        <v>0</v>
      </c>
      <c r="J204" s="17">
        <v>0.25</v>
      </c>
      <c r="K204" s="17">
        <v>0</v>
      </c>
      <c r="L204" s="17">
        <v>0.25</v>
      </c>
      <c r="M204" s="17">
        <v>0.25</v>
      </c>
      <c r="N204" s="17">
        <v>0.25</v>
      </c>
      <c r="O204" s="17">
        <v>0</v>
      </c>
      <c r="P204" s="17">
        <v>0.5</v>
      </c>
      <c r="Q204" s="17">
        <v>1</v>
      </c>
      <c r="R204" s="17">
        <f t="shared" si="0"/>
        <v>0.5</v>
      </c>
      <c r="S204" s="17">
        <v>0</v>
      </c>
      <c r="T204" s="17">
        <v>50</v>
      </c>
    </row>
    <row r="205" spans="1:20" ht="14.25" customHeight="1" x14ac:dyDescent="0.35">
      <c r="A205" s="9" t="s">
        <v>224</v>
      </c>
      <c r="B205" s="17" t="s">
        <v>237</v>
      </c>
      <c r="C205" s="17">
        <v>1</v>
      </c>
      <c r="D205" s="17">
        <v>0</v>
      </c>
      <c r="E205" s="17">
        <v>1</v>
      </c>
      <c r="F205" s="17">
        <v>0.5</v>
      </c>
      <c r="G205" s="17">
        <v>1</v>
      </c>
      <c r="H205" s="17">
        <v>1</v>
      </c>
      <c r="I205" s="17">
        <v>0</v>
      </c>
      <c r="J205" s="17">
        <v>0.25</v>
      </c>
      <c r="K205" s="17">
        <v>0</v>
      </c>
      <c r="L205" s="17">
        <v>0.25</v>
      </c>
      <c r="M205" s="17">
        <v>0.25</v>
      </c>
      <c r="N205" s="17">
        <v>0.25</v>
      </c>
      <c r="O205" s="17">
        <v>0</v>
      </c>
      <c r="P205" s="17">
        <v>0.5</v>
      </c>
      <c r="Q205" s="17">
        <v>1</v>
      </c>
      <c r="R205" s="17">
        <f t="shared" si="0"/>
        <v>0.5</v>
      </c>
      <c r="S205" s="17">
        <v>0</v>
      </c>
      <c r="T205" s="17">
        <v>50</v>
      </c>
    </row>
    <row r="206" spans="1:20" ht="14.25" customHeight="1" x14ac:dyDescent="0.35">
      <c r="A206" s="9" t="s">
        <v>225</v>
      </c>
      <c r="B206" s="17" t="s">
        <v>237</v>
      </c>
      <c r="C206" s="17">
        <v>1</v>
      </c>
      <c r="D206" s="17">
        <v>0</v>
      </c>
      <c r="E206" s="17">
        <v>1</v>
      </c>
      <c r="F206" s="17">
        <v>0.5</v>
      </c>
      <c r="G206" s="17">
        <v>1</v>
      </c>
      <c r="H206" s="17">
        <v>1</v>
      </c>
      <c r="I206" s="17">
        <v>0</v>
      </c>
      <c r="J206" s="17">
        <v>0.25</v>
      </c>
      <c r="K206" s="17">
        <v>0</v>
      </c>
      <c r="L206" s="17">
        <v>0.25</v>
      </c>
      <c r="M206" s="17">
        <v>0.25</v>
      </c>
      <c r="N206" s="17">
        <v>0.25</v>
      </c>
      <c r="O206" s="17">
        <v>0</v>
      </c>
      <c r="P206" s="17">
        <v>0.5</v>
      </c>
      <c r="Q206" s="17">
        <v>1</v>
      </c>
      <c r="R206" s="17">
        <f t="shared" si="0"/>
        <v>0.5</v>
      </c>
      <c r="S206" s="17">
        <v>0</v>
      </c>
      <c r="T206" s="17">
        <v>50</v>
      </c>
    </row>
    <row r="207" spans="1:20" ht="14.25" customHeight="1" x14ac:dyDescent="0.35">
      <c r="A207" s="9" t="s">
        <v>226</v>
      </c>
      <c r="B207" s="17" t="s">
        <v>237</v>
      </c>
      <c r="C207" s="17">
        <v>1</v>
      </c>
      <c r="D207" s="17">
        <v>0</v>
      </c>
      <c r="E207" s="17">
        <v>1</v>
      </c>
      <c r="F207" s="17">
        <v>0.5</v>
      </c>
      <c r="G207" s="17">
        <v>1</v>
      </c>
      <c r="H207" s="17">
        <v>1</v>
      </c>
      <c r="I207" s="17">
        <v>0</v>
      </c>
      <c r="J207" s="17">
        <v>0.25</v>
      </c>
      <c r="K207" s="17">
        <v>0</v>
      </c>
      <c r="L207" s="17">
        <v>0.25</v>
      </c>
      <c r="M207" s="17">
        <v>0.25</v>
      </c>
      <c r="N207" s="17">
        <v>0.25</v>
      </c>
      <c r="O207" s="17">
        <v>0</v>
      </c>
      <c r="P207" s="17">
        <v>0.5</v>
      </c>
      <c r="Q207" s="17">
        <v>1</v>
      </c>
      <c r="R207" s="17">
        <f t="shared" si="0"/>
        <v>0.5</v>
      </c>
      <c r="S207" s="17">
        <v>0</v>
      </c>
      <c r="T207" s="17">
        <v>50</v>
      </c>
    </row>
    <row r="208" spans="1:20" ht="14.25" customHeight="1" x14ac:dyDescent="0.35">
      <c r="A208" s="9" t="s">
        <v>227</v>
      </c>
      <c r="B208" s="17" t="s">
        <v>237</v>
      </c>
      <c r="C208" s="17">
        <v>1</v>
      </c>
      <c r="D208" s="17">
        <v>0</v>
      </c>
      <c r="E208" s="17">
        <v>1</v>
      </c>
      <c r="F208" s="17">
        <v>0.5</v>
      </c>
      <c r="G208" s="17">
        <v>1</v>
      </c>
      <c r="H208" s="17">
        <v>1</v>
      </c>
      <c r="I208" s="17">
        <v>0</v>
      </c>
      <c r="J208" s="17">
        <v>0.25</v>
      </c>
      <c r="K208" s="17">
        <v>0</v>
      </c>
      <c r="L208" s="17">
        <v>0.25</v>
      </c>
      <c r="M208" s="17">
        <v>0.25</v>
      </c>
      <c r="N208" s="17">
        <v>0.25</v>
      </c>
      <c r="O208" s="17">
        <v>0</v>
      </c>
      <c r="P208" s="17">
        <v>0.5</v>
      </c>
      <c r="Q208" s="17">
        <v>1</v>
      </c>
      <c r="R208" s="17">
        <f t="shared" si="0"/>
        <v>0.5</v>
      </c>
      <c r="S208" s="17">
        <v>0</v>
      </c>
      <c r="T208" s="17">
        <v>50</v>
      </c>
    </row>
    <row r="209" spans="1:21" ht="14.25" customHeight="1" x14ac:dyDescent="0.35">
      <c r="A209" s="9" t="s">
        <v>228</v>
      </c>
      <c r="B209" s="17" t="s">
        <v>237</v>
      </c>
      <c r="C209" s="17">
        <v>1</v>
      </c>
      <c r="D209" s="17">
        <v>0</v>
      </c>
      <c r="E209" s="17">
        <v>1</v>
      </c>
      <c r="F209" s="17">
        <v>0.5</v>
      </c>
      <c r="G209" s="17">
        <v>1</v>
      </c>
      <c r="H209" s="17">
        <v>1</v>
      </c>
      <c r="I209" s="17">
        <v>0</v>
      </c>
      <c r="J209" s="17">
        <v>0.25</v>
      </c>
      <c r="K209" s="17">
        <v>0</v>
      </c>
      <c r="L209" s="17">
        <v>0.25</v>
      </c>
      <c r="M209" s="17">
        <v>0.25</v>
      </c>
      <c r="N209" s="17">
        <v>0.25</v>
      </c>
      <c r="O209" s="17">
        <v>0</v>
      </c>
      <c r="P209" s="17">
        <v>0.5</v>
      </c>
      <c r="Q209" s="17">
        <v>1</v>
      </c>
      <c r="R209" s="17">
        <f t="shared" si="0"/>
        <v>0.5</v>
      </c>
      <c r="S209" s="17">
        <v>0</v>
      </c>
      <c r="T209" s="17">
        <v>50</v>
      </c>
    </row>
    <row r="210" spans="1:21" ht="14.25" customHeight="1" x14ac:dyDescent="0.35">
      <c r="A210" s="9" t="s">
        <v>229</v>
      </c>
      <c r="B210" s="17" t="s">
        <v>237</v>
      </c>
      <c r="C210" s="17">
        <v>1</v>
      </c>
      <c r="D210" s="17">
        <v>0</v>
      </c>
      <c r="E210" s="17">
        <v>1</v>
      </c>
      <c r="F210" s="17">
        <v>0.5</v>
      </c>
      <c r="G210" s="17">
        <v>1</v>
      </c>
      <c r="H210" s="17">
        <v>1</v>
      </c>
      <c r="I210" s="17">
        <v>0</v>
      </c>
      <c r="J210" s="17">
        <v>0.25</v>
      </c>
      <c r="K210" s="17">
        <v>0</v>
      </c>
      <c r="L210" s="17">
        <v>0.25</v>
      </c>
      <c r="M210" s="17">
        <v>0.25</v>
      </c>
      <c r="N210" s="17">
        <v>0.25</v>
      </c>
      <c r="O210" s="17">
        <v>0</v>
      </c>
      <c r="P210" s="17">
        <v>0.5</v>
      </c>
      <c r="Q210" s="17">
        <v>1</v>
      </c>
      <c r="R210" s="17">
        <f t="shared" si="0"/>
        <v>0.5</v>
      </c>
      <c r="S210" s="17">
        <v>0</v>
      </c>
      <c r="T210" s="17">
        <v>50</v>
      </c>
    </row>
    <row r="211" spans="1:21" ht="14.25" customHeight="1" x14ac:dyDescent="0.35">
      <c r="A211" s="9" t="s">
        <v>230</v>
      </c>
      <c r="B211" s="17" t="s">
        <v>237</v>
      </c>
      <c r="C211" s="17">
        <v>1</v>
      </c>
      <c r="D211" s="17">
        <v>0</v>
      </c>
      <c r="E211" s="17">
        <v>1</v>
      </c>
      <c r="F211" s="17">
        <v>0.5</v>
      </c>
      <c r="G211" s="17">
        <v>1</v>
      </c>
      <c r="H211" s="17">
        <v>1</v>
      </c>
      <c r="I211" s="17">
        <v>0</v>
      </c>
      <c r="J211" s="17">
        <v>0.25</v>
      </c>
      <c r="K211" s="17">
        <v>0</v>
      </c>
      <c r="L211" s="17">
        <v>0.25</v>
      </c>
      <c r="M211" s="17">
        <v>0.25</v>
      </c>
      <c r="N211" s="17">
        <v>0.25</v>
      </c>
      <c r="O211" s="17">
        <v>0</v>
      </c>
      <c r="P211" s="17">
        <v>0.5</v>
      </c>
      <c r="Q211" s="17">
        <v>1</v>
      </c>
      <c r="R211" s="17">
        <f t="shared" si="0"/>
        <v>0.5</v>
      </c>
      <c r="S211" s="17">
        <v>0</v>
      </c>
      <c r="T211" s="17">
        <v>50</v>
      </c>
    </row>
    <row r="212" spans="1:21" ht="14.25" customHeight="1" x14ac:dyDescent="0.35">
      <c r="A212" s="9" t="s">
        <v>231</v>
      </c>
      <c r="B212" s="17" t="s">
        <v>237</v>
      </c>
      <c r="C212" s="17">
        <v>1</v>
      </c>
      <c r="D212" s="17">
        <v>0</v>
      </c>
      <c r="E212" s="17">
        <v>1</v>
      </c>
      <c r="F212" s="17">
        <v>0.5</v>
      </c>
      <c r="G212" s="17">
        <v>1</v>
      </c>
      <c r="H212" s="17">
        <v>1</v>
      </c>
      <c r="I212" s="17">
        <v>0</v>
      </c>
      <c r="J212" s="17">
        <v>0.25</v>
      </c>
      <c r="K212" s="17">
        <v>0</v>
      </c>
      <c r="L212" s="17">
        <v>0.25</v>
      </c>
      <c r="M212" s="17">
        <v>0.25</v>
      </c>
      <c r="N212" s="17">
        <v>0.25</v>
      </c>
      <c r="O212" s="17">
        <v>0</v>
      </c>
      <c r="P212" s="17">
        <v>0.5</v>
      </c>
      <c r="Q212" s="17">
        <v>1</v>
      </c>
      <c r="R212" s="17">
        <f t="shared" si="0"/>
        <v>0.5</v>
      </c>
      <c r="S212" s="17">
        <v>0</v>
      </c>
      <c r="T212" s="17">
        <v>50</v>
      </c>
    </row>
    <row r="213" spans="1:21" ht="14.25" customHeight="1" x14ac:dyDescent="0.35">
      <c r="A213" s="20" t="s">
        <v>723</v>
      </c>
      <c r="B213" s="17" t="s">
        <v>237</v>
      </c>
      <c r="C213" s="17">
        <v>1</v>
      </c>
      <c r="D213" s="17">
        <v>0</v>
      </c>
      <c r="E213" s="17">
        <v>1</v>
      </c>
      <c r="F213" s="17">
        <v>0.5</v>
      </c>
      <c r="G213" s="17">
        <v>1</v>
      </c>
      <c r="H213" s="17">
        <v>1</v>
      </c>
      <c r="I213" s="17">
        <v>0</v>
      </c>
      <c r="J213" s="17">
        <v>0.25</v>
      </c>
      <c r="K213" s="17">
        <v>0</v>
      </c>
      <c r="L213" s="17">
        <v>0.25</v>
      </c>
      <c r="M213" s="17">
        <v>0.25</v>
      </c>
      <c r="N213" s="17">
        <v>0.25</v>
      </c>
      <c r="O213" s="17">
        <v>0</v>
      </c>
      <c r="P213" s="17">
        <v>0.5</v>
      </c>
      <c r="Q213" s="17">
        <v>1</v>
      </c>
      <c r="R213" s="17">
        <f>IF(T213="",0,IF(T213&lt;50,1-T213/100,25/T213))</f>
        <v>0.5</v>
      </c>
      <c r="S213" s="17">
        <v>0</v>
      </c>
      <c r="T213" s="17">
        <v>50</v>
      </c>
    </row>
    <row r="214" spans="1:21" ht="14.25" customHeight="1" x14ac:dyDescent="0.35">
      <c r="A214" s="20" t="s">
        <v>724</v>
      </c>
      <c r="B214" s="17" t="s">
        <v>237</v>
      </c>
      <c r="C214" s="17">
        <v>1</v>
      </c>
      <c r="D214" s="17">
        <v>0</v>
      </c>
      <c r="E214" s="17">
        <v>1</v>
      </c>
      <c r="F214" s="17">
        <v>0.5</v>
      </c>
      <c r="G214" s="17">
        <v>1</v>
      </c>
      <c r="H214" s="17">
        <v>1</v>
      </c>
      <c r="I214" s="17">
        <v>0</v>
      </c>
      <c r="J214" s="17">
        <v>0.25</v>
      </c>
      <c r="K214" s="17">
        <v>0</v>
      </c>
      <c r="L214" s="17">
        <v>0.25</v>
      </c>
      <c r="M214" s="17">
        <v>0.25</v>
      </c>
      <c r="N214" s="17">
        <v>0.25</v>
      </c>
      <c r="O214" s="17">
        <v>0</v>
      </c>
      <c r="P214" s="17">
        <v>0.5</v>
      </c>
      <c r="Q214" s="17">
        <v>1</v>
      </c>
      <c r="R214" s="17">
        <f>IF(T214="",0,IF(T214&lt;50,1-T214/100,25/T214))</f>
        <v>0.5</v>
      </c>
      <c r="S214" s="17">
        <v>0</v>
      </c>
      <c r="T214" s="17">
        <v>50</v>
      </c>
    </row>
    <row r="215" spans="1:21" ht="14.25" customHeight="1" x14ac:dyDescent="0.35">
      <c r="A215" s="20" t="s">
        <v>725</v>
      </c>
      <c r="B215" s="17" t="s">
        <v>237</v>
      </c>
      <c r="C215" s="17">
        <v>1</v>
      </c>
      <c r="D215" s="17">
        <v>0</v>
      </c>
      <c r="E215" s="17">
        <v>1</v>
      </c>
      <c r="F215" s="17">
        <v>0.5</v>
      </c>
      <c r="G215" s="17">
        <v>1</v>
      </c>
      <c r="H215" s="17">
        <v>1</v>
      </c>
      <c r="I215" s="17">
        <v>0</v>
      </c>
      <c r="J215" s="17">
        <v>0.25</v>
      </c>
      <c r="K215" s="17">
        <v>0</v>
      </c>
      <c r="L215" s="17">
        <v>0.25</v>
      </c>
      <c r="M215" s="17">
        <v>0.25</v>
      </c>
      <c r="N215" s="17">
        <v>0.25</v>
      </c>
      <c r="O215" s="17">
        <v>0</v>
      </c>
      <c r="P215" s="17">
        <v>0.5</v>
      </c>
      <c r="Q215" s="17">
        <v>1</v>
      </c>
      <c r="R215" s="17">
        <f>IF(T215="",0,IF(T215&lt;50,1-T215/100,25/T215))</f>
        <v>0.5</v>
      </c>
      <c r="S215" s="17">
        <v>0</v>
      </c>
      <c r="T215" s="17">
        <v>50</v>
      </c>
    </row>
    <row r="216" spans="1:21" ht="14.25" customHeight="1" x14ac:dyDescent="0.35">
      <c r="A216" s="20" t="s">
        <v>726</v>
      </c>
      <c r="B216" s="17" t="s">
        <v>237</v>
      </c>
      <c r="C216" s="17">
        <v>1</v>
      </c>
      <c r="D216" s="17">
        <v>0</v>
      </c>
      <c r="E216" s="17">
        <v>1</v>
      </c>
      <c r="F216" s="17">
        <v>0.5</v>
      </c>
      <c r="G216" s="17">
        <v>1</v>
      </c>
      <c r="H216" s="17">
        <v>1</v>
      </c>
      <c r="I216" s="17">
        <v>0</v>
      </c>
      <c r="J216" s="17">
        <v>0.25</v>
      </c>
      <c r="K216" s="17">
        <v>0</v>
      </c>
      <c r="L216" s="17">
        <v>0.25</v>
      </c>
      <c r="M216" s="17">
        <v>0.25</v>
      </c>
      <c r="N216" s="17">
        <v>0.25</v>
      </c>
      <c r="O216" s="17">
        <v>0</v>
      </c>
      <c r="P216" s="17">
        <v>0.5</v>
      </c>
      <c r="Q216" s="17">
        <v>1</v>
      </c>
      <c r="R216" s="17">
        <v>0.6</v>
      </c>
      <c r="S216" s="17">
        <v>0.25</v>
      </c>
      <c r="T216" s="17">
        <v>50</v>
      </c>
      <c r="U216" s="23"/>
    </row>
    <row r="217" spans="1:21" ht="14.25" customHeight="1" x14ac:dyDescent="0.35">
      <c r="A217" s="20" t="s">
        <v>727</v>
      </c>
      <c r="B217" s="17" t="s">
        <v>237</v>
      </c>
      <c r="C217" s="17">
        <v>1</v>
      </c>
      <c r="D217" s="17">
        <v>0</v>
      </c>
      <c r="E217" s="17">
        <v>1</v>
      </c>
      <c r="F217" s="17">
        <v>0.5</v>
      </c>
      <c r="G217" s="17">
        <v>1</v>
      </c>
      <c r="H217" s="17">
        <v>1</v>
      </c>
      <c r="I217" s="17">
        <v>0</v>
      </c>
      <c r="J217" s="17">
        <v>0.25</v>
      </c>
      <c r="K217" s="17">
        <v>0</v>
      </c>
      <c r="L217" s="17">
        <v>0.25</v>
      </c>
      <c r="M217" s="17">
        <v>0.25</v>
      </c>
      <c r="N217" s="17">
        <v>0.25</v>
      </c>
      <c r="O217" s="17">
        <v>0</v>
      </c>
      <c r="P217" s="17">
        <v>0.5</v>
      </c>
      <c r="Q217" s="17">
        <v>1</v>
      </c>
      <c r="R217" s="17">
        <v>0.6</v>
      </c>
      <c r="S217" s="17">
        <v>0.25</v>
      </c>
      <c r="T217" s="17">
        <v>50</v>
      </c>
    </row>
    <row r="218" spans="1:21" ht="14.25" customHeight="1" x14ac:dyDescent="0.35">
      <c r="A218" s="20" t="s">
        <v>728</v>
      </c>
      <c r="B218" s="17" t="s">
        <v>237</v>
      </c>
      <c r="C218" s="17">
        <v>1</v>
      </c>
      <c r="D218" s="17">
        <v>0</v>
      </c>
      <c r="E218" s="17">
        <v>1</v>
      </c>
      <c r="F218" s="17">
        <v>0.5</v>
      </c>
      <c r="G218" s="17">
        <v>1</v>
      </c>
      <c r="H218" s="17">
        <v>1</v>
      </c>
      <c r="I218" s="17">
        <v>0</v>
      </c>
      <c r="J218" s="17">
        <v>0.25</v>
      </c>
      <c r="K218" s="17">
        <v>0</v>
      </c>
      <c r="L218" s="17">
        <v>0.25</v>
      </c>
      <c r="M218" s="17">
        <v>0.25</v>
      </c>
      <c r="N218" s="17">
        <v>0.25</v>
      </c>
      <c r="O218" s="17">
        <v>0</v>
      </c>
      <c r="P218" s="17">
        <v>0.5</v>
      </c>
      <c r="Q218" s="17">
        <v>1</v>
      </c>
      <c r="R218" s="17">
        <v>0.6</v>
      </c>
      <c r="S218" s="17">
        <v>0.25</v>
      </c>
      <c r="T218" s="17">
        <v>50</v>
      </c>
    </row>
    <row r="219" spans="1:21" ht="14.25" customHeight="1" x14ac:dyDescent="0.35">
      <c r="A219" s="21" t="s">
        <v>729</v>
      </c>
      <c r="B219" s="17" t="s">
        <v>237</v>
      </c>
      <c r="C219" s="17">
        <v>1</v>
      </c>
      <c r="D219" s="17">
        <v>0</v>
      </c>
      <c r="E219" s="17">
        <v>1</v>
      </c>
      <c r="F219" s="17">
        <v>0.5</v>
      </c>
      <c r="G219" s="17">
        <v>1</v>
      </c>
      <c r="H219" s="17">
        <v>1</v>
      </c>
      <c r="I219" s="17">
        <v>0</v>
      </c>
      <c r="J219" s="17">
        <v>0.25</v>
      </c>
      <c r="K219" s="17">
        <v>0</v>
      </c>
      <c r="L219" s="17">
        <v>0.25</v>
      </c>
      <c r="M219" s="17">
        <v>0.25</v>
      </c>
      <c r="N219" s="17">
        <v>0.25</v>
      </c>
      <c r="O219" s="17">
        <v>0</v>
      </c>
      <c r="P219" s="17">
        <v>0.5</v>
      </c>
      <c r="Q219" s="17">
        <v>1</v>
      </c>
      <c r="R219" s="17">
        <v>0.6</v>
      </c>
      <c r="S219" s="17">
        <v>0.25</v>
      </c>
      <c r="T219" s="17">
        <v>50</v>
      </c>
    </row>
    <row r="220" spans="1:21" ht="14.25" customHeight="1" x14ac:dyDescent="0.35">
      <c r="A220" s="21" t="s">
        <v>747</v>
      </c>
      <c r="B220" s="17" t="s">
        <v>237</v>
      </c>
      <c r="C220" s="17">
        <v>1</v>
      </c>
      <c r="D220" s="17">
        <v>0</v>
      </c>
      <c r="E220" s="17">
        <v>1</v>
      </c>
      <c r="F220" s="17">
        <v>0.5</v>
      </c>
      <c r="G220" s="17">
        <v>1</v>
      </c>
      <c r="H220" s="17">
        <v>1</v>
      </c>
      <c r="I220" s="17">
        <v>0</v>
      </c>
      <c r="J220" s="17">
        <v>0.25</v>
      </c>
      <c r="K220" s="17">
        <v>0</v>
      </c>
      <c r="L220" s="17">
        <v>0.25</v>
      </c>
      <c r="M220" s="17">
        <v>0.25</v>
      </c>
      <c r="N220" s="17">
        <v>0.25</v>
      </c>
      <c r="O220" s="17">
        <v>0</v>
      </c>
      <c r="P220" s="17">
        <v>0.5</v>
      </c>
      <c r="Q220" s="17">
        <v>1</v>
      </c>
      <c r="R220" s="17">
        <v>0.6</v>
      </c>
      <c r="S220" s="17">
        <v>0.25</v>
      </c>
      <c r="T220" s="17">
        <v>50</v>
      </c>
    </row>
    <row r="221" spans="1:21" ht="14.25" customHeight="1" x14ac:dyDescent="0.35">
      <c r="A221" s="22" t="s">
        <v>748</v>
      </c>
      <c r="B221" s="17" t="s">
        <v>237</v>
      </c>
      <c r="C221" s="17">
        <v>1</v>
      </c>
      <c r="D221" s="17">
        <v>0</v>
      </c>
      <c r="E221" s="17">
        <v>1</v>
      </c>
      <c r="F221" s="17">
        <v>0.5</v>
      </c>
      <c r="G221" s="17">
        <v>1</v>
      </c>
      <c r="H221" s="17">
        <v>1</v>
      </c>
      <c r="I221" s="17">
        <v>0</v>
      </c>
      <c r="J221" s="17">
        <v>0.25</v>
      </c>
      <c r="K221" s="17">
        <v>0</v>
      </c>
      <c r="L221" s="17">
        <v>0.25</v>
      </c>
      <c r="M221" s="17">
        <v>0.25</v>
      </c>
      <c r="N221" s="17">
        <v>0.25</v>
      </c>
      <c r="O221" s="17">
        <v>0</v>
      </c>
      <c r="P221" s="17">
        <v>0.5</v>
      </c>
      <c r="Q221" s="17">
        <v>1</v>
      </c>
      <c r="R221" s="17">
        <v>0.6</v>
      </c>
      <c r="S221" s="17">
        <v>0.25</v>
      </c>
      <c r="T221" s="17">
        <v>50</v>
      </c>
    </row>
    <row r="222" spans="1:21" ht="14.25" customHeight="1" x14ac:dyDescent="0.35">
      <c r="A222" s="22" t="s">
        <v>749</v>
      </c>
      <c r="B222" s="17" t="s">
        <v>237</v>
      </c>
      <c r="C222" s="17">
        <v>1</v>
      </c>
      <c r="D222" s="17">
        <v>0</v>
      </c>
      <c r="E222" s="17">
        <v>1</v>
      </c>
      <c r="F222" s="17">
        <v>0.5</v>
      </c>
      <c r="G222" s="17">
        <v>1</v>
      </c>
      <c r="H222" s="17">
        <v>1</v>
      </c>
      <c r="I222" s="17">
        <v>0</v>
      </c>
      <c r="J222" s="17">
        <v>0.25</v>
      </c>
      <c r="K222" s="17">
        <v>0</v>
      </c>
      <c r="L222" s="17">
        <v>0.25</v>
      </c>
      <c r="M222" s="17">
        <v>0.25</v>
      </c>
      <c r="N222" s="17">
        <v>0.25</v>
      </c>
      <c r="O222" s="17">
        <v>0</v>
      </c>
      <c r="P222" s="17">
        <v>0.5</v>
      </c>
      <c r="Q222" s="17">
        <v>1</v>
      </c>
      <c r="R222" s="17">
        <v>0.6</v>
      </c>
      <c r="S222" s="17">
        <v>0.25</v>
      </c>
      <c r="T222" s="17">
        <v>50</v>
      </c>
    </row>
    <row r="223" spans="1:21" ht="14.25" customHeight="1" x14ac:dyDescent="0.35">
      <c r="A223" s="22" t="s">
        <v>750</v>
      </c>
      <c r="B223" s="17" t="s">
        <v>237</v>
      </c>
      <c r="C223" s="17">
        <v>1</v>
      </c>
      <c r="D223" s="17">
        <v>0</v>
      </c>
      <c r="E223" s="17">
        <v>1</v>
      </c>
      <c r="F223" s="17">
        <v>0.5</v>
      </c>
      <c r="G223" s="17">
        <v>1</v>
      </c>
      <c r="H223" s="17">
        <v>1</v>
      </c>
      <c r="I223" s="17">
        <v>0</v>
      </c>
      <c r="J223" s="17">
        <v>0.25</v>
      </c>
      <c r="K223" s="17">
        <v>0</v>
      </c>
      <c r="L223" s="17">
        <v>0.25</v>
      </c>
      <c r="M223" s="17">
        <v>0.25</v>
      </c>
      <c r="N223" s="17">
        <v>0.25</v>
      </c>
      <c r="O223" s="17">
        <v>0</v>
      </c>
      <c r="P223" s="17">
        <v>0.5</v>
      </c>
      <c r="Q223" s="17">
        <v>1</v>
      </c>
      <c r="R223" s="17">
        <v>0.6</v>
      </c>
      <c r="S223" s="17">
        <v>0.25</v>
      </c>
      <c r="T223" s="17">
        <v>50</v>
      </c>
    </row>
    <row r="224" spans="1:21" ht="14.25" customHeight="1" x14ac:dyDescent="0.35">
      <c r="A224" s="22" t="s">
        <v>751</v>
      </c>
      <c r="B224" s="17" t="s">
        <v>237</v>
      </c>
      <c r="C224" s="17">
        <v>1</v>
      </c>
      <c r="D224" s="17">
        <v>0</v>
      </c>
      <c r="E224" s="17">
        <v>1</v>
      </c>
      <c r="F224" s="17">
        <v>0.5</v>
      </c>
      <c r="G224" s="17">
        <v>1</v>
      </c>
      <c r="H224" s="17">
        <v>1</v>
      </c>
      <c r="I224" s="17">
        <v>0</v>
      </c>
      <c r="J224" s="17">
        <v>0.25</v>
      </c>
      <c r="K224" s="17">
        <v>0</v>
      </c>
      <c r="L224" s="17">
        <v>0.25</v>
      </c>
      <c r="M224" s="17">
        <v>0.25</v>
      </c>
      <c r="N224" s="17">
        <v>0.25</v>
      </c>
      <c r="O224" s="17">
        <v>0</v>
      </c>
      <c r="P224" s="17">
        <v>0.5</v>
      </c>
      <c r="Q224" s="17">
        <v>1</v>
      </c>
      <c r="R224" s="17">
        <v>0.6</v>
      </c>
      <c r="S224" s="17">
        <v>0.25</v>
      </c>
      <c r="T224" s="17">
        <v>50</v>
      </c>
    </row>
    <row r="225" spans="1:20" ht="14.25" customHeight="1" x14ac:dyDescent="0.35">
      <c r="A225" s="22" t="s">
        <v>752</v>
      </c>
      <c r="B225" s="17" t="s">
        <v>237</v>
      </c>
      <c r="C225" s="17">
        <v>1</v>
      </c>
      <c r="D225" s="17">
        <v>0</v>
      </c>
      <c r="E225" s="17">
        <v>1</v>
      </c>
      <c r="F225" s="17">
        <v>0.5</v>
      </c>
      <c r="G225" s="17">
        <v>1</v>
      </c>
      <c r="H225" s="17">
        <v>1</v>
      </c>
      <c r="I225" s="17">
        <v>0</v>
      </c>
      <c r="J225" s="17">
        <v>0.25</v>
      </c>
      <c r="K225" s="17">
        <v>0</v>
      </c>
      <c r="L225" s="17">
        <v>0.25</v>
      </c>
      <c r="M225" s="17">
        <v>0.25</v>
      </c>
      <c r="N225" s="17">
        <v>0.25</v>
      </c>
      <c r="O225" s="17">
        <v>0</v>
      </c>
      <c r="P225" s="17">
        <v>0.5</v>
      </c>
      <c r="Q225" s="17">
        <v>1</v>
      </c>
      <c r="R225" s="17">
        <v>0.6</v>
      </c>
      <c r="S225" s="17">
        <v>0.25</v>
      </c>
      <c r="T225" s="17">
        <v>50</v>
      </c>
    </row>
    <row r="226" spans="1:20" ht="14.25" customHeight="1" x14ac:dyDescent="0.35">
      <c r="A226" s="22" t="s">
        <v>753</v>
      </c>
      <c r="B226" s="17" t="s">
        <v>237</v>
      </c>
      <c r="C226" s="17">
        <v>1</v>
      </c>
      <c r="D226" s="17">
        <v>0</v>
      </c>
      <c r="E226" s="17">
        <v>1</v>
      </c>
      <c r="F226" s="17">
        <v>0.5</v>
      </c>
      <c r="G226" s="17">
        <v>1</v>
      </c>
      <c r="H226" s="17">
        <v>1</v>
      </c>
      <c r="I226" s="17">
        <v>0</v>
      </c>
      <c r="J226" s="17">
        <v>0.25</v>
      </c>
      <c r="K226" s="17">
        <v>0</v>
      </c>
      <c r="L226" s="17">
        <v>0.25</v>
      </c>
      <c r="M226" s="17">
        <v>0.25</v>
      </c>
      <c r="N226" s="17">
        <v>0.25</v>
      </c>
      <c r="O226" s="17">
        <v>0</v>
      </c>
      <c r="P226" s="17">
        <v>0.5</v>
      </c>
      <c r="Q226" s="17">
        <v>1</v>
      </c>
      <c r="R226" s="17">
        <v>0.6</v>
      </c>
      <c r="S226" s="17">
        <v>0.25</v>
      </c>
      <c r="T226" s="17">
        <v>50</v>
      </c>
    </row>
    <row r="227" spans="1:20" ht="14.25" customHeight="1" x14ac:dyDescent="0.35">
      <c r="A227" s="22" t="s">
        <v>754</v>
      </c>
      <c r="B227" s="17" t="s">
        <v>237</v>
      </c>
      <c r="C227" s="17">
        <v>1</v>
      </c>
      <c r="D227" s="17">
        <v>0.25</v>
      </c>
      <c r="E227" s="17">
        <v>1</v>
      </c>
      <c r="F227" s="17">
        <v>0.5</v>
      </c>
      <c r="G227" s="17">
        <v>1</v>
      </c>
      <c r="H227" s="17">
        <v>1</v>
      </c>
      <c r="I227" s="17">
        <v>0</v>
      </c>
      <c r="J227" s="17">
        <v>0.25</v>
      </c>
      <c r="K227" s="17">
        <v>0</v>
      </c>
      <c r="L227" s="17">
        <v>0.25</v>
      </c>
      <c r="M227" s="17">
        <v>0.25</v>
      </c>
      <c r="N227" s="17">
        <v>0.25</v>
      </c>
      <c r="O227" s="17">
        <v>0</v>
      </c>
      <c r="P227" s="17">
        <v>0.5</v>
      </c>
      <c r="Q227" s="17">
        <v>1</v>
      </c>
      <c r="R227" s="17">
        <v>0.6</v>
      </c>
      <c r="S227" s="17">
        <v>0.25</v>
      </c>
      <c r="T227" s="17">
        <v>50</v>
      </c>
    </row>
    <row r="228" spans="1:20" ht="14.25" customHeight="1" x14ac:dyDescent="0.35">
      <c r="A228" s="20" t="s">
        <v>807</v>
      </c>
      <c r="B228" s="17" t="s">
        <v>237</v>
      </c>
      <c r="C228" s="17">
        <v>1</v>
      </c>
      <c r="D228" s="17">
        <v>0.25</v>
      </c>
      <c r="E228" s="17">
        <v>1</v>
      </c>
      <c r="F228" s="17">
        <v>0.5</v>
      </c>
      <c r="G228" s="17">
        <v>1</v>
      </c>
      <c r="H228" s="17">
        <v>1</v>
      </c>
      <c r="I228" s="17">
        <v>0</v>
      </c>
      <c r="J228" s="17">
        <v>0.25</v>
      </c>
      <c r="K228" s="17">
        <v>0</v>
      </c>
      <c r="L228" s="17">
        <v>0.25</v>
      </c>
      <c r="M228" s="17">
        <v>0.25</v>
      </c>
      <c r="N228" s="17">
        <v>0.25</v>
      </c>
      <c r="O228" s="17">
        <v>0</v>
      </c>
      <c r="P228" s="17">
        <v>0.5</v>
      </c>
      <c r="Q228" s="17">
        <v>1</v>
      </c>
      <c r="R228" s="17">
        <v>0.6</v>
      </c>
      <c r="S228" s="17">
        <v>0.25</v>
      </c>
      <c r="T228" s="17">
        <v>50</v>
      </c>
    </row>
    <row r="229" spans="1:20" ht="14.25" customHeight="1" x14ac:dyDescent="0.35">
      <c r="A229" s="20" t="s">
        <v>808</v>
      </c>
      <c r="B229" s="17" t="s">
        <v>237</v>
      </c>
      <c r="C229" s="17">
        <v>1</v>
      </c>
      <c r="D229" s="17">
        <v>0.25</v>
      </c>
      <c r="E229" s="17">
        <v>1</v>
      </c>
      <c r="F229" s="17">
        <v>0.5</v>
      </c>
      <c r="G229" s="17">
        <v>1</v>
      </c>
      <c r="H229" s="17">
        <v>1</v>
      </c>
      <c r="I229" s="17">
        <v>0</v>
      </c>
      <c r="J229" s="17">
        <v>0.25</v>
      </c>
      <c r="K229" s="17">
        <v>0</v>
      </c>
      <c r="L229" s="17">
        <v>0.25</v>
      </c>
      <c r="M229" s="17">
        <v>0.25</v>
      </c>
      <c r="N229" s="17">
        <v>0.25</v>
      </c>
      <c r="O229" s="17">
        <v>0</v>
      </c>
      <c r="P229" s="17">
        <v>0.5</v>
      </c>
      <c r="Q229" s="17">
        <v>1</v>
      </c>
      <c r="R229" s="17">
        <v>0.6</v>
      </c>
      <c r="S229" s="17">
        <v>0.25</v>
      </c>
      <c r="T229" s="17">
        <v>50</v>
      </c>
    </row>
    <row r="230" spans="1:20" ht="14.25" customHeight="1" x14ac:dyDescent="0.35">
      <c r="A230" s="20" t="s">
        <v>809</v>
      </c>
      <c r="B230" s="17" t="s">
        <v>237</v>
      </c>
      <c r="C230" s="17">
        <v>1</v>
      </c>
      <c r="D230" s="17">
        <v>0.25</v>
      </c>
      <c r="E230" s="17">
        <v>1</v>
      </c>
      <c r="F230" s="17">
        <v>0.5</v>
      </c>
      <c r="G230" s="17">
        <v>1</v>
      </c>
      <c r="H230" s="17">
        <v>1</v>
      </c>
      <c r="I230" s="17">
        <v>0</v>
      </c>
      <c r="J230" s="17">
        <v>0.25</v>
      </c>
      <c r="K230" s="17">
        <v>0</v>
      </c>
      <c r="L230" s="17">
        <v>0.25</v>
      </c>
      <c r="M230" s="17">
        <v>0.25</v>
      </c>
      <c r="N230" s="17">
        <v>0.25</v>
      </c>
      <c r="O230" s="17">
        <v>0</v>
      </c>
      <c r="P230" s="17">
        <v>0.5</v>
      </c>
      <c r="Q230" s="17">
        <v>1</v>
      </c>
      <c r="R230" s="17">
        <v>0.6</v>
      </c>
      <c r="S230" s="17">
        <v>0.25</v>
      </c>
      <c r="T230" s="17">
        <v>50</v>
      </c>
    </row>
    <row r="231" spans="1:20" ht="14.25" customHeight="1" x14ac:dyDescent="0.35">
      <c r="A231" s="20" t="s">
        <v>810</v>
      </c>
      <c r="B231" s="17" t="s">
        <v>237</v>
      </c>
      <c r="C231" s="17">
        <v>1</v>
      </c>
      <c r="D231" s="17">
        <v>0.25</v>
      </c>
      <c r="E231" s="17">
        <v>1</v>
      </c>
      <c r="F231" s="17">
        <v>0.5</v>
      </c>
      <c r="G231" s="17">
        <v>0</v>
      </c>
      <c r="H231" s="17">
        <v>1</v>
      </c>
      <c r="I231" s="17">
        <v>0</v>
      </c>
      <c r="J231" s="17">
        <v>0.25</v>
      </c>
      <c r="K231" s="17">
        <v>0</v>
      </c>
      <c r="L231" s="17">
        <v>0.25</v>
      </c>
      <c r="M231" s="17">
        <v>0.25</v>
      </c>
      <c r="N231" s="17">
        <v>0.25</v>
      </c>
      <c r="O231" s="17">
        <v>0</v>
      </c>
      <c r="P231" s="17">
        <v>0.5</v>
      </c>
      <c r="Q231" s="17">
        <v>1</v>
      </c>
      <c r="R231" s="17">
        <v>0.6</v>
      </c>
      <c r="S231" s="17">
        <v>0.25</v>
      </c>
      <c r="T231" s="17">
        <v>50</v>
      </c>
    </row>
    <row r="232" spans="1:20" ht="14.25" customHeight="1" x14ac:dyDescent="0.35">
      <c r="A232" s="20" t="s">
        <v>811</v>
      </c>
      <c r="B232" s="17" t="s">
        <v>237</v>
      </c>
      <c r="C232" s="17">
        <v>1</v>
      </c>
      <c r="D232" s="17">
        <v>0.25</v>
      </c>
      <c r="E232" s="17">
        <v>1</v>
      </c>
      <c r="F232" s="17">
        <v>0.5</v>
      </c>
      <c r="G232" s="17">
        <v>0</v>
      </c>
      <c r="H232" s="17">
        <v>1</v>
      </c>
      <c r="I232" s="17">
        <v>0</v>
      </c>
      <c r="J232" s="17">
        <v>0.25</v>
      </c>
      <c r="K232" s="17">
        <v>0</v>
      </c>
      <c r="L232" s="17">
        <v>0.25</v>
      </c>
      <c r="M232" s="17">
        <v>0.25</v>
      </c>
      <c r="N232" s="17">
        <v>0.25</v>
      </c>
      <c r="O232" s="17">
        <v>0</v>
      </c>
      <c r="P232" s="17">
        <v>0.5</v>
      </c>
      <c r="Q232" s="17">
        <v>1</v>
      </c>
      <c r="R232" s="17">
        <v>0.6</v>
      </c>
      <c r="S232" s="17">
        <v>0.25</v>
      </c>
      <c r="T232" s="17">
        <v>50</v>
      </c>
    </row>
    <row r="233" spans="1:20" ht="14.25" customHeight="1" x14ac:dyDescent="0.35">
      <c r="A233" s="21" t="s">
        <v>812</v>
      </c>
      <c r="B233" s="17" t="s">
        <v>237</v>
      </c>
      <c r="C233" s="17">
        <v>1</v>
      </c>
      <c r="D233" s="17">
        <v>0.25</v>
      </c>
      <c r="E233" s="17">
        <v>1</v>
      </c>
      <c r="F233" s="17">
        <v>0.5</v>
      </c>
      <c r="G233" s="17">
        <v>0</v>
      </c>
      <c r="H233" s="17">
        <v>1</v>
      </c>
      <c r="I233" s="17">
        <v>0</v>
      </c>
      <c r="J233" s="17">
        <v>0.25</v>
      </c>
      <c r="K233" s="17">
        <v>0</v>
      </c>
      <c r="L233" s="17">
        <v>0.25</v>
      </c>
      <c r="M233" s="17">
        <v>0.25</v>
      </c>
      <c r="N233" s="17">
        <v>0.25</v>
      </c>
      <c r="O233" s="17">
        <v>0</v>
      </c>
      <c r="P233" s="17">
        <v>0.5</v>
      </c>
      <c r="Q233" s="17">
        <v>1</v>
      </c>
      <c r="R233" s="17">
        <v>0.6</v>
      </c>
      <c r="S233" s="17">
        <v>0.25</v>
      </c>
      <c r="T233" s="17">
        <v>50</v>
      </c>
    </row>
    <row r="234" spans="1:20" ht="14.25" customHeight="1" x14ac:dyDescent="0.35">
      <c r="A234" s="21" t="s">
        <v>813</v>
      </c>
      <c r="B234" s="17" t="s">
        <v>237</v>
      </c>
      <c r="C234" s="17">
        <v>1</v>
      </c>
      <c r="D234" s="17">
        <v>0.25</v>
      </c>
      <c r="E234" s="17">
        <v>1</v>
      </c>
      <c r="F234" s="17">
        <v>0.5</v>
      </c>
      <c r="G234" s="17">
        <v>0</v>
      </c>
      <c r="H234" s="17">
        <v>1</v>
      </c>
      <c r="I234" s="17">
        <v>0</v>
      </c>
      <c r="J234" s="17">
        <v>0.25</v>
      </c>
      <c r="K234" s="17">
        <v>0</v>
      </c>
      <c r="L234" s="17">
        <v>0.25</v>
      </c>
      <c r="M234" s="17">
        <v>0.25</v>
      </c>
      <c r="N234" s="17">
        <v>0.25</v>
      </c>
      <c r="O234" s="17">
        <v>0</v>
      </c>
      <c r="P234" s="17">
        <v>0.5</v>
      </c>
      <c r="Q234" s="17">
        <v>1</v>
      </c>
      <c r="R234" s="17">
        <v>0.6</v>
      </c>
      <c r="S234" s="17">
        <v>0.25</v>
      </c>
      <c r="T234" s="17">
        <v>50</v>
      </c>
    </row>
    <row r="235" spans="1:20" ht="14.25" customHeight="1" x14ac:dyDescent="0.35">
      <c r="A235" s="21" t="s">
        <v>817</v>
      </c>
      <c r="B235" s="17" t="s">
        <v>237</v>
      </c>
      <c r="C235" s="17">
        <v>1</v>
      </c>
      <c r="D235" s="17">
        <v>0.25</v>
      </c>
      <c r="E235" s="17">
        <v>1</v>
      </c>
      <c r="F235" s="17">
        <v>0.5</v>
      </c>
      <c r="G235" s="17">
        <v>0</v>
      </c>
      <c r="H235" s="17">
        <v>1</v>
      </c>
      <c r="I235" s="17">
        <v>0</v>
      </c>
      <c r="J235" s="17">
        <v>0.25</v>
      </c>
      <c r="K235" s="17">
        <v>0</v>
      </c>
      <c r="L235" s="17">
        <v>0.25</v>
      </c>
      <c r="M235" s="17">
        <v>0.25</v>
      </c>
      <c r="N235" s="17">
        <v>0.25</v>
      </c>
      <c r="O235" s="17">
        <v>0</v>
      </c>
      <c r="P235" s="17">
        <v>0.5</v>
      </c>
      <c r="Q235" s="17">
        <v>1</v>
      </c>
      <c r="R235" s="17">
        <v>0.6</v>
      </c>
      <c r="S235" s="17">
        <v>0.25</v>
      </c>
      <c r="T235" s="17">
        <v>50</v>
      </c>
    </row>
    <row r="236" spans="1:20" ht="14.25" customHeight="1" x14ac:dyDescent="0.35">
      <c r="A236" s="21" t="s">
        <v>818</v>
      </c>
      <c r="B236" s="17" t="s">
        <v>237</v>
      </c>
      <c r="C236" s="17">
        <v>1</v>
      </c>
      <c r="D236" s="17">
        <v>0.25</v>
      </c>
      <c r="E236" s="17">
        <v>1</v>
      </c>
      <c r="F236" s="17">
        <v>0.5</v>
      </c>
      <c r="G236" s="17">
        <v>0</v>
      </c>
      <c r="H236" s="17">
        <v>1</v>
      </c>
      <c r="I236" s="17">
        <v>0</v>
      </c>
      <c r="J236" s="17">
        <v>0.25</v>
      </c>
      <c r="K236" s="17">
        <v>0</v>
      </c>
      <c r="L236" s="17">
        <v>0.25</v>
      </c>
      <c r="M236" s="17">
        <v>0.25</v>
      </c>
      <c r="N236" s="17">
        <v>0.25</v>
      </c>
      <c r="O236" s="17">
        <v>0</v>
      </c>
      <c r="P236" s="17">
        <v>0.5</v>
      </c>
      <c r="Q236" s="17">
        <v>1</v>
      </c>
      <c r="R236" s="17">
        <v>0.6</v>
      </c>
      <c r="S236" s="17">
        <v>0.25</v>
      </c>
      <c r="T236" s="17">
        <v>50</v>
      </c>
    </row>
    <row r="237" spans="1:20" ht="14.25" customHeight="1" x14ac:dyDescent="0.35">
      <c r="A237" s="21" t="s">
        <v>819</v>
      </c>
      <c r="B237" s="17" t="s">
        <v>237</v>
      </c>
      <c r="C237" s="17">
        <v>1</v>
      </c>
      <c r="D237" s="17">
        <v>0.25</v>
      </c>
      <c r="E237" s="17">
        <v>1</v>
      </c>
      <c r="F237" s="17">
        <v>0.5</v>
      </c>
      <c r="G237" s="17">
        <v>0</v>
      </c>
      <c r="H237" s="17">
        <v>1</v>
      </c>
      <c r="I237" s="17">
        <v>0</v>
      </c>
      <c r="J237" s="17">
        <v>0.25</v>
      </c>
      <c r="K237" s="17">
        <v>0</v>
      </c>
      <c r="L237" s="17">
        <v>0.25</v>
      </c>
      <c r="M237" s="17">
        <v>0.25</v>
      </c>
      <c r="N237" s="17">
        <v>0.25</v>
      </c>
      <c r="O237" s="17">
        <v>0</v>
      </c>
      <c r="P237" s="17">
        <v>0.5</v>
      </c>
      <c r="Q237" s="17">
        <v>1</v>
      </c>
      <c r="R237" s="17">
        <v>0.6</v>
      </c>
      <c r="S237" s="17">
        <v>0.25</v>
      </c>
      <c r="T237" s="17">
        <v>50</v>
      </c>
    </row>
    <row r="238" spans="1:20" ht="14.25" customHeight="1" x14ac:dyDescent="0.35">
      <c r="A238" s="21" t="s">
        <v>820</v>
      </c>
      <c r="B238" s="17" t="s">
        <v>237</v>
      </c>
      <c r="C238" s="17">
        <v>1</v>
      </c>
      <c r="D238" s="17">
        <v>0.25</v>
      </c>
      <c r="E238" s="17">
        <v>1</v>
      </c>
      <c r="F238" s="17">
        <v>0.5</v>
      </c>
      <c r="G238" s="17">
        <v>0</v>
      </c>
      <c r="H238" s="17">
        <v>1</v>
      </c>
      <c r="I238" s="17">
        <v>0</v>
      </c>
      <c r="J238" s="17">
        <v>0.25</v>
      </c>
      <c r="K238" s="17">
        <v>0</v>
      </c>
      <c r="L238" s="17">
        <v>0.25</v>
      </c>
      <c r="M238" s="17">
        <v>0.25</v>
      </c>
      <c r="N238" s="17">
        <v>0.25</v>
      </c>
      <c r="O238" s="17">
        <v>0</v>
      </c>
      <c r="P238" s="17">
        <v>0.5</v>
      </c>
      <c r="Q238" s="17">
        <v>1</v>
      </c>
      <c r="R238" s="17">
        <v>0.6</v>
      </c>
      <c r="S238" s="17">
        <v>0.25</v>
      </c>
      <c r="T238" s="17">
        <v>50</v>
      </c>
    </row>
    <row r="239" spans="1:20" ht="14.25" customHeight="1" x14ac:dyDescent="0.35">
      <c r="A239" s="21" t="s">
        <v>821</v>
      </c>
      <c r="B239" s="17" t="s">
        <v>237</v>
      </c>
      <c r="C239" s="17">
        <v>1</v>
      </c>
      <c r="D239" s="17">
        <v>0.25</v>
      </c>
      <c r="E239" s="17">
        <v>1</v>
      </c>
      <c r="F239" s="17">
        <v>0.5</v>
      </c>
      <c r="G239" s="17">
        <v>0</v>
      </c>
      <c r="H239" s="17">
        <v>1</v>
      </c>
      <c r="I239" s="17">
        <v>0</v>
      </c>
      <c r="J239" s="17">
        <v>0.25</v>
      </c>
      <c r="K239" s="17">
        <v>0</v>
      </c>
      <c r="L239" s="17">
        <v>0.25</v>
      </c>
      <c r="M239" s="17">
        <v>0.25</v>
      </c>
      <c r="N239" s="17">
        <v>0.25</v>
      </c>
      <c r="O239" s="17">
        <v>0</v>
      </c>
      <c r="P239" s="17">
        <v>0.5</v>
      </c>
      <c r="Q239" s="17">
        <v>1</v>
      </c>
      <c r="R239" s="17">
        <v>0.6</v>
      </c>
      <c r="S239" s="17">
        <v>0.25</v>
      </c>
      <c r="T239" s="17">
        <v>50</v>
      </c>
    </row>
    <row r="240" spans="1:20" ht="14.25" customHeight="1" x14ac:dyDescent="0.35">
      <c r="A240" s="21" t="s">
        <v>822</v>
      </c>
      <c r="B240" s="17" t="s">
        <v>237</v>
      </c>
      <c r="C240" s="17">
        <v>1</v>
      </c>
      <c r="D240" s="17">
        <v>0.25</v>
      </c>
      <c r="E240" s="17">
        <v>1</v>
      </c>
      <c r="F240" s="17">
        <v>0.5</v>
      </c>
      <c r="G240" s="17">
        <v>0</v>
      </c>
      <c r="H240" s="17">
        <v>1</v>
      </c>
      <c r="I240" s="17">
        <v>0</v>
      </c>
      <c r="J240" s="17">
        <v>0.25</v>
      </c>
      <c r="K240" s="17">
        <v>0</v>
      </c>
      <c r="L240" s="17">
        <v>0.25</v>
      </c>
      <c r="M240" s="17">
        <v>0.25</v>
      </c>
      <c r="N240" s="17">
        <v>0.25</v>
      </c>
      <c r="O240" s="17">
        <v>0</v>
      </c>
      <c r="P240" s="17">
        <v>0.5</v>
      </c>
      <c r="Q240" s="17">
        <v>1</v>
      </c>
      <c r="R240" s="17">
        <v>0.6</v>
      </c>
      <c r="S240" s="17">
        <v>0.25</v>
      </c>
      <c r="T240" s="17">
        <v>50</v>
      </c>
    </row>
    <row r="241" spans="1:21" ht="14.25" customHeight="1" x14ac:dyDescent="0.35">
      <c r="A241" s="21" t="s">
        <v>823</v>
      </c>
      <c r="B241" s="17" t="s">
        <v>237</v>
      </c>
      <c r="C241" s="17">
        <v>1</v>
      </c>
      <c r="D241" s="17">
        <v>0.25</v>
      </c>
      <c r="E241" s="17">
        <v>1</v>
      </c>
      <c r="F241" s="17">
        <v>0.5</v>
      </c>
      <c r="G241" s="17">
        <v>0</v>
      </c>
      <c r="H241" s="17">
        <v>1</v>
      </c>
      <c r="I241" s="17">
        <v>0</v>
      </c>
      <c r="J241" s="17">
        <v>0.25</v>
      </c>
      <c r="K241" s="17">
        <v>0</v>
      </c>
      <c r="L241" s="17">
        <v>0.25</v>
      </c>
      <c r="M241" s="17">
        <v>0.25</v>
      </c>
      <c r="N241" s="17">
        <v>0.25</v>
      </c>
      <c r="O241" s="17">
        <v>0</v>
      </c>
      <c r="P241" s="17">
        <v>0.5</v>
      </c>
      <c r="Q241" s="17">
        <v>1</v>
      </c>
      <c r="R241" s="17">
        <f t="shared" ref="R241:R244" si="1">IF(T241="",0,IF(T241&lt;50,1-T241/100,25/T241))</f>
        <v>0.5</v>
      </c>
      <c r="S241" s="17">
        <v>0</v>
      </c>
      <c r="T241" s="17">
        <v>50</v>
      </c>
      <c r="U241" s="23"/>
    </row>
    <row r="242" spans="1:21" ht="14.25" customHeight="1" x14ac:dyDescent="0.35">
      <c r="A242" s="21" t="s">
        <v>824</v>
      </c>
      <c r="B242" s="17" t="s">
        <v>237</v>
      </c>
      <c r="C242" s="17">
        <v>1</v>
      </c>
      <c r="D242" s="17">
        <v>0.25</v>
      </c>
      <c r="E242" s="17">
        <v>1</v>
      </c>
      <c r="F242" s="17">
        <v>0.5</v>
      </c>
      <c r="G242" s="17">
        <v>0</v>
      </c>
      <c r="H242" s="17">
        <v>1</v>
      </c>
      <c r="I242" s="17">
        <v>0</v>
      </c>
      <c r="J242" s="17">
        <v>0.25</v>
      </c>
      <c r="K242" s="17">
        <v>0</v>
      </c>
      <c r="L242" s="17">
        <v>0.25</v>
      </c>
      <c r="M242" s="17">
        <v>0.25</v>
      </c>
      <c r="N242" s="17">
        <v>0.25</v>
      </c>
      <c r="O242" s="17">
        <v>0</v>
      </c>
      <c r="P242" s="17">
        <v>0.5</v>
      </c>
      <c r="Q242" s="17">
        <v>1</v>
      </c>
      <c r="R242" s="17">
        <f t="shared" si="1"/>
        <v>0.5</v>
      </c>
      <c r="S242" s="17">
        <v>0</v>
      </c>
      <c r="T242" s="17">
        <v>50</v>
      </c>
    </row>
    <row r="243" spans="1:21" ht="14.25" customHeight="1" x14ac:dyDescent="0.35">
      <c r="A243" s="21" t="s">
        <v>825</v>
      </c>
      <c r="B243" s="17" t="s">
        <v>237</v>
      </c>
      <c r="C243" s="17">
        <v>1</v>
      </c>
      <c r="D243" s="17">
        <v>0.25</v>
      </c>
      <c r="E243" s="17">
        <v>1</v>
      </c>
      <c r="F243" s="17">
        <v>0.5</v>
      </c>
      <c r="G243" s="17">
        <v>0</v>
      </c>
      <c r="H243" s="17">
        <v>1</v>
      </c>
      <c r="I243" s="17">
        <v>0</v>
      </c>
      <c r="J243" s="17">
        <v>0.25</v>
      </c>
      <c r="K243" s="17">
        <v>0</v>
      </c>
      <c r="L243" s="17">
        <v>0.25</v>
      </c>
      <c r="M243" s="17">
        <v>0.25</v>
      </c>
      <c r="N243" s="17">
        <v>0.25</v>
      </c>
      <c r="O243" s="17">
        <v>0</v>
      </c>
      <c r="P243" s="17">
        <v>0.5</v>
      </c>
      <c r="Q243" s="17">
        <v>1</v>
      </c>
      <c r="R243" s="17">
        <f t="shared" si="1"/>
        <v>0.5</v>
      </c>
      <c r="S243" s="17">
        <v>0</v>
      </c>
      <c r="T243" s="17">
        <v>50</v>
      </c>
    </row>
    <row r="244" spans="1:21" ht="14.25" customHeight="1" x14ac:dyDescent="0.35">
      <c r="A244" s="21" t="s">
        <v>826</v>
      </c>
      <c r="B244" s="17" t="s">
        <v>237</v>
      </c>
      <c r="C244" s="17">
        <v>1</v>
      </c>
      <c r="D244" s="17">
        <v>0.25</v>
      </c>
      <c r="E244" s="17">
        <v>1</v>
      </c>
      <c r="F244" s="17">
        <v>0.5</v>
      </c>
      <c r="G244" s="17">
        <v>0</v>
      </c>
      <c r="H244" s="17">
        <v>1</v>
      </c>
      <c r="I244" s="17">
        <v>0</v>
      </c>
      <c r="J244" s="17">
        <v>0.25</v>
      </c>
      <c r="K244" s="17">
        <v>0</v>
      </c>
      <c r="L244" s="17">
        <v>0.25</v>
      </c>
      <c r="M244" s="17">
        <v>0.25</v>
      </c>
      <c r="N244" s="17">
        <v>0.25</v>
      </c>
      <c r="O244" s="17">
        <v>0</v>
      </c>
      <c r="P244" s="17">
        <v>0.5</v>
      </c>
      <c r="Q244" s="17">
        <v>1</v>
      </c>
      <c r="R244" s="17">
        <f t="shared" si="1"/>
        <v>0.5</v>
      </c>
      <c r="S244" s="17">
        <v>0</v>
      </c>
      <c r="T244" s="17">
        <v>50</v>
      </c>
    </row>
    <row r="245" spans="1:21" ht="14.25" customHeight="1" x14ac:dyDescent="0.35">
      <c r="A245" s="22" t="s">
        <v>843</v>
      </c>
      <c r="B245" s="17" t="s">
        <v>237</v>
      </c>
      <c r="C245" s="17">
        <v>1</v>
      </c>
      <c r="D245" s="17">
        <v>0.25</v>
      </c>
      <c r="E245" s="17">
        <v>1</v>
      </c>
      <c r="F245" s="17">
        <v>0.5</v>
      </c>
      <c r="G245" s="17">
        <v>0</v>
      </c>
      <c r="H245" s="17">
        <v>1</v>
      </c>
      <c r="I245" s="17">
        <v>0</v>
      </c>
      <c r="J245" s="17">
        <v>0.25</v>
      </c>
      <c r="K245" s="17">
        <v>0</v>
      </c>
      <c r="L245" s="17">
        <v>0.25</v>
      </c>
      <c r="M245" s="17">
        <v>0.25</v>
      </c>
      <c r="N245" s="17">
        <v>0.25</v>
      </c>
      <c r="O245" s="17">
        <v>0</v>
      </c>
      <c r="P245" s="17">
        <v>0.5</v>
      </c>
      <c r="Q245" s="17">
        <v>1</v>
      </c>
      <c r="R245" s="17">
        <f t="shared" ref="R245:R250" si="2">IF(T245="",0,IF(T245&lt;50,1-T245/100,25/T245))</f>
        <v>0.5</v>
      </c>
      <c r="S245" s="17">
        <v>0</v>
      </c>
      <c r="T245" s="17">
        <v>50</v>
      </c>
    </row>
    <row r="246" spans="1:21" ht="14.25" customHeight="1" x14ac:dyDescent="0.35">
      <c r="A246" s="22" t="s">
        <v>844</v>
      </c>
      <c r="B246" s="17" t="s">
        <v>237</v>
      </c>
      <c r="C246" s="17">
        <v>1</v>
      </c>
      <c r="D246" s="17">
        <v>0.25</v>
      </c>
      <c r="E246" s="17">
        <v>1</v>
      </c>
      <c r="F246" s="17">
        <v>0.5</v>
      </c>
      <c r="G246" s="17">
        <v>0</v>
      </c>
      <c r="H246" s="17">
        <v>1</v>
      </c>
      <c r="I246" s="17">
        <v>0</v>
      </c>
      <c r="J246" s="17">
        <v>0.25</v>
      </c>
      <c r="K246" s="17">
        <v>0</v>
      </c>
      <c r="L246" s="17">
        <v>0.25</v>
      </c>
      <c r="M246" s="17">
        <v>0.25</v>
      </c>
      <c r="N246" s="17">
        <v>0.25</v>
      </c>
      <c r="O246" s="17">
        <v>0</v>
      </c>
      <c r="P246" s="17">
        <v>0.5</v>
      </c>
      <c r="Q246" s="17">
        <v>1</v>
      </c>
      <c r="R246" s="17">
        <f t="shared" si="2"/>
        <v>0.5</v>
      </c>
      <c r="S246" s="17">
        <v>0</v>
      </c>
      <c r="T246" s="17">
        <v>50</v>
      </c>
    </row>
    <row r="247" spans="1:21" ht="14.25" customHeight="1" x14ac:dyDescent="0.35">
      <c r="A247" s="22" t="s">
        <v>845</v>
      </c>
      <c r="B247" s="17" t="s">
        <v>237</v>
      </c>
      <c r="C247" s="17">
        <v>1</v>
      </c>
      <c r="D247" s="17">
        <v>0.25</v>
      </c>
      <c r="E247" s="17">
        <v>1</v>
      </c>
      <c r="F247" s="17">
        <v>0.5</v>
      </c>
      <c r="G247" s="17">
        <v>0</v>
      </c>
      <c r="H247" s="17">
        <v>1</v>
      </c>
      <c r="I247" s="17">
        <v>0</v>
      </c>
      <c r="J247" s="17">
        <v>0.25</v>
      </c>
      <c r="K247" s="17">
        <v>0</v>
      </c>
      <c r="L247" s="17">
        <v>0.25</v>
      </c>
      <c r="M247" s="17">
        <v>0.25</v>
      </c>
      <c r="N247" s="17">
        <v>0.25</v>
      </c>
      <c r="O247" s="17">
        <v>0</v>
      </c>
      <c r="P247" s="17">
        <v>0.5</v>
      </c>
      <c r="Q247" s="17">
        <v>1</v>
      </c>
      <c r="R247" s="17">
        <f t="shared" si="2"/>
        <v>0.5</v>
      </c>
      <c r="S247" s="17">
        <v>0</v>
      </c>
      <c r="T247" s="17">
        <v>50</v>
      </c>
    </row>
    <row r="248" spans="1:21" ht="14.25" customHeight="1" x14ac:dyDescent="0.35">
      <c r="A248" s="22" t="s">
        <v>846</v>
      </c>
      <c r="B248" s="17" t="s">
        <v>237</v>
      </c>
      <c r="C248" s="17">
        <v>1</v>
      </c>
      <c r="D248" s="17">
        <v>0.25</v>
      </c>
      <c r="E248" s="17">
        <v>1</v>
      </c>
      <c r="F248" s="17">
        <v>0.5</v>
      </c>
      <c r="G248" s="17">
        <v>0</v>
      </c>
      <c r="H248" s="17">
        <v>1</v>
      </c>
      <c r="I248" s="17">
        <v>0</v>
      </c>
      <c r="J248" s="17">
        <v>0.25</v>
      </c>
      <c r="K248" s="17">
        <v>0</v>
      </c>
      <c r="L248" s="17">
        <v>0.25</v>
      </c>
      <c r="M248" s="17">
        <v>0.25</v>
      </c>
      <c r="N248" s="17">
        <v>0.25</v>
      </c>
      <c r="O248" s="17">
        <v>0</v>
      </c>
      <c r="P248" s="17">
        <v>0.5</v>
      </c>
      <c r="Q248" s="17">
        <v>1</v>
      </c>
      <c r="R248" s="17">
        <f t="shared" si="2"/>
        <v>0.5</v>
      </c>
      <c r="S248" s="17">
        <v>0</v>
      </c>
      <c r="T248" s="17">
        <v>50</v>
      </c>
    </row>
    <row r="249" spans="1:21" ht="14.25" customHeight="1" x14ac:dyDescent="0.35">
      <c r="A249" s="22" t="s">
        <v>847</v>
      </c>
      <c r="B249" s="17" t="s">
        <v>237</v>
      </c>
      <c r="C249" s="17">
        <v>1</v>
      </c>
      <c r="D249" s="17">
        <v>0.25</v>
      </c>
      <c r="E249" s="17">
        <v>1</v>
      </c>
      <c r="F249" s="17">
        <v>0.5</v>
      </c>
      <c r="G249" s="17">
        <v>0</v>
      </c>
      <c r="H249" s="17">
        <v>1</v>
      </c>
      <c r="I249" s="17">
        <v>0</v>
      </c>
      <c r="J249" s="17">
        <v>0.25</v>
      </c>
      <c r="K249" s="17">
        <v>0</v>
      </c>
      <c r="L249" s="17">
        <v>0.25</v>
      </c>
      <c r="M249" s="17">
        <v>0.25</v>
      </c>
      <c r="N249" s="17">
        <v>0.25</v>
      </c>
      <c r="O249" s="17">
        <v>0</v>
      </c>
      <c r="P249" s="17">
        <v>0.5</v>
      </c>
      <c r="Q249" s="17">
        <v>1</v>
      </c>
      <c r="R249" s="17">
        <f t="shared" si="2"/>
        <v>0.5</v>
      </c>
      <c r="S249" s="17">
        <v>0</v>
      </c>
      <c r="T249" s="17">
        <v>50</v>
      </c>
    </row>
    <row r="250" spans="1:21" ht="14.25" customHeight="1" x14ac:dyDescent="0.35">
      <c r="A250" s="22" t="s">
        <v>848</v>
      </c>
      <c r="B250" s="17" t="s">
        <v>237</v>
      </c>
      <c r="C250" s="17">
        <v>1</v>
      </c>
      <c r="D250" s="17">
        <v>0.25</v>
      </c>
      <c r="E250" s="17">
        <v>1</v>
      </c>
      <c r="F250" s="17">
        <v>0.5</v>
      </c>
      <c r="G250" s="17">
        <v>0</v>
      </c>
      <c r="H250" s="17">
        <v>1</v>
      </c>
      <c r="I250" s="17">
        <v>0</v>
      </c>
      <c r="J250" s="17">
        <v>0.25</v>
      </c>
      <c r="K250" s="17">
        <v>0</v>
      </c>
      <c r="L250" s="17">
        <v>0.25</v>
      </c>
      <c r="M250" s="17">
        <v>0.25</v>
      </c>
      <c r="N250" s="17">
        <v>0.25</v>
      </c>
      <c r="O250" s="17">
        <v>0</v>
      </c>
      <c r="P250" s="17">
        <v>0.5</v>
      </c>
      <c r="Q250" s="17">
        <v>1</v>
      </c>
      <c r="R250" s="17">
        <f t="shared" si="2"/>
        <v>0.5</v>
      </c>
      <c r="S250" s="17">
        <v>0</v>
      </c>
      <c r="T250" s="17">
        <v>50</v>
      </c>
    </row>
    <row r="251" spans="1:21" ht="14.25" customHeight="1" x14ac:dyDescent="0.35">
      <c r="A251" s="22" t="s">
        <v>849</v>
      </c>
      <c r="B251" s="17" t="s">
        <v>237</v>
      </c>
      <c r="C251" s="17">
        <v>1</v>
      </c>
      <c r="D251" s="17">
        <v>0.25</v>
      </c>
      <c r="E251" s="17">
        <v>1</v>
      </c>
      <c r="F251" s="17">
        <v>0.5</v>
      </c>
      <c r="G251" s="17">
        <v>0</v>
      </c>
      <c r="H251" s="17">
        <v>1</v>
      </c>
      <c r="I251" s="17">
        <v>0</v>
      </c>
      <c r="J251" s="17">
        <v>0.25</v>
      </c>
      <c r="K251" s="17">
        <v>0</v>
      </c>
      <c r="L251" s="17">
        <v>0.25</v>
      </c>
      <c r="M251" s="17">
        <v>0.25</v>
      </c>
      <c r="N251" s="17">
        <v>0.5</v>
      </c>
      <c r="O251" s="17">
        <v>0</v>
      </c>
      <c r="P251" s="17">
        <v>0.5</v>
      </c>
      <c r="Q251" s="17">
        <v>1</v>
      </c>
      <c r="R251" s="17">
        <v>0.7</v>
      </c>
      <c r="S251" s="17">
        <v>0.5</v>
      </c>
      <c r="T251" s="17">
        <v>50</v>
      </c>
    </row>
    <row r="252" spans="1:21" ht="14.25" customHeight="1" x14ac:dyDescent="0.35">
      <c r="A252" s="22" t="s">
        <v>850</v>
      </c>
      <c r="B252" s="17" t="s">
        <v>237</v>
      </c>
      <c r="C252" s="17">
        <v>1</v>
      </c>
      <c r="D252" s="17">
        <v>0.25</v>
      </c>
      <c r="E252" s="17">
        <v>1</v>
      </c>
      <c r="F252" s="17">
        <v>0.5</v>
      </c>
      <c r="G252" s="17">
        <v>0</v>
      </c>
      <c r="H252" s="17">
        <v>1</v>
      </c>
      <c r="I252" s="17">
        <v>0</v>
      </c>
      <c r="J252" s="17">
        <v>0.25</v>
      </c>
      <c r="K252" s="17">
        <v>0</v>
      </c>
      <c r="L252" s="17">
        <v>0.25</v>
      </c>
      <c r="M252" s="17">
        <v>0.25</v>
      </c>
      <c r="N252" s="17">
        <v>0.5</v>
      </c>
      <c r="O252" s="17">
        <v>0</v>
      </c>
      <c r="P252" s="17">
        <v>0.5</v>
      </c>
      <c r="Q252" s="17">
        <v>1</v>
      </c>
      <c r="R252" s="17">
        <v>0.7</v>
      </c>
      <c r="S252" s="17">
        <v>0.5</v>
      </c>
      <c r="T252" s="17">
        <v>50</v>
      </c>
    </row>
    <row r="253" spans="1:21" ht="14.25" customHeight="1" x14ac:dyDescent="0.35">
      <c r="A253" s="22" t="s">
        <v>851</v>
      </c>
      <c r="B253" s="17" t="s">
        <v>237</v>
      </c>
      <c r="C253" s="17">
        <v>1</v>
      </c>
      <c r="D253" s="17">
        <v>0.25</v>
      </c>
      <c r="E253" s="17">
        <v>1</v>
      </c>
      <c r="F253" s="17">
        <v>0.5</v>
      </c>
      <c r="G253" s="17">
        <v>0</v>
      </c>
      <c r="H253" s="17">
        <v>1</v>
      </c>
      <c r="I253" s="17">
        <v>0</v>
      </c>
      <c r="J253" s="17">
        <v>0.25</v>
      </c>
      <c r="K253" s="17">
        <v>0</v>
      </c>
      <c r="L253" s="17">
        <v>0.25</v>
      </c>
      <c r="M253" s="17">
        <v>0.25</v>
      </c>
      <c r="N253" s="17">
        <v>0.5</v>
      </c>
      <c r="O253" s="17">
        <v>0</v>
      </c>
      <c r="P253" s="17">
        <v>0.5</v>
      </c>
      <c r="Q253" s="17">
        <v>1</v>
      </c>
      <c r="R253" s="17">
        <v>0.7</v>
      </c>
      <c r="S253" s="17">
        <v>0.5</v>
      </c>
      <c r="T253" s="17">
        <v>50</v>
      </c>
    </row>
    <row r="254" spans="1:21" ht="14.25" customHeight="1" x14ac:dyDescent="0.35">
      <c r="A254" s="22" t="s">
        <v>852</v>
      </c>
      <c r="B254" s="17" t="s">
        <v>237</v>
      </c>
      <c r="C254" s="17">
        <v>1</v>
      </c>
      <c r="D254" s="17">
        <v>0.25</v>
      </c>
      <c r="E254" s="17">
        <v>1</v>
      </c>
      <c r="F254" s="17">
        <v>0.5</v>
      </c>
      <c r="G254" s="17">
        <v>0</v>
      </c>
      <c r="H254" s="17">
        <v>1</v>
      </c>
      <c r="I254" s="17">
        <v>0</v>
      </c>
      <c r="J254" s="17">
        <v>0.25</v>
      </c>
      <c r="K254" s="17">
        <v>0</v>
      </c>
      <c r="L254" s="17">
        <v>0.25</v>
      </c>
      <c r="M254" s="17">
        <v>0.25</v>
      </c>
      <c r="N254" s="17">
        <v>0.5</v>
      </c>
      <c r="O254" s="17">
        <v>0</v>
      </c>
      <c r="P254" s="17">
        <v>0.5</v>
      </c>
      <c r="Q254" s="17">
        <v>1</v>
      </c>
      <c r="R254" s="17">
        <v>0.7</v>
      </c>
      <c r="S254" s="17">
        <v>0.5</v>
      </c>
      <c r="T254" s="17">
        <v>50</v>
      </c>
    </row>
    <row r="255" spans="1:21" ht="14.25" customHeight="1" x14ac:dyDescent="0.35">
      <c r="A255" s="22" t="s">
        <v>853</v>
      </c>
      <c r="B255" s="17" t="s">
        <v>237</v>
      </c>
      <c r="C255" s="17">
        <v>1</v>
      </c>
      <c r="D255" s="17">
        <v>0.25</v>
      </c>
      <c r="E255" s="17">
        <v>1</v>
      </c>
      <c r="F255" s="17">
        <v>0.5</v>
      </c>
      <c r="G255" s="17">
        <v>0</v>
      </c>
      <c r="H255" s="17">
        <v>1</v>
      </c>
      <c r="I255" s="17">
        <v>0</v>
      </c>
      <c r="J255" s="17">
        <v>0.25</v>
      </c>
      <c r="K255" s="17">
        <v>0</v>
      </c>
      <c r="L255" s="17">
        <v>0.25</v>
      </c>
      <c r="M255" s="17">
        <v>0.25</v>
      </c>
      <c r="N255" s="17">
        <v>0.5</v>
      </c>
      <c r="O255" s="17">
        <v>0</v>
      </c>
      <c r="P255" s="17">
        <v>0.5</v>
      </c>
      <c r="Q255" s="17">
        <v>1</v>
      </c>
      <c r="R255" s="17">
        <v>0.7</v>
      </c>
      <c r="S255" s="17">
        <v>0.5</v>
      </c>
      <c r="T255" s="17">
        <v>50</v>
      </c>
    </row>
    <row r="256" spans="1:21" ht="14.25" customHeight="1" x14ac:dyDescent="0.35">
      <c r="A256" s="20" t="s">
        <v>865</v>
      </c>
      <c r="B256" s="17" t="s">
        <v>237</v>
      </c>
      <c r="C256" s="17">
        <v>1</v>
      </c>
      <c r="D256" s="17">
        <v>0.25</v>
      </c>
      <c r="E256" s="17">
        <v>1</v>
      </c>
      <c r="F256" s="17">
        <v>0.5</v>
      </c>
      <c r="G256" s="17">
        <v>0</v>
      </c>
      <c r="H256" s="17">
        <v>1</v>
      </c>
      <c r="I256" s="17">
        <v>0</v>
      </c>
      <c r="J256" s="17">
        <v>0.25</v>
      </c>
      <c r="K256" s="17">
        <v>0</v>
      </c>
      <c r="L256" s="17">
        <v>0.25</v>
      </c>
      <c r="M256" s="17">
        <v>0.25</v>
      </c>
      <c r="N256" s="17">
        <v>0.5</v>
      </c>
      <c r="O256" s="17">
        <v>0</v>
      </c>
      <c r="P256" s="17">
        <v>0.5</v>
      </c>
      <c r="Q256" s="17">
        <v>1</v>
      </c>
      <c r="R256" s="17">
        <v>0.7</v>
      </c>
      <c r="S256" s="17">
        <v>0.5</v>
      </c>
      <c r="T256" s="17">
        <v>50</v>
      </c>
    </row>
    <row r="257" spans="1:20" ht="14.25" customHeight="1" x14ac:dyDescent="0.35">
      <c r="A257" s="20" t="s">
        <v>866</v>
      </c>
      <c r="B257" s="17" t="s">
        <v>237</v>
      </c>
      <c r="C257" s="17">
        <v>1</v>
      </c>
      <c r="D257" s="17">
        <v>0.25</v>
      </c>
      <c r="E257" s="17">
        <v>1</v>
      </c>
      <c r="F257" s="17">
        <v>0.5</v>
      </c>
      <c r="G257" s="17">
        <v>0</v>
      </c>
      <c r="H257" s="17">
        <v>1</v>
      </c>
      <c r="I257" s="17">
        <v>0</v>
      </c>
      <c r="J257" s="17">
        <v>0.25</v>
      </c>
      <c r="K257" s="17">
        <v>0</v>
      </c>
      <c r="L257" s="17">
        <v>0.25</v>
      </c>
      <c r="M257" s="17">
        <v>0.25</v>
      </c>
      <c r="N257" s="17">
        <v>0.5</v>
      </c>
      <c r="O257" s="17">
        <v>0</v>
      </c>
      <c r="P257" s="17">
        <v>0.5</v>
      </c>
      <c r="Q257" s="17">
        <v>1</v>
      </c>
      <c r="R257" s="17">
        <v>0.7</v>
      </c>
      <c r="S257" s="17">
        <v>0.5</v>
      </c>
      <c r="T257" s="17">
        <v>50</v>
      </c>
    </row>
    <row r="258" spans="1:20" ht="14.25" customHeight="1" x14ac:dyDescent="0.35">
      <c r="A258" s="20" t="s">
        <v>867</v>
      </c>
      <c r="B258" s="17" t="s">
        <v>237</v>
      </c>
      <c r="C258" s="17">
        <v>1</v>
      </c>
      <c r="D258" s="17">
        <v>0.25</v>
      </c>
      <c r="E258" s="17">
        <v>1</v>
      </c>
      <c r="F258" s="17">
        <v>0.5</v>
      </c>
      <c r="G258" s="17">
        <v>0</v>
      </c>
      <c r="H258" s="17">
        <v>1</v>
      </c>
      <c r="I258" s="17">
        <v>0</v>
      </c>
      <c r="J258" s="17">
        <v>0.25</v>
      </c>
      <c r="K258" s="17">
        <v>0</v>
      </c>
      <c r="L258" s="17">
        <v>0.25</v>
      </c>
      <c r="M258" s="17">
        <v>0.25</v>
      </c>
      <c r="N258" s="17">
        <v>0.5</v>
      </c>
      <c r="O258" s="17">
        <v>0</v>
      </c>
      <c r="P258" s="17">
        <v>0.5</v>
      </c>
      <c r="Q258" s="17">
        <v>1</v>
      </c>
      <c r="R258" s="17">
        <v>0.7</v>
      </c>
      <c r="S258" s="17">
        <v>0.5</v>
      </c>
      <c r="T258" s="17">
        <v>50</v>
      </c>
    </row>
    <row r="259" spans="1:20" ht="14.25" customHeight="1" x14ac:dyDescent="0.35">
      <c r="A259" s="20" t="s">
        <v>868</v>
      </c>
      <c r="B259" s="17" t="s">
        <v>237</v>
      </c>
      <c r="C259" s="17">
        <v>1</v>
      </c>
      <c r="D259" s="17">
        <v>0.25</v>
      </c>
      <c r="E259" s="17">
        <v>1</v>
      </c>
      <c r="F259" s="17">
        <v>0.5</v>
      </c>
      <c r="G259" s="17">
        <v>0</v>
      </c>
      <c r="H259" s="17">
        <v>1</v>
      </c>
      <c r="I259" s="17">
        <v>0</v>
      </c>
      <c r="J259" s="17">
        <v>0.25</v>
      </c>
      <c r="K259" s="17">
        <v>0</v>
      </c>
      <c r="L259" s="17">
        <v>0.25</v>
      </c>
      <c r="M259" s="17">
        <v>0.25</v>
      </c>
      <c r="N259" s="17">
        <v>0.5</v>
      </c>
      <c r="O259" s="17">
        <v>0</v>
      </c>
      <c r="P259" s="17">
        <v>0.5</v>
      </c>
      <c r="Q259" s="17">
        <v>1</v>
      </c>
      <c r="R259" s="17">
        <v>0.7</v>
      </c>
      <c r="S259" s="17">
        <v>0.5</v>
      </c>
      <c r="T259" s="17">
        <v>50</v>
      </c>
    </row>
    <row r="260" spans="1:20" ht="14.25" customHeight="1" x14ac:dyDescent="0.35">
      <c r="A260" s="20" t="s">
        <v>869</v>
      </c>
      <c r="B260" s="17" t="s">
        <v>237</v>
      </c>
      <c r="C260" s="17">
        <v>1</v>
      </c>
      <c r="D260" s="17">
        <v>0.25</v>
      </c>
      <c r="E260" s="17">
        <v>1</v>
      </c>
      <c r="F260" s="17">
        <v>0.5</v>
      </c>
      <c r="G260" s="17">
        <v>0</v>
      </c>
      <c r="H260" s="17">
        <v>1</v>
      </c>
      <c r="I260" s="17">
        <v>0</v>
      </c>
      <c r="J260" s="17">
        <v>0.25</v>
      </c>
      <c r="K260" s="17">
        <v>0.25</v>
      </c>
      <c r="L260" s="17">
        <v>0.5</v>
      </c>
      <c r="M260" s="17">
        <v>0.25</v>
      </c>
      <c r="N260" s="17">
        <v>0.5</v>
      </c>
      <c r="O260" s="17">
        <v>0</v>
      </c>
      <c r="P260" s="17">
        <v>0.5</v>
      </c>
      <c r="Q260" s="17">
        <v>1</v>
      </c>
      <c r="R260" s="17">
        <v>0.7</v>
      </c>
      <c r="S260" s="17">
        <v>0.5</v>
      </c>
      <c r="T260" s="17">
        <v>50</v>
      </c>
    </row>
    <row r="261" spans="1:20" ht="14.25" customHeight="1" x14ac:dyDescent="0.35">
      <c r="A261" s="21" t="s">
        <v>870</v>
      </c>
      <c r="B261" s="17" t="s">
        <v>237</v>
      </c>
      <c r="C261" s="17">
        <v>1</v>
      </c>
      <c r="D261" s="17">
        <v>0.25</v>
      </c>
      <c r="E261" s="17">
        <v>1</v>
      </c>
      <c r="F261" s="17">
        <v>0.5</v>
      </c>
      <c r="G261" s="17">
        <v>0</v>
      </c>
      <c r="H261" s="17">
        <v>1</v>
      </c>
      <c r="I261" s="17">
        <v>0</v>
      </c>
      <c r="J261" s="17">
        <v>0.25</v>
      </c>
      <c r="K261" s="17">
        <v>0.25</v>
      </c>
      <c r="L261" s="17">
        <v>0.5</v>
      </c>
      <c r="M261" s="17">
        <v>0.25</v>
      </c>
      <c r="N261" s="17">
        <v>0.5</v>
      </c>
      <c r="O261" s="17">
        <v>0</v>
      </c>
      <c r="P261" s="17">
        <v>0.5</v>
      </c>
      <c r="Q261" s="17">
        <v>1</v>
      </c>
      <c r="R261" s="17">
        <v>0.7</v>
      </c>
      <c r="S261" s="17">
        <v>0.5</v>
      </c>
      <c r="T261" s="17">
        <v>50</v>
      </c>
    </row>
    <row r="262" spans="1:20" ht="14.25" customHeight="1" x14ac:dyDescent="0.35">
      <c r="A262" s="21" t="s">
        <v>871</v>
      </c>
      <c r="B262" s="17" t="s">
        <v>237</v>
      </c>
      <c r="C262" s="17">
        <v>1</v>
      </c>
      <c r="D262" s="17">
        <v>0.25</v>
      </c>
      <c r="E262" s="17">
        <v>1</v>
      </c>
      <c r="F262" s="17">
        <v>0.5</v>
      </c>
      <c r="G262" s="17">
        <v>0</v>
      </c>
      <c r="H262" s="17">
        <v>1</v>
      </c>
      <c r="I262" s="17">
        <v>0</v>
      </c>
      <c r="J262" s="17">
        <v>0.25</v>
      </c>
      <c r="K262" s="17">
        <v>0.25</v>
      </c>
      <c r="L262" s="17">
        <v>0.5</v>
      </c>
      <c r="M262" s="17">
        <v>0.25</v>
      </c>
      <c r="N262" s="17">
        <v>0.5</v>
      </c>
      <c r="O262" s="17">
        <v>0</v>
      </c>
      <c r="P262" s="17">
        <v>0.5</v>
      </c>
      <c r="Q262" s="17">
        <v>1</v>
      </c>
      <c r="R262" s="17">
        <v>0.7</v>
      </c>
      <c r="S262" s="17">
        <v>0.5</v>
      </c>
      <c r="T262" s="17">
        <v>50</v>
      </c>
    </row>
    <row r="263" spans="1:20" ht="14.25" customHeight="1" x14ac:dyDescent="0.35">
      <c r="A263" s="21" t="s">
        <v>874</v>
      </c>
      <c r="B263" s="17" t="s">
        <v>237</v>
      </c>
      <c r="C263" s="17">
        <v>1</v>
      </c>
      <c r="D263" s="17">
        <v>0.25</v>
      </c>
      <c r="E263" s="17">
        <v>1</v>
      </c>
      <c r="F263" s="17">
        <v>0.5</v>
      </c>
      <c r="G263" s="17">
        <v>0</v>
      </c>
      <c r="H263" s="17">
        <v>1</v>
      </c>
      <c r="I263" s="17">
        <v>0</v>
      </c>
      <c r="J263" s="17">
        <v>0.25</v>
      </c>
      <c r="K263" s="17">
        <v>0.25</v>
      </c>
      <c r="L263" s="17">
        <v>0.5</v>
      </c>
      <c r="M263" s="17">
        <v>0.25</v>
      </c>
      <c r="N263" s="17">
        <v>0.5</v>
      </c>
      <c r="O263" s="17">
        <v>0</v>
      </c>
      <c r="P263" s="17">
        <v>0.5</v>
      </c>
      <c r="Q263" s="17">
        <v>1</v>
      </c>
      <c r="R263" s="17">
        <v>0.7</v>
      </c>
      <c r="S263" s="17">
        <v>0.5</v>
      </c>
      <c r="T263" s="17">
        <v>50</v>
      </c>
    </row>
    <row r="264" spans="1:20" ht="14.25" customHeight="1" x14ac:dyDescent="0.35">
      <c r="A264" s="21" t="s">
        <v>884</v>
      </c>
      <c r="B264" s="17" t="s">
        <v>237</v>
      </c>
      <c r="C264" s="17">
        <v>1</v>
      </c>
      <c r="D264" s="17">
        <v>0.25</v>
      </c>
      <c r="E264" s="17">
        <v>1</v>
      </c>
      <c r="F264" s="17">
        <v>0.5</v>
      </c>
      <c r="G264" s="17">
        <v>0</v>
      </c>
      <c r="H264" s="17">
        <v>1</v>
      </c>
      <c r="I264" s="17">
        <v>0</v>
      </c>
      <c r="J264" s="17">
        <v>0.25</v>
      </c>
      <c r="K264" s="17">
        <v>0.25</v>
      </c>
      <c r="L264" s="17">
        <v>0.5</v>
      </c>
      <c r="M264" s="17">
        <v>0.25</v>
      </c>
      <c r="N264" s="17">
        <v>0.5</v>
      </c>
      <c r="O264" s="17">
        <v>0</v>
      </c>
      <c r="P264" s="17">
        <v>0.5</v>
      </c>
      <c r="Q264" s="17">
        <v>1</v>
      </c>
      <c r="R264" s="17">
        <v>0.7</v>
      </c>
      <c r="S264" s="17">
        <v>0.5</v>
      </c>
      <c r="T264" s="17">
        <v>50</v>
      </c>
    </row>
    <row r="265" spans="1:20" ht="14.25" customHeight="1" x14ac:dyDescent="0.35">
      <c r="A265" s="21" t="s">
        <v>885</v>
      </c>
      <c r="B265" s="17" t="s">
        <v>237</v>
      </c>
      <c r="C265" s="17">
        <v>1</v>
      </c>
      <c r="D265" s="17">
        <v>0.25</v>
      </c>
      <c r="E265" s="17">
        <v>1</v>
      </c>
      <c r="F265" s="17">
        <v>0.5</v>
      </c>
      <c r="G265" s="17">
        <v>0</v>
      </c>
      <c r="H265" s="17">
        <v>1</v>
      </c>
      <c r="I265" s="17">
        <v>0</v>
      </c>
      <c r="J265" s="17">
        <v>0.25</v>
      </c>
      <c r="K265" s="17">
        <v>0.25</v>
      </c>
      <c r="L265" s="17">
        <v>0.5</v>
      </c>
      <c r="M265" s="17">
        <v>0.25</v>
      </c>
      <c r="N265" s="17">
        <v>0.5</v>
      </c>
      <c r="O265" s="17">
        <v>0</v>
      </c>
      <c r="P265" s="17">
        <v>0.5</v>
      </c>
      <c r="Q265" s="17">
        <v>1</v>
      </c>
      <c r="R265" s="17">
        <v>0.7</v>
      </c>
      <c r="S265" s="17">
        <v>0.5</v>
      </c>
      <c r="T265" s="17">
        <v>50</v>
      </c>
    </row>
    <row r="266" spans="1:20" ht="14.25" customHeight="1" x14ac:dyDescent="0.35">
      <c r="A266" s="21" t="s">
        <v>886</v>
      </c>
      <c r="B266" s="17" t="s">
        <v>237</v>
      </c>
      <c r="C266" s="17">
        <v>1</v>
      </c>
      <c r="D266" s="17">
        <v>0.25</v>
      </c>
      <c r="E266" s="17">
        <v>1</v>
      </c>
      <c r="F266" s="17">
        <v>0.5</v>
      </c>
      <c r="G266" s="17">
        <v>0</v>
      </c>
      <c r="H266" s="17">
        <v>1</v>
      </c>
      <c r="I266" s="17">
        <v>0</v>
      </c>
      <c r="J266" s="17">
        <v>0.25</v>
      </c>
      <c r="K266" s="17">
        <v>0.25</v>
      </c>
      <c r="L266" s="17">
        <v>0.5</v>
      </c>
      <c r="M266" s="17">
        <v>0.25</v>
      </c>
      <c r="N266" s="17">
        <v>0.5</v>
      </c>
      <c r="O266" s="17">
        <v>0</v>
      </c>
      <c r="P266" s="17">
        <v>0.5</v>
      </c>
      <c r="Q266" s="17">
        <v>1</v>
      </c>
      <c r="R266" s="17">
        <v>0.7</v>
      </c>
      <c r="S266" s="17">
        <v>0.5</v>
      </c>
      <c r="T266" s="17">
        <v>50</v>
      </c>
    </row>
    <row r="267" spans="1:20" ht="14.25" customHeight="1" x14ac:dyDescent="0.35">
      <c r="A267" s="21" t="s">
        <v>887</v>
      </c>
      <c r="B267" s="17" t="s">
        <v>237</v>
      </c>
      <c r="C267" s="17">
        <v>1</v>
      </c>
      <c r="D267" s="17">
        <v>0.25</v>
      </c>
      <c r="E267" s="17">
        <v>1</v>
      </c>
      <c r="F267" s="17">
        <v>0.5</v>
      </c>
      <c r="G267" s="17">
        <v>0</v>
      </c>
      <c r="H267" s="17">
        <v>1</v>
      </c>
      <c r="I267" s="17">
        <v>0</v>
      </c>
      <c r="J267" s="17">
        <v>0.25</v>
      </c>
      <c r="K267" s="17">
        <v>0.25</v>
      </c>
      <c r="L267" s="17">
        <v>0.5</v>
      </c>
      <c r="M267" s="17">
        <v>0.25</v>
      </c>
      <c r="N267" s="17">
        <v>0.5</v>
      </c>
      <c r="O267" s="17">
        <v>0</v>
      </c>
      <c r="P267" s="17">
        <v>0.5</v>
      </c>
      <c r="Q267" s="17">
        <v>1</v>
      </c>
      <c r="R267" s="17">
        <v>0.7</v>
      </c>
      <c r="S267" s="17">
        <v>0.5</v>
      </c>
      <c r="T267" s="17">
        <v>50</v>
      </c>
    </row>
    <row r="268" spans="1:20" ht="14.25" customHeight="1" x14ac:dyDescent="0.35">
      <c r="A268" s="21" t="s">
        <v>888</v>
      </c>
      <c r="B268" s="17" t="s">
        <v>237</v>
      </c>
      <c r="C268" s="17">
        <v>1</v>
      </c>
      <c r="D268" s="17">
        <v>0.25</v>
      </c>
      <c r="E268" s="17">
        <v>1</v>
      </c>
      <c r="F268" s="17">
        <v>0.5</v>
      </c>
      <c r="G268" s="17">
        <v>0</v>
      </c>
      <c r="H268" s="17">
        <v>1</v>
      </c>
      <c r="I268" s="17">
        <v>0</v>
      </c>
      <c r="J268" s="17">
        <v>0.25</v>
      </c>
      <c r="K268" s="17">
        <v>0.25</v>
      </c>
      <c r="L268" s="17">
        <v>0.5</v>
      </c>
      <c r="M268" s="17">
        <v>0.25</v>
      </c>
      <c r="N268" s="17">
        <v>0.5</v>
      </c>
      <c r="O268" s="17">
        <v>0</v>
      </c>
      <c r="P268" s="17">
        <v>0.5</v>
      </c>
      <c r="Q268" s="17">
        <v>1</v>
      </c>
      <c r="R268" s="17">
        <v>0.7</v>
      </c>
      <c r="S268" s="17">
        <v>0.5</v>
      </c>
      <c r="T268" s="17">
        <v>50</v>
      </c>
    </row>
    <row r="269" spans="1:20" ht="14.25" customHeight="1" x14ac:dyDescent="0.35">
      <c r="A269" s="21" t="s">
        <v>889</v>
      </c>
      <c r="B269" s="17" t="s">
        <v>237</v>
      </c>
      <c r="C269" s="17">
        <v>1</v>
      </c>
      <c r="D269" s="17">
        <v>0.25</v>
      </c>
      <c r="E269" s="17">
        <v>1</v>
      </c>
      <c r="F269" s="17">
        <v>0.5</v>
      </c>
      <c r="G269" s="17">
        <v>0</v>
      </c>
      <c r="H269" s="17">
        <v>1</v>
      </c>
      <c r="I269" s="17">
        <v>0</v>
      </c>
      <c r="J269" s="17">
        <v>0.25</v>
      </c>
      <c r="K269" s="17">
        <v>0.25</v>
      </c>
      <c r="L269" s="17">
        <v>0.5</v>
      </c>
      <c r="M269" s="17">
        <v>0.25</v>
      </c>
      <c r="N269" s="17">
        <v>0.5</v>
      </c>
      <c r="O269" s="17">
        <v>0</v>
      </c>
      <c r="P269" s="17">
        <v>0.5</v>
      </c>
      <c r="Q269" s="17">
        <v>1</v>
      </c>
      <c r="R269" s="17">
        <v>0.7</v>
      </c>
      <c r="S269" s="17">
        <v>0.5</v>
      </c>
      <c r="T269" s="17">
        <v>50</v>
      </c>
    </row>
    <row r="270" spans="1:20" ht="14.25" customHeight="1" x14ac:dyDescent="0.35">
      <c r="A270" s="22" t="s">
        <v>915</v>
      </c>
      <c r="B270" s="17" t="s">
        <v>237</v>
      </c>
      <c r="C270" s="17">
        <v>1</v>
      </c>
      <c r="D270" s="17">
        <v>0.25</v>
      </c>
      <c r="E270" s="17">
        <v>1</v>
      </c>
      <c r="F270" s="17">
        <v>0.5</v>
      </c>
      <c r="G270" s="17">
        <v>0</v>
      </c>
      <c r="H270" s="17">
        <v>1</v>
      </c>
      <c r="I270" s="17">
        <v>0</v>
      </c>
      <c r="J270" s="17">
        <v>0.25</v>
      </c>
      <c r="K270" s="17">
        <v>0.25</v>
      </c>
      <c r="L270" s="17">
        <v>0.5</v>
      </c>
      <c r="M270" s="17">
        <v>0.25</v>
      </c>
      <c r="N270" s="17">
        <v>0.5</v>
      </c>
      <c r="O270" s="17">
        <v>0</v>
      </c>
      <c r="P270" s="17">
        <v>0.5</v>
      </c>
      <c r="Q270" s="17">
        <v>1</v>
      </c>
      <c r="R270" s="17">
        <v>0.7</v>
      </c>
      <c r="S270" s="17">
        <v>0.5</v>
      </c>
      <c r="T270" s="17">
        <v>50</v>
      </c>
    </row>
    <row r="271" spans="1:20" ht="14.25" customHeight="1" x14ac:dyDescent="0.35">
      <c r="A271" s="22" t="s">
        <v>916</v>
      </c>
      <c r="B271" s="17" t="s">
        <v>237</v>
      </c>
      <c r="C271" s="17">
        <v>1</v>
      </c>
      <c r="D271" s="17">
        <v>0.25</v>
      </c>
      <c r="E271" s="17">
        <v>1</v>
      </c>
      <c r="F271" s="17">
        <v>0.5</v>
      </c>
      <c r="G271" s="17">
        <v>0</v>
      </c>
      <c r="H271" s="17">
        <v>1</v>
      </c>
      <c r="I271" s="17">
        <v>0</v>
      </c>
      <c r="J271" s="17">
        <v>0.25</v>
      </c>
      <c r="K271" s="17">
        <v>0.25</v>
      </c>
      <c r="L271" s="17">
        <v>0.5</v>
      </c>
      <c r="M271" s="17">
        <v>0.25</v>
      </c>
      <c r="N271" s="17">
        <v>0.5</v>
      </c>
      <c r="O271" s="17">
        <v>0</v>
      </c>
      <c r="P271" s="17">
        <v>0.5</v>
      </c>
      <c r="Q271" s="17">
        <v>1</v>
      </c>
      <c r="R271" s="17">
        <v>0.7</v>
      </c>
      <c r="S271" s="17">
        <v>0.5</v>
      </c>
      <c r="T271" s="17">
        <v>50</v>
      </c>
    </row>
    <row r="272" spans="1:20" ht="14.25" customHeight="1" x14ac:dyDescent="0.35">
      <c r="A272" s="22" t="s">
        <v>917</v>
      </c>
      <c r="B272" s="17" t="s">
        <v>237</v>
      </c>
      <c r="C272" s="17">
        <v>1</v>
      </c>
      <c r="D272" s="17">
        <v>0.25</v>
      </c>
      <c r="E272" s="17">
        <v>1</v>
      </c>
      <c r="F272" s="17">
        <v>0.5</v>
      </c>
      <c r="G272" s="17">
        <v>0</v>
      </c>
      <c r="H272" s="17">
        <v>1</v>
      </c>
      <c r="I272" s="17">
        <v>0</v>
      </c>
      <c r="J272" s="17">
        <v>0.25</v>
      </c>
      <c r="K272" s="17">
        <v>0.25</v>
      </c>
      <c r="L272" s="17">
        <v>0.5</v>
      </c>
      <c r="M272" s="17">
        <v>0.25</v>
      </c>
      <c r="N272" s="17">
        <v>0.5</v>
      </c>
      <c r="O272" s="17">
        <v>0</v>
      </c>
      <c r="P272" s="17">
        <v>0.5</v>
      </c>
      <c r="Q272" s="17">
        <v>1</v>
      </c>
      <c r="R272" s="17">
        <v>0.7</v>
      </c>
      <c r="S272" s="17">
        <v>0.5</v>
      </c>
      <c r="T272" s="17">
        <v>50</v>
      </c>
    </row>
    <row r="273" spans="1:20" ht="14.25" customHeight="1" x14ac:dyDescent="0.35">
      <c r="A273" s="22" t="s">
        <v>918</v>
      </c>
      <c r="B273" s="17" t="s">
        <v>237</v>
      </c>
      <c r="C273" s="17">
        <v>1</v>
      </c>
      <c r="D273" s="17">
        <v>0.25</v>
      </c>
      <c r="E273" s="17">
        <v>1</v>
      </c>
      <c r="F273" s="17">
        <v>0.5</v>
      </c>
      <c r="G273" s="17">
        <v>0</v>
      </c>
      <c r="H273" s="17">
        <v>1</v>
      </c>
      <c r="I273" s="17">
        <v>0.25</v>
      </c>
      <c r="J273" s="17">
        <v>0.25</v>
      </c>
      <c r="K273" s="17">
        <v>0.5</v>
      </c>
      <c r="L273" s="17">
        <v>0.75</v>
      </c>
      <c r="M273" s="17">
        <v>0.25</v>
      </c>
      <c r="N273" s="17">
        <v>0.5</v>
      </c>
      <c r="O273" s="17">
        <v>0</v>
      </c>
      <c r="P273" s="17">
        <v>0.5</v>
      </c>
      <c r="Q273" s="17">
        <v>1</v>
      </c>
      <c r="R273" s="17">
        <v>0.8</v>
      </c>
      <c r="S273" s="17">
        <v>0.5</v>
      </c>
      <c r="T273" s="17">
        <v>50</v>
      </c>
    </row>
    <row r="274" spans="1:20" ht="14.25" customHeight="1" x14ac:dyDescent="0.35">
      <c r="A274" s="22" t="s">
        <v>919</v>
      </c>
      <c r="B274" s="17" t="s">
        <v>237</v>
      </c>
      <c r="C274" s="17">
        <v>1</v>
      </c>
      <c r="D274" s="17">
        <v>0.25</v>
      </c>
      <c r="E274" s="17">
        <v>1</v>
      </c>
      <c r="F274" s="17">
        <v>0.5</v>
      </c>
      <c r="G274" s="17">
        <v>0</v>
      </c>
      <c r="H274" s="17">
        <v>1</v>
      </c>
      <c r="I274" s="17">
        <v>0.25</v>
      </c>
      <c r="J274" s="17">
        <v>0.25</v>
      </c>
      <c r="K274" s="17">
        <v>0.5</v>
      </c>
      <c r="L274" s="17">
        <v>0.75</v>
      </c>
      <c r="M274" s="17">
        <v>0.25</v>
      </c>
      <c r="N274" s="17">
        <v>0.5</v>
      </c>
      <c r="O274" s="17">
        <v>0</v>
      </c>
      <c r="P274" s="17">
        <v>0.5</v>
      </c>
      <c r="Q274" s="17">
        <v>1</v>
      </c>
      <c r="R274" s="17">
        <v>0.8</v>
      </c>
      <c r="S274" s="17">
        <v>0.5</v>
      </c>
      <c r="T274" s="17">
        <v>50</v>
      </c>
    </row>
    <row r="275" spans="1:20" ht="14.25" customHeight="1" x14ac:dyDescent="0.35">
      <c r="A275" s="22" t="s">
        <v>920</v>
      </c>
      <c r="B275" s="17" t="s">
        <v>237</v>
      </c>
      <c r="C275" s="17">
        <v>1</v>
      </c>
      <c r="D275" s="17">
        <v>0.25</v>
      </c>
      <c r="E275" s="17">
        <v>1</v>
      </c>
      <c r="F275" s="17">
        <v>0.5</v>
      </c>
      <c r="G275" s="17">
        <v>0</v>
      </c>
      <c r="H275" s="17">
        <v>1</v>
      </c>
      <c r="I275" s="17">
        <v>0.25</v>
      </c>
      <c r="J275" s="17">
        <v>0.25</v>
      </c>
      <c r="K275" s="17">
        <v>0.5</v>
      </c>
      <c r="L275" s="17">
        <v>0.75</v>
      </c>
      <c r="M275" s="17">
        <v>0.25</v>
      </c>
      <c r="N275" s="17">
        <v>0.5</v>
      </c>
      <c r="O275" s="17">
        <v>0</v>
      </c>
      <c r="P275" s="17">
        <v>0.5</v>
      </c>
      <c r="Q275" s="17">
        <v>1</v>
      </c>
      <c r="R275" s="17">
        <v>0.8</v>
      </c>
      <c r="S275" s="17">
        <v>0.5</v>
      </c>
      <c r="T275" s="17">
        <v>50</v>
      </c>
    </row>
    <row r="276" spans="1:20" ht="14.25" customHeight="1" x14ac:dyDescent="0.35">
      <c r="A276" s="22" t="s">
        <v>921</v>
      </c>
      <c r="B276" s="17" t="s">
        <v>237</v>
      </c>
      <c r="C276" s="17">
        <v>1</v>
      </c>
      <c r="D276" s="17">
        <v>0.25</v>
      </c>
      <c r="E276" s="17">
        <v>1</v>
      </c>
      <c r="F276" s="17">
        <v>0.5</v>
      </c>
      <c r="G276" s="17">
        <v>0</v>
      </c>
      <c r="H276" s="17">
        <v>1</v>
      </c>
      <c r="I276" s="17">
        <v>0.25</v>
      </c>
      <c r="J276" s="17">
        <v>0.25</v>
      </c>
      <c r="K276" s="17">
        <v>0.5</v>
      </c>
      <c r="L276" s="17">
        <v>0.75</v>
      </c>
      <c r="M276" s="17">
        <v>0.25</v>
      </c>
      <c r="N276" s="17">
        <v>0.5</v>
      </c>
      <c r="O276" s="17">
        <v>0</v>
      </c>
      <c r="P276" s="17">
        <v>0.5</v>
      </c>
      <c r="Q276" s="17">
        <v>1</v>
      </c>
      <c r="R276" s="17">
        <v>0.8</v>
      </c>
      <c r="S276" s="17">
        <v>0.5</v>
      </c>
      <c r="T276" s="17">
        <v>50</v>
      </c>
    </row>
    <row r="277" spans="1:20" ht="14.25" customHeight="1" x14ac:dyDescent="0.35">
      <c r="A277" s="22" t="s">
        <v>930</v>
      </c>
      <c r="B277" s="17" t="s">
        <v>237</v>
      </c>
      <c r="C277" s="17">
        <v>1</v>
      </c>
      <c r="D277" s="17">
        <v>0.25</v>
      </c>
      <c r="E277" s="17">
        <v>1</v>
      </c>
      <c r="F277" s="17">
        <v>0.5</v>
      </c>
      <c r="G277" s="17">
        <v>0</v>
      </c>
      <c r="H277" s="17">
        <v>1</v>
      </c>
      <c r="I277" s="17">
        <v>0.25</v>
      </c>
      <c r="J277" s="17">
        <v>0.25</v>
      </c>
      <c r="K277" s="17">
        <v>0.5</v>
      </c>
      <c r="L277" s="17">
        <v>0.75</v>
      </c>
      <c r="M277" s="17">
        <v>0.25</v>
      </c>
      <c r="N277" s="17">
        <v>0.5</v>
      </c>
      <c r="O277" s="17">
        <v>0</v>
      </c>
      <c r="P277" s="17">
        <v>0.5</v>
      </c>
      <c r="Q277" s="17">
        <v>1</v>
      </c>
      <c r="R277" s="17">
        <v>0.8</v>
      </c>
      <c r="S277" s="17">
        <v>0.5</v>
      </c>
      <c r="T277" s="17">
        <v>50</v>
      </c>
    </row>
    <row r="278" spans="1:20" ht="14.25" customHeight="1" x14ac:dyDescent="0.35">
      <c r="A278" s="22" t="s">
        <v>931</v>
      </c>
      <c r="B278" s="17" t="s">
        <v>237</v>
      </c>
      <c r="C278" s="17">
        <v>1</v>
      </c>
      <c r="D278" s="17">
        <v>0.25</v>
      </c>
      <c r="E278" s="17">
        <v>1</v>
      </c>
      <c r="F278" s="17">
        <v>0.5</v>
      </c>
      <c r="G278" s="17">
        <v>0</v>
      </c>
      <c r="H278" s="17">
        <v>1</v>
      </c>
      <c r="I278" s="17">
        <v>0.25</v>
      </c>
      <c r="J278" s="17">
        <v>0.25</v>
      </c>
      <c r="K278" s="17">
        <v>0.5</v>
      </c>
      <c r="L278" s="17">
        <v>0.75</v>
      </c>
      <c r="M278" s="17">
        <v>0.25</v>
      </c>
      <c r="N278" s="17">
        <v>0.5</v>
      </c>
      <c r="O278" s="17">
        <v>0</v>
      </c>
      <c r="P278" s="17">
        <v>0.5</v>
      </c>
      <c r="Q278" s="17">
        <v>1</v>
      </c>
      <c r="R278" s="17">
        <v>0.8</v>
      </c>
      <c r="S278" s="17">
        <v>0.5</v>
      </c>
      <c r="T278" s="17">
        <v>50</v>
      </c>
    </row>
    <row r="279" spans="1:20" ht="14.25" customHeight="1" x14ac:dyDescent="0.35">
      <c r="A279" s="22" t="s">
        <v>932</v>
      </c>
      <c r="B279" s="17" t="s">
        <v>237</v>
      </c>
      <c r="C279" s="17">
        <v>1</v>
      </c>
      <c r="D279" s="17">
        <v>0.25</v>
      </c>
      <c r="E279" s="17">
        <v>1</v>
      </c>
      <c r="F279" s="17">
        <v>0.5</v>
      </c>
      <c r="G279" s="17">
        <v>0</v>
      </c>
      <c r="H279" s="17">
        <v>1</v>
      </c>
      <c r="I279" s="17">
        <v>0.25</v>
      </c>
      <c r="J279" s="17">
        <v>0.25</v>
      </c>
      <c r="K279" s="17">
        <v>0.5</v>
      </c>
      <c r="L279" s="17">
        <v>0.75</v>
      </c>
      <c r="M279" s="17">
        <v>0.25</v>
      </c>
      <c r="N279" s="17">
        <v>0.5</v>
      </c>
      <c r="O279" s="17">
        <v>0</v>
      </c>
      <c r="P279" s="17">
        <v>0.5</v>
      </c>
      <c r="Q279" s="17">
        <v>1</v>
      </c>
      <c r="R279" s="17">
        <v>0.8</v>
      </c>
      <c r="S279" s="17">
        <v>0.5</v>
      </c>
      <c r="T279" s="17">
        <v>50</v>
      </c>
    </row>
    <row r="280" spans="1:20" ht="14.25" customHeight="1" x14ac:dyDescent="0.35">
      <c r="A280" s="22" t="s">
        <v>933</v>
      </c>
      <c r="B280" s="17" t="s">
        <v>237</v>
      </c>
      <c r="C280" s="17">
        <v>1</v>
      </c>
      <c r="D280" s="17">
        <v>0.25</v>
      </c>
      <c r="E280" s="17">
        <v>1</v>
      </c>
      <c r="F280" s="17">
        <v>0.5</v>
      </c>
      <c r="G280" s="17">
        <v>0</v>
      </c>
      <c r="H280" s="17">
        <v>1</v>
      </c>
      <c r="I280" s="17">
        <v>0.25</v>
      </c>
      <c r="J280" s="17">
        <v>0.25</v>
      </c>
      <c r="K280" s="17">
        <v>0.5</v>
      </c>
      <c r="L280" s="17">
        <v>0.75</v>
      </c>
      <c r="M280" s="17">
        <v>0.25</v>
      </c>
      <c r="N280" s="17">
        <v>0.5</v>
      </c>
      <c r="O280" s="17">
        <v>0</v>
      </c>
      <c r="P280" s="17">
        <v>0.5</v>
      </c>
      <c r="Q280" s="17">
        <v>1</v>
      </c>
      <c r="R280" s="17">
        <v>0.8</v>
      </c>
      <c r="S280" s="17">
        <v>0.5</v>
      </c>
      <c r="T280" s="17">
        <v>50</v>
      </c>
    </row>
    <row r="281" spans="1:20" ht="14.25" customHeight="1" x14ac:dyDescent="0.35">
      <c r="A281" s="22" t="s">
        <v>934</v>
      </c>
      <c r="B281" s="17" t="s">
        <v>237</v>
      </c>
      <c r="C281" s="17">
        <v>1</v>
      </c>
      <c r="D281" s="17">
        <v>0.25</v>
      </c>
      <c r="E281" s="17">
        <v>1</v>
      </c>
      <c r="F281" s="17">
        <v>0.5</v>
      </c>
      <c r="G281" s="17">
        <v>0</v>
      </c>
      <c r="H281" s="17">
        <v>1</v>
      </c>
      <c r="I281" s="17">
        <v>0.25</v>
      </c>
      <c r="J281" s="17">
        <v>0.25</v>
      </c>
      <c r="K281" s="17">
        <v>0.5</v>
      </c>
      <c r="L281" s="17">
        <v>0.75</v>
      </c>
      <c r="M281" s="17">
        <v>0.25</v>
      </c>
      <c r="N281" s="17">
        <v>0.5</v>
      </c>
      <c r="O281" s="17">
        <v>0</v>
      </c>
      <c r="P281" s="17">
        <v>0.5</v>
      </c>
      <c r="Q281" s="17">
        <v>1</v>
      </c>
      <c r="R281" s="17">
        <v>0.8</v>
      </c>
      <c r="S281" s="17">
        <v>0.5</v>
      </c>
      <c r="T281" s="17">
        <v>50</v>
      </c>
    </row>
    <row r="282" spans="1:20" ht="14.25" customHeight="1" x14ac:dyDescent="0.35">
      <c r="A282" s="22" t="s">
        <v>935</v>
      </c>
      <c r="B282" s="17" t="s">
        <v>237</v>
      </c>
      <c r="C282" s="17">
        <v>1</v>
      </c>
      <c r="D282" s="17">
        <v>0.25</v>
      </c>
      <c r="E282" s="17">
        <v>1</v>
      </c>
      <c r="F282" s="17">
        <v>0.5</v>
      </c>
      <c r="G282" s="17">
        <v>0</v>
      </c>
      <c r="H282" s="17">
        <v>1</v>
      </c>
      <c r="I282" s="17">
        <v>0.25</v>
      </c>
      <c r="J282" s="17">
        <v>0.25</v>
      </c>
      <c r="K282" s="17">
        <v>0.5</v>
      </c>
      <c r="L282" s="17">
        <v>0.75</v>
      </c>
      <c r="M282" s="17">
        <v>0.25</v>
      </c>
      <c r="N282" s="17">
        <v>0.5</v>
      </c>
      <c r="O282" s="17">
        <v>0</v>
      </c>
      <c r="P282" s="17">
        <v>0.5</v>
      </c>
      <c r="Q282" s="17">
        <v>1</v>
      </c>
      <c r="R282" s="17">
        <v>0.8</v>
      </c>
      <c r="S282" s="17">
        <v>0.5</v>
      </c>
      <c r="T282" s="17">
        <v>50</v>
      </c>
    </row>
    <row r="283" spans="1:20" ht="14.25" customHeight="1" x14ac:dyDescent="0.35">
      <c r="A283" s="22" t="s">
        <v>936</v>
      </c>
      <c r="B283" s="17" t="s">
        <v>237</v>
      </c>
      <c r="C283" s="17">
        <v>1</v>
      </c>
      <c r="D283" s="17">
        <v>0.25</v>
      </c>
      <c r="E283" s="17">
        <v>1</v>
      </c>
      <c r="F283" s="17">
        <v>0.5</v>
      </c>
      <c r="G283" s="17">
        <v>0</v>
      </c>
      <c r="H283" s="17">
        <v>1</v>
      </c>
      <c r="I283" s="17">
        <v>0.25</v>
      </c>
      <c r="J283" s="17">
        <v>0.25</v>
      </c>
      <c r="K283" s="17">
        <v>0.5</v>
      </c>
      <c r="L283" s="17">
        <v>0.75</v>
      </c>
      <c r="M283" s="17">
        <v>0.25</v>
      </c>
      <c r="N283" s="17">
        <v>0.5</v>
      </c>
      <c r="O283" s="17">
        <v>0</v>
      </c>
      <c r="P283" s="17">
        <v>0.5</v>
      </c>
      <c r="Q283" s="17">
        <v>1</v>
      </c>
      <c r="R283" s="17">
        <v>0.8</v>
      </c>
      <c r="S283" s="17">
        <v>0.5</v>
      </c>
      <c r="T283" s="17">
        <v>50</v>
      </c>
    </row>
    <row r="284" spans="1:20" ht="14.25" customHeight="1" x14ac:dyDescent="0.35">
      <c r="A284" s="22" t="s">
        <v>954</v>
      </c>
      <c r="B284" s="17" t="s">
        <v>237</v>
      </c>
      <c r="C284" s="17">
        <v>1</v>
      </c>
      <c r="D284" s="17">
        <v>0.25</v>
      </c>
      <c r="E284" s="17">
        <v>1</v>
      </c>
      <c r="F284" s="17">
        <v>0.5</v>
      </c>
      <c r="G284" s="17">
        <v>0</v>
      </c>
      <c r="H284" s="17">
        <v>1</v>
      </c>
      <c r="I284" s="17">
        <v>0.25</v>
      </c>
      <c r="J284" s="17">
        <v>0.25</v>
      </c>
      <c r="K284" s="17">
        <v>0.5</v>
      </c>
      <c r="L284" s="17">
        <v>0.75</v>
      </c>
      <c r="M284" s="17">
        <v>0.25</v>
      </c>
      <c r="N284" s="17">
        <v>0.5</v>
      </c>
      <c r="O284" s="17">
        <v>0</v>
      </c>
      <c r="P284" s="17">
        <v>0.5</v>
      </c>
      <c r="Q284" s="17">
        <v>1</v>
      </c>
      <c r="R284" s="17">
        <v>0.8</v>
      </c>
      <c r="S284" s="17">
        <v>0.5</v>
      </c>
      <c r="T284" s="17">
        <v>50</v>
      </c>
    </row>
    <row r="285" spans="1:20" ht="14.25" customHeight="1" x14ac:dyDescent="0.35">
      <c r="A285" s="23" t="s">
        <v>955</v>
      </c>
      <c r="B285" s="17" t="s">
        <v>237</v>
      </c>
      <c r="C285" s="17">
        <v>1</v>
      </c>
      <c r="D285" s="17">
        <v>0.25</v>
      </c>
      <c r="E285" s="17">
        <v>1</v>
      </c>
      <c r="F285" s="17">
        <v>0.5</v>
      </c>
      <c r="G285" s="17">
        <v>0</v>
      </c>
      <c r="H285" s="17">
        <v>1</v>
      </c>
      <c r="I285" s="17">
        <v>0.25</v>
      </c>
      <c r="J285" s="17">
        <v>0.25</v>
      </c>
      <c r="K285" s="17">
        <v>0.5</v>
      </c>
      <c r="L285" s="17">
        <v>0.75</v>
      </c>
      <c r="M285" s="17">
        <v>0.25</v>
      </c>
      <c r="N285" s="17">
        <v>0.5</v>
      </c>
      <c r="O285" s="17">
        <v>0</v>
      </c>
      <c r="P285" s="17">
        <v>0.5</v>
      </c>
      <c r="Q285" s="17">
        <v>1</v>
      </c>
      <c r="R285" s="17">
        <v>0.8</v>
      </c>
      <c r="S285" s="17">
        <v>0.5</v>
      </c>
      <c r="T285" s="17">
        <v>50</v>
      </c>
    </row>
    <row r="286" spans="1:20" ht="14.25" customHeight="1" x14ac:dyDescent="0.35">
      <c r="A286" s="23" t="s">
        <v>956</v>
      </c>
      <c r="B286" s="17" t="s">
        <v>237</v>
      </c>
      <c r="C286" s="17">
        <v>1</v>
      </c>
      <c r="D286" s="17">
        <v>0.25</v>
      </c>
      <c r="E286" s="17">
        <v>1</v>
      </c>
      <c r="F286" s="17">
        <v>0.5</v>
      </c>
      <c r="G286" s="17">
        <v>0</v>
      </c>
      <c r="H286" s="17">
        <v>1</v>
      </c>
      <c r="I286" s="17">
        <v>0.7</v>
      </c>
      <c r="J286" s="17">
        <v>0.7</v>
      </c>
      <c r="K286" s="17">
        <v>0.75</v>
      </c>
      <c r="L286" s="17">
        <v>0.9</v>
      </c>
      <c r="M286" s="17">
        <v>0.7</v>
      </c>
      <c r="N286" s="17">
        <v>0.75</v>
      </c>
      <c r="O286" s="17">
        <v>0.5</v>
      </c>
      <c r="P286" s="17">
        <v>0.5</v>
      </c>
      <c r="Q286" s="17">
        <v>1</v>
      </c>
      <c r="R286" s="17">
        <v>0.9</v>
      </c>
      <c r="S286" s="17">
        <v>0.75</v>
      </c>
      <c r="T286" s="17">
        <v>50</v>
      </c>
    </row>
    <row r="287" spans="1:20" ht="14.25" customHeight="1" x14ac:dyDescent="0.35">
      <c r="A287" s="24" t="s">
        <v>957</v>
      </c>
      <c r="B287" s="17" t="s">
        <v>237</v>
      </c>
      <c r="C287" s="17">
        <v>1</v>
      </c>
      <c r="D287" s="17">
        <v>0.25</v>
      </c>
      <c r="E287" s="17">
        <v>1</v>
      </c>
      <c r="F287" s="17">
        <v>0.5</v>
      </c>
      <c r="G287" s="17">
        <v>0</v>
      </c>
      <c r="H287" s="17">
        <v>1</v>
      </c>
      <c r="I287" s="17">
        <v>0.7</v>
      </c>
      <c r="J287" s="17">
        <v>0.7</v>
      </c>
      <c r="K287" s="17">
        <v>0.75</v>
      </c>
      <c r="L287" s="17">
        <v>0.9</v>
      </c>
      <c r="M287" s="17">
        <v>0.7</v>
      </c>
      <c r="N287" s="17">
        <v>0.75</v>
      </c>
      <c r="O287" s="17">
        <v>0.5</v>
      </c>
      <c r="P287" s="17">
        <v>0.5</v>
      </c>
      <c r="Q287" s="17">
        <v>1</v>
      </c>
      <c r="R287" s="17">
        <v>0.9</v>
      </c>
      <c r="S287" s="17">
        <v>0.75</v>
      </c>
      <c r="T287" s="17">
        <v>50</v>
      </c>
    </row>
    <row r="288" spans="1:20" ht="14.25" customHeight="1" x14ac:dyDescent="0.35">
      <c r="A288" s="24" t="s">
        <v>958</v>
      </c>
      <c r="B288" s="17" t="s">
        <v>237</v>
      </c>
      <c r="C288" s="17">
        <v>1</v>
      </c>
      <c r="D288" s="17">
        <v>0.25</v>
      </c>
      <c r="E288" s="17">
        <v>1</v>
      </c>
      <c r="F288" s="17">
        <v>0.5</v>
      </c>
      <c r="G288" s="17">
        <v>0</v>
      </c>
      <c r="H288" s="17">
        <v>1</v>
      </c>
      <c r="I288" s="17">
        <v>0.7</v>
      </c>
      <c r="J288" s="17">
        <v>0.7</v>
      </c>
      <c r="K288" s="17">
        <v>0.75</v>
      </c>
      <c r="L288" s="17">
        <v>0.9</v>
      </c>
      <c r="M288" s="17">
        <v>0.7</v>
      </c>
      <c r="N288" s="17">
        <v>0.75</v>
      </c>
      <c r="O288" s="17">
        <v>0.5</v>
      </c>
      <c r="P288" s="17">
        <v>0.5</v>
      </c>
      <c r="Q288" s="17">
        <v>1</v>
      </c>
      <c r="R288" s="17">
        <v>0.9</v>
      </c>
      <c r="S288" s="17">
        <v>0.75</v>
      </c>
      <c r="T288" s="17">
        <v>50</v>
      </c>
    </row>
    <row r="289" spans="1:20" ht="14.25" customHeight="1" x14ac:dyDescent="0.35">
      <c r="A289" s="24" t="s">
        <v>959</v>
      </c>
      <c r="B289" s="17" t="s">
        <v>237</v>
      </c>
      <c r="C289" s="17">
        <v>1</v>
      </c>
      <c r="D289" s="17">
        <v>0.25</v>
      </c>
      <c r="E289" s="17">
        <v>1</v>
      </c>
      <c r="F289" s="17">
        <v>0.5</v>
      </c>
      <c r="G289" s="17">
        <v>0</v>
      </c>
      <c r="H289" s="17">
        <v>1</v>
      </c>
      <c r="I289" s="17">
        <v>0.7</v>
      </c>
      <c r="J289" s="17">
        <v>0.7</v>
      </c>
      <c r="K289" s="17">
        <v>0.75</v>
      </c>
      <c r="L289" s="17">
        <v>0.9</v>
      </c>
      <c r="M289" s="17">
        <v>0.7</v>
      </c>
      <c r="N289" s="17">
        <v>0.75</v>
      </c>
      <c r="O289" s="17">
        <v>0.5</v>
      </c>
      <c r="P289" s="17">
        <v>0.5</v>
      </c>
      <c r="Q289" s="17">
        <v>1</v>
      </c>
      <c r="R289" s="17">
        <v>0.9</v>
      </c>
      <c r="S289" s="17">
        <v>0.75</v>
      </c>
      <c r="T289" s="17">
        <v>50</v>
      </c>
    </row>
    <row r="290" spans="1:20" ht="14.25" customHeight="1" x14ac:dyDescent="0.35">
      <c r="A290" s="24" t="s">
        <v>960</v>
      </c>
      <c r="B290" s="17" t="s">
        <v>237</v>
      </c>
      <c r="C290" s="17">
        <v>1</v>
      </c>
      <c r="D290" s="17">
        <v>0.25</v>
      </c>
      <c r="E290" s="17">
        <v>1</v>
      </c>
      <c r="F290" s="17">
        <v>0.5</v>
      </c>
      <c r="G290" s="17">
        <v>0</v>
      </c>
      <c r="H290" s="17">
        <v>1</v>
      </c>
      <c r="I290" s="17">
        <v>0.7</v>
      </c>
      <c r="J290" s="17">
        <v>0.7</v>
      </c>
      <c r="K290" s="17">
        <v>0.75</v>
      </c>
      <c r="L290" s="17">
        <v>0.9</v>
      </c>
      <c r="M290" s="17">
        <v>0.7</v>
      </c>
      <c r="N290" s="17">
        <v>0.75</v>
      </c>
      <c r="O290" s="17">
        <v>0.5</v>
      </c>
      <c r="P290" s="17">
        <v>0.5</v>
      </c>
      <c r="Q290" s="17">
        <v>1</v>
      </c>
      <c r="R290" s="17">
        <v>0.9</v>
      </c>
      <c r="S290" s="17">
        <v>0.75</v>
      </c>
      <c r="T290" s="17">
        <v>50</v>
      </c>
    </row>
    <row r="291" spans="1:20" ht="14.25" customHeight="1" x14ac:dyDescent="0.35">
      <c r="A291" s="24" t="s">
        <v>961</v>
      </c>
      <c r="B291" s="17" t="s">
        <v>237</v>
      </c>
      <c r="C291" s="17">
        <v>1</v>
      </c>
      <c r="D291" s="17">
        <v>0.25</v>
      </c>
      <c r="E291" s="17">
        <v>1</v>
      </c>
      <c r="F291" s="17">
        <v>0.5</v>
      </c>
      <c r="G291" s="17">
        <v>0</v>
      </c>
      <c r="H291" s="17">
        <v>1</v>
      </c>
      <c r="I291" s="17">
        <v>0.7</v>
      </c>
      <c r="J291" s="17">
        <v>0.7</v>
      </c>
      <c r="K291" s="17">
        <v>0.75</v>
      </c>
      <c r="L291" s="17">
        <v>0.9</v>
      </c>
      <c r="M291" s="17">
        <v>0.7</v>
      </c>
      <c r="N291" s="17">
        <v>0.75</v>
      </c>
      <c r="O291" s="17">
        <v>0.5</v>
      </c>
      <c r="P291" s="17">
        <v>0.5</v>
      </c>
      <c r="Q291" s="17">
        <v>1</v>
      </c>
      <c r="R291" s="17">
        <v>0.9</v>
      </c>
      <c r="S291" s="17">
        <v>0.75</v>
      </c>
      <c r="T291" s="17">
        <v>50</v>
      </c>
    </row>
    <row r="292" spans="1:20" ht="14.25" customHeight="1" x14ac:dyDescent="0.35">
      <c r="A292" s="25" t="s">
        <v>962</v>
      </c>
      <c r="B292" s="17" t="s">
        <v>237</v>
      </c>
      <c r="C292" s="17">
        <v>1</v>
      </c>
      <c r="D292" s="17">
        <v>0.25</v>
      </c>
      <c r="E292" s="17">
        <v>1</v>
      </c>
      <c r="F292" s="17">
        <v>0.5</v>
      </c>
      <c r="G292" s="17">
        <v>0</v>
      </c>
      <c r="H292" s="17">
        <v>1</v>
      </c>
      <c r="I292" s="17">
        <v>0.7</v>
      </c>
      <c r="J292" s="17">
        <v>0.7</v>
      </c>
      <c r="K292" s="17">
        <v>0.75</v>
      </c>
      <c r="L292" s="17">
        <v>0.9</v>
      </c>
      <c r="M292" s="17">
        <v>0.7</v>
      </c>
      <c r="N292" s="17">
        <v>0.75</v>
      </c>
      <c r="O292" s="17">
        <v>0.5</v>
      </c>
      <c r="P292" s="17">
        <v>0.5</v>
      </c>
      <c r="Q292" s="17">
        <v>1</v>
      </c>
      <c r="R292" s="17">
        <v>0.9</v>
      </c>
      <c r="S292" s="17">
        <v>0.75</v>
      </c>
      <c r="T292" s="17">
        <v>50</v>
      </c>
    </row>
    <row r="293" spans="1:20" ht="14.25" customHeight="1" x14ac:dyDescent="0.35">
      <c r="A293" s="25" t="s">
        <v>963</v>
      </c>
      <c r="B293" s="17" t="s">
        <v>237</v>
      </c>
      <c r="C293" s="17">
        <v>1</v>
      </c>
      <c r="D293" s="17">
        <v>0.25</v>
      </c>
      <c r="E293" s="17">
        <v>1</v>
      </c>
      <c r="F293" s="17">
        <v>0.5</v>
      </c>
      <c r="G293" s="17">
        <v>0</v>
      </c>
      <c r="H293" s="17">
        <v>1</v>
      </c>
      <c r="I293" s="17">
        <v>0.7</v>
      </c>
      <c r="J293" s="17">
        <v>0.7</v>
      </c>
      <c r="K293" s="17">
        <v>0.75</v>
      </c>
      <c r="L293" s="17">
        <v>0.9</v>
      </c>
      <c r="M293" s="17">
        <v>0.7</v>
      </c>
      <c r="N293" s="17">
        <v>0.75</v>
      </c>
      <c r="O293" s="17">
        <v>0.5</v>
      </c>
      <c r="P293" s="17">
        <v>0.5</v>
      </c>
      <c r="Q293" s="17">
        <v>1</v>
      </c>
      <c r="R293" s="17">
        <v>0.9</v>
      </c>
      <c r="S293" s="17">
        <v>0.75</v>
      </c>
      <c r="T293" s="17">
        <v>50</v>
      </c>
    </row>
    <row r="294" spans="1:20" ht="14.25" customHeight="1" x14ac:dyDescent="0.35">
      <c r="A294" s="25" t="s">
        <v>964</v>
      </c>
      <c r="B294" s="17" t="s">
        <v>237</v>
      </c>
      <c r="C294" s="17">
        <v>1</v>
      </c>
      <c r="D294" s="17">
        <v>0.25</v>
      </c>
      <c r="E294" s="17">
        <v>1</v>
      </c>
      <c r="F294" s="17">
        <v>0.5</v>
      </c>
      <c r="G294" s="17">
        <v>0</v>
      </c>
      <c r="H294" s="17">
        <v>1</v>
      </c>
      <c r="I294" s="17">
        <v>0.7</v>
      </c>
      <c r="J294" s="17">
        <v>0.7</v>
      </c>
      <c r="K294" s="17">
        <v>0.75</v>
      </c>
      <c r="L294" s="17">
        <v>0.9</v>
      </c>
      <c r="M294" s="17">
        <v>0.7</v>
      </c>
      <c r="N294" s="17">
        <v>0.75</v>
      </c>
      <c r="O294" s="17">
        <v>0.5</v>
      </c>
      <c r="P294" s="17">
        <v>0.5</v>
      </c>
      <c r="Q294" s="17">
        <v>1</v>
      </c>
      <c r="R294" s="17">
        <v>0.9</v>
      </c>
      <c r="S294" s="17">
        <v>0.75</v>
      </c>
      <c r="T294" s="17">
        <v>50</v>
      </c>
    </row>
    <row r="295" spans="1:20" ht="14.25" customHeight="1" x14ac:dyDescent="0.35">
      <c r="A295" s="25" t="s">
        <v>965</v>
      </c>
      <c r="B295" s="17" t="s">
        <v>237</v>
      </c>
      <c r="C295" s="17">
        <v>1</v>
      </c>
      <c r="D295" s="17">
        <v>0.25</v>
      </c>
      <c r="E295" s="17">
        <v>1</v>
      </c>
      <c r="F295" s="17">
        <v>0.5</v>
      </c>
      <c r="G295" s="17">
        <v>0</v>
      </c>
      <c r="H295" s="17">
        <v>1</v>
      </c>
      <c r="I295" s="17">
        <v>0.7</v>
      </c>
      <c r="J295" s="17">
        <v>0.7</v>
      </c>
      <c r="K295" s="17">
        <v>0.75</v>
      </c>
      <c r="L295" s="17">
        <v>0.9</v>
      </c>
      <c r="M295" s="17">
        <v>0.7</v>
      </c>
      <c r="N295" s="17">
        <v>0.75</v>
      </c>
      <c r="O295" s="17">
        <v>0.5</v>
      </c>
      <c r="P295" s="17">
        <v>0.5</v>
      </c>
      <c r="Q295" s="17">
        <v>1</v>
      </c>
      <c r="R295" s="17">
        <v>0.9</v>
      </c>
      <c r="S295" s="17">
        <v>0.75</v>
      </c>
      <c r="T295" s="17">
        <v>50</v>
      </c>
    </row>
    <row r="296" spans="1:20" ht="14.25" customHeight="1" x14ac:dyDescent="0.35">
      <c r="A296" s="22" t="s">
        <v>982</v>
      </c>
      <c r="B296" s="17" t="s">
        <v>237</v>
      </c>
      <c r="C296" s="17">
        <v>1</v>
      </c>
      <c r="D296" s="17">
        <v>0.25</v>
      </c>
      <c r="E296" s="17">
        <v>1</v>
      </c>
      <c r="F296" s="17">
        <v>0.5</v>
      </c>
      <c r="G296" s="17">
        <v>0</v>
      </c>
      <c r="H296" s="17">
        <v>1</v>
      </c>
      <c r="I296" s="17">
        <v>1</v>
      </c>
      <c r="J296" s="17">
        <v>1</v>
      </c>
      <c r="K296" s="17">
        <v>1</v>
      </c>
      <c r="L296" s="17">
        <v>1</v>
      </c>
      <c r="M296" s="17">
        <v>1</v>
      </c>
      <c r="N296" s="17">
        <v>1</v>
      </c>
      <c r="O296" s="17">
        <v>0.9</v>
      </c>
      <c r="P296" s="17">
        <v>0.5</v>
      </c>
      <c r="Q296" s="17">
        <v>1</v>
      </c>
      <c r="R296" s="17">
        <v>1</v>
      </c>
      <c r="S296" s="17">
        <v>1</v>
      </c>
      <c r="T296" s="17">
        <v>0</v>
      </c>
    </row>
    <row r="297" spans="1:20" ht="14.25" customHeight="1" x14ac:dyDescent="0.35">
      <c r="A297" s="22" t="s">
        <v>1017</v>
      </c>
      <c r="B297" s="17" t="s">
        <v>237</v>
      </c>
      <c r="C297" s="17">
        <v>1</v>
      </c>
      <c r="D297" s="17">
        <v>0.25</v>
      </c>
      <c r="E297" s="17">
        <v>1</v>
      </c>
      <c r="F297" s="17">
        <v>0.5</v>
      </c>
      <c r="G297" s="17">
        <v>0</v>
      </c>
      <c r="H297" s="17">
        <v>1</v>
      </c>
      <c r="I297" s="17">
        <v>1</v>
      </c>
      <c r="J297" s="17">
        <v>1</v>
      </c>
      <c r="K297" s="17">
        <v>1</v>
      </c>
      <c r="L297" s="17">
        <v>1</v>
      </c>
      <c r="M297" s="17">
        <v>1</v>
      </c>
      <c r="N297" s="17">
        <v>1</v>
      </c>
      <c r="O297" s="17">
        <v>0.9</v>
      </c>
      <c r="P297" s="17">
        <v>0.5</v>
      </c>
      <c r="Q297" s="17">
        <v>1</v>
      </c>
      <c r="R297" s="17">
        <v>1</v>
      </c>
      <c r="S297" s="17">
        <v>1</v>
      </c>
      <c r="T297" s="17">
        <v>0</v>
      </c>
    </row>
    <row r="298" spans="1:20" ht="14.25" customHeight="1" x14ac:dyDescent="0.35">
      <c r="A298" s="22" t="s">
        <v>1018</v>
      </c>
      <c r="B298" s="17" t="s">
        <v>237</v>
      </c>
      <c r="C298" s="17">
        <v>1</v>
      </c>
      <c r="D298" s="17">
        <v>0.25</v>
      </c>
      <c r="E298" s="17">
        <v>1</v>
      </c>
      <c r="F298" s="17">
        <v>0.5</v>
      </c>
      <c r="G298" s="17">
        <v>0</v>
      </c>
      <c r="H298" s="17">
        <v>1</v>
      </c>
      <c r="I298" s="17">
        <v>1</v>
      </c>
      <c r="J298" s="17">
        <v>1</v>
      </c>
      <c r="K298" s="17">
        <v>1</v>
      </c>
      <c r="L298" s="17">
        <v>1</v>
      </c>
      <c r="M298" s="17">
        <v>1</v>
      </c>
      <c r="N298" s="17">
        <v>1</v>
      </c>
      <c r="O298" s="17">
        <v>0.9</v>
      </c>
      <c r="P298" s="17">
        <v>0.5</v>
      </c>
      <c r="Q298" s="17">
        <v>1</v>
      </c>
      <c r="R298" s="17">
        <v>1</v>
      </c>
      <c r="S298" s="17">
        <v>1</v>
      </c>
      <c r="T298" s="17">
        <v>0</v>
      </c>
    </row>
    <row r="299" spans="1:20" ht="14.25" customHeight="1" x14ac:dyDescent="0.35">
      <c r="A299" s="22" t="s">
        <v>1019</v>
      </c>
      <c r="B299" s="17" t="s">
        <v>237</v>
      </c>
      <c r="C299" s="17">
        <v>1</v>
      </c>
      <c r="D299" s="17">
        <v>0.25</v>
      </c>
      <c r="E299" s="17">
        <v>1</v>
      </c>
      <c r="F299" s="17">
        <v>0.5</v>
      </c>
      <c r="G299" s="17">
        <v>0</v>
      </c>
      <c r="H299" s="17">
        <v>1</v>
      </c>
      <c r="I299" s="17">
        <v>1</v>
      </c>
      <c r="J299" s="17">
        <v>1</v>
      </c>
      <c r="K299" s="17">
        <v>1</v>
      </c>
      <c r="L299" s="17">
        <v>1</v>
      </c>
      <c r="M299" s="17">
        <v>1</v>
      </c>
      <c r="N299" s="17">
        <v>1</v>
      </c>
      <c r="O299" s="17">
        <v>0.9</v>
      </c>
      <c r="P299" s="17">
        <v>0.5</v>
      </c>
      <c r="Q299" s="17">
        <v>1</v>
      </c>
      <c r="R299" s="17">
        <v>1</v>
      </c>
      <c r="S299" s="17">
        <v>1</v>
      </c>
      <c r="T299" s="17">
        <v>0</v>
      </c>
    </row>
    <row r="300" spans="1:20" ht="14.25" customHeight="1" x14ac:dyDescent="0.35">
      <c r="A300" s="22" t="s">
        <v>1020</v>
      </c>
      <c r="B300" s="17" t="s">
        <v>237</v>
      </c>
      <c r="C300" s="17">
        <v>1</v>
      </c>
      <c r="D300" s="17">
        <v>0.25</v>
      </c>
      <c r="E300" s="17">
        <v>1</v>
      </c>
      <c r="F300" s="17">
        <v>0.5</v>
      </c>
      <c r="G300" s="17">
        <v>0</v>
      </c>
      <c r="H300" s="17">
        <v>1</v>
      </c>
      <c r="I300" s="17">
        <v>1</v>
      </c>
      <c r="J300" s="17">
        <v>1</v>
      </c>
      <c r="K300" s="17">
        <v>1</v>
      </c>
      <c r="L300" s="17">
        <v>1</v>
      </c>
      <c r="M300" s="17">
        <v>1</v>
      </c>
      <c r="N300" s="17">
        <v>1</v>
      </c>
      <c r="O300" s="17">
        <v>0.9</v>
      </c>
      <c r="P300" s="17">
        <v>0.5</v>
      </c>
      <c r="Q300" s="17">
        <v>1</v>
      </c>
      <c r="R300" s="17">
        <v>1</v>
      </c>
      <c r="S300" s="17">
        <v>1</v>
      </c>
      <c r="T300" s="17">
        <v>0</v>
      </c>
    </row>
    <row r="301" spans="1:20" ht="14.25" customHeight="1" x14ac:dyDescent="0.35">
      <c r="A301" s="22" t="s">
        <v>1024</v>
      </c>
      <c r="B301" s="17" t="s">
        <v>237</v>
      </c>
      <c r="C301" s="17">
        <v>1</v>
      </c>
      <c r="D301" s="17">
        <v>0.25</v>
      </c>
      <c r="E301" s="17">
        <v>1</v>
      </c>
      <c r="F301" s="17">
        <v>0.5</v>
      </c>
      <c r="G301" s="17">
        <v>0</v>
      </c>
      <c r="H301" s="17">
        <v>1</v>
      </c>
      <c r="I301" s="17">
        <v>1</v>
      </c>
      <c r="J301" s="17">
        <v>1</v>
      </c>
      <c r="K301" s="17">
        <v>1</v>
      </c>
      <c r="L301" s="17">
        <v>1</v>
      </c>
      <c r="M301" s="17">
        <v>1</v>
      </c>
      <c r="N301" s="17">
        <v>1</v>
      </c>
      <c r="O301" s="17">
        <v>0.9</v>
      </c>
      <c r="P301" s="17">
        <v>0.5</v>
      </c>
      <c r="Q301" s="17">
        <v>1</v>
      </c>
      <c r="R301" s="17">
        <v>1</v>
      </c>
      <c r="S301" s="17">
        <v>1</v>
      </c>
      <c r="T301" s="17">
        <v>0</v>
      </c>
    </row>
    <row r="302" spans="1:20" ht="14.25" customHeight="1" x14ac:dyDescent="0.35">
      <c r="A302" s="22" t="s">
        <v>1025</v>
      </c>
      <c r="B302" s="17" t="s">
        <v>237</v>
      </c>
      <c r="C302" s="17">
        <v>1</v>
      </c>
      <c r="D302" s="17">
        <v>0.25</v>
      </c>
      <c r="E302" s="17">
        <v>1</v>
      </c>
      <c r="F302" s="17">
        <v>0.5</v>
      </c>
      <c r="G302" s="17">
        <v>0</v>
      </c>
      <c r="H302" s="17">
        <v>1</v>
      </c>
      <c r="I302" s="17">
        <v>1</v>
      </c>
      <c r="J302" s="17">
        <v>1</v>
      </c>
      <c r="K302" s="17">
        <v>1</v>
      </c>
      <c r="L302" s="17">
        <v>1</v>
      </c>
      <c r="M302" s="17">
        <v>1</v>
      </c>
      <c r="N302" s="17">
        <v>1</v>
      </c>
      <c r="O302" s="17">
        <v>0.9</v>
      </c>
      <c r="P302" s="17">
        <v>0.5</v>
      </c>
      <c r="Q302" s="17">
        <v>1</v>
      </c>
      <c r="R302" s="17">
        <v>1</v>
      </c>
      <c r="S302" s="17">
        <v>1</v>
      </c>
      <c r="T302" s="17">
        <v>0</v>
      </c>
    </row>
    <row r="303" spans="1:20" ht="14.25" customHeight="1" x14ac:dyDescent="0.35">
      <c r="A303" s="22" t="s">
        <v>1026</v>
      </c>
      <c r="B303" s="17" t="s">
        <v>237</v>
      </c>
      <c r="C303" s="17">
        <v>1</v>
      </c>
      <c r="D303" s="17">
        <v>0.25</v>
      </c>
      <c r="E303" s="17">
        <v>1</v>
      </c>
      <c r="F303" s="17">
        <v>0.5</v>
      </c>
      <c r="G303" s="17">
        <v>0</v>
      </c>
      <c r="H303" s="17">
        <v>1</v>
      </c>
      <c r="I303" s="17">
        <v>1</v>
      </c>
      <c r="J303" s="17">
        <v>1</v>
      </c>
      <c r="K303" s="17">
        <v>1</v>
      </c>
      <c r="L303" s="17">
        <v>1</v>
      </c>
      <c r="M303" s="17">
        <v>1</v>
      </c>
      <c r="N303" s="17">
        <v>1</v>
      </c>
      <c r="O303" s="17">
        <v>0.9</v>
      </c>
      <c r="P303" s="17">
        <v>0.5</v>
      </c>
      <c r="Q303" s="17">
        <v>1</v>
      </c>
      <c r="R303" s="17">
        <v>1</v>
      </c>
      <c r="S303" s="17">
        <v>1</v>
      </c>
      <c r="T303" s="17">
        <v>0</v>
      </c>
    </row>
    <row r="304" spans="1:20" ht="14.25" customHeight="1" x14ac:dyDescent="0.35">
      <c r="A304" s="22" t="s">
        <v>1027</v>
      </c>
      <c r="B304" s="17" t="s">
        <v>237</v>
      </c>
      <c r="C304" s="17">
        <v>1</v>
      </c>
      <c r="D304" s="17">
        <v>0.25</v>
      </c>
      <c r="E304" s="17">
        <v>1</v>
      </c>
      <c r="F304" s="17">
        <v>0.5</v>
      </c>
      <c r="G304" s="17">
        <v>0</v>
      </c>
      <c r="H304" s="17">
        <v>1</v>
      </c>
      <c r="I304" s="17">
        <v>1</v>
      </c>
      <c r="J304" s="17">
        <v>1</v>
      </c>
      <c r="K304" s="17">
        <v>1</v>
      </c>
      <c r="L304" s="17">
        <v>1</v>
      </c>
      <c r="M304" s="17">
        <v>1</v>
      </c>
      <c r="N304" s="17">
        <v>1</v>
      </c>
      <c r="O304" s="17">
        <v>0.9</v>
      </c>
      <c r="P304" s="17">
        <v>0.5</v>
      </c>
      <c r="Q304" s="17">
        <v>1</v>
      </c>
      <c r="R304" s="17">
        <v>1</v>
      </c>
      <c r="S304" s="17">
        <v>1</v>
      </c>
      <c r="T304" s="17">
        <v>0</v>
      </c>
    </row>
    <row r="305" spans="1:20" ht="14.25" customHeight="1" x14ac:dyDescent="0.35">
      <c r="A305" s="22" t="s">
        <v>1028</v>
      </c>
      <c r="B305" s="17" t="s">
        <v>237</v>
      </c>
      <c r="C305" s="17">
        <v>1</v>
      </c>
      <c r="D305" s="17">
        <v>0.25</v>
      </c>
      <c r="E305" s="17">
        <v>1</v>
      </c>
      <c r="F305" s="17">
        <v>0.5</v>
      </c>
      <c r="G305" s="17">
        <v>0</v>
      </c>
      <c r="H305" s="17">
        <v>1</v>
      </c>
      <c r="I305" s="17">
        <v>1</v>
      </c>
      <c r="J305" s="17">
        <v>1</v>
      </c>
      <c r="K305" s="17">
        <v>1</v>
      </c>
      <c r="L305" s="17">
        <v>1</v>
      </c>
      <c r="M305" s="17">
        <v>1</v>
      </c>
      <c r="N305" s="17">
        <v>1</v>
      </c>
      <c r="O305" s="17">
        <v>0.9</v>
      </c>
      <c r="P305" s="17">
        <v>0.5</v>
      </c>
      <c r="Q305" s="17">
        <v>1</v>
      </c>
      <c r="R305" s="17">
        <v>1</v>
      </c>
      <c r="S305" s="17">
        <v>1</v>
      </c>
      <c r="T305" s="17">
        <v>0</v>
      </c>
    </row>
    <row r="306" spans="1:20" ht="14.25" customHeight="1" x14ac:dyDescent="0.35">
      <c r="A306" s="22" t="s">
        <v>1029</v>
      </c>
      <c r="B306" s="17" t="s">
        <v>237</v>
      </c>
      <c r="C306" s="17">
        <v>1</v>
      </c>
      <c r="D306" s="17">
        <v>0.25</v>
      </c>
      <c r="E306" s="17">
        <v>1</v>
      </c>
      <c r="F306" s="17">
        <v>0.5</v>
      </c>
      <c r="G306" s="17">
        <v>0</v>
      </c>
      <c r="H306" s="17">
        <v>1</v>
      </c>
      <c r="I306" s="17">
        <v>1</v>
      </c>
      <c r="J306" s="17">
        <v>1</v>
      </c>
      <c r="K306" s="17">
        <v>1</v>
      </c>
      <c r="L306" s="17">
        <v>1</v>
      </c>
      <c r="M306" s="17">
        <v>1</v>
      </c>
      <c r="N306" s="17">
        <v>1</v>
      </c>
      <c r="O306" s="17">
        <v>0.9</v>
      </c>
      <c r="P306" s="17">
        <v>0.5</v>
      </c>
      <c r="Q306" s="17">
        <v>1</v>
      </c>
      <c r="R306" s="17">
        <v>1</v>
      </c>
      <c r="S306" s="17">
        <v>1</v>
      </c>
      <c r="T306" s="17">
        <v>0</v>
      </c>
    </row>
    <row r="307" spans="1:20" ht="14.25" customHeight="1" x14ac:dyDescent="0.35">
      <c r="A307" s="22" t="s">
        <v>1030</v>
      </c>
      <c r="B307" s="17" t="s">
        <v>237</v>
      </c>
      <c r="C307" s="17">
        <v>1</v>
      </c>
      <c r="D307" s="17">
        <v>0.25</v>
      </c>
      <c r="E307" s="17">
        <v>1</v>
      </c>
      <c r="F307" s="17">
        <v>0.5</v>
      </c>
      <c r="G307" s="17">
        <v>0</v>
      </c>
      <c r="H307" s="17">
        <v>1</v>
      </c>
      <c r="I307" s="17">
        <v>1</v>
      </c>
      <c r="J307" s="17">
        <v>1</v>
      </c>
      <c r="K307" s="17">
        <v>1</v>
      </c>
      <c r="L307" s="17">
        <v>1</v>
      </c>
      <c r="M307" s="17">
        <v>1</v>
      </c>
      <c r="N307" s="17">
        <v>1</v>
      </c>
      <c r="O307" s="17">
        <v>0.9</v>
      </c>
      <c r="P307" s="17">
        <v>0.5</v>
      </c>
      <c r="Q307" s="17">
        <v>1</v>
      </c>
      <c r="R307" s="17">
        <v>1</v>
      </c>
      <c r="S307" s="17">
        <v>1</v>
      </c>
      <c r="T307" s="17">
        <v>0</v>
      </c>
    </row>
    <row r="308" spans="1:20" ht="14.25" customHeight="1" x14ac:dyDescent="0.35">
      <c r="A308" s="22" t="s">
        <v>1031</v>
      </c>
      <c r="B308" s="17" t="s">
        <v>237</v>
      </c>
      <c r="C308" s="17">
        <v>1</v>
      </c>
      <c r="D308" s="17">
        <v>0.25</v>
      </c>
      <c r="E308" s="17">
        <v>1</v>
      </c>
      <c r="F308" s="17">
        <v>0.5</v>
      </c>
      <c r="G308" s="17">
        <v>0</v>
      </c>
      <c r="H308" s="17">
        <v>1</v>
      </c>
      <c r="I308" s="17">
        <v>1</v>
      </c>
      <c r="J308" s="17">
        <v>1</v>
      </c>
      <c r="K308" s="17">
        <v>1</v>
      </c>
      <c r="L308" s="17">
        <v>1</v>
      </c>
      <c r="M308" s="17">
        <v>1</v>
      </c>
      <c r="N308" s="17">
        <v>1</v>
      </c>
      <c r="O308" s="17">
        <v>0.9</v>
      </c>
      <c r="P308" s="17">
        <v>0.5</v>
      </c>
      <c r="Q308" s="17">
        <v>1</v>
      </c>
      <c r="R308" s="17">
        <v>1</v>
      </c>
      <c r="S308" s="17">
        <v>1</v>
      </c>
      <c r="T308" s="17">
        <v>0</v>
      </c>
    </row>
    <row r="309" spans="1:20" ht="14.25" customHeight="1" x14ac:dyDescent="0.35">
      <c r="A309" s="22" t="s">
        <v>1032</v>
      </c>
      <c r="B309" s="17" t="s">
        <v>237</v>
      </c>
      <c r="C309" s="17">
        <v>1</v>
      </c>
      <c r="D309" s="17">
        <v>0.25</v>
      </c>
      <c r="E309" s="17">
        <v>1</v>
      </c>
      <c r="F309" s="17">
        <v>0.5</v>
      </c>
      <c r="G309" s="17">
        <v>0</v>
      </c>
      <c r="H309" s="17">
        <v>1</v>
      </c>
      <c r="I309" s="17">
        <v>1</v>
      </c>
      <c r="J309" s="17">
        <v>1</v>
      </c>
      <c r="K309" s="17">
        <v>1</v>
      </c>
      <c r="L309" s="17">
        <v>1</v>
      </c>
      <c r="M309" s="17">
        <v>1</v>
      </c>
      <c r="N309" s="17">
        <v>1</v>
      </c>
      <c r="O309" s="17">
        <v>0.9</v>
      </c>
      <c r="P309" s="17">
        <v>0.5</v>
      </c>
      <c r="Q309" s="17">
        <v>1</v>
      </c>
      <c r="R309" s="17">
        <v>1</v>
      </c>
      <c r="S309" s="17">
        <v>1</v>
      </c>
      <c r="T309" s="17">
        <v>0</v>
      </c>
    </row>
    <row r="310" spans="1:20" ht="14.25" customHeight="1" x14ac:dyDescent="0.35">
      <c r="A310" s="22" t="s">
        <v>1033</v>
      </c>
      <c r="B310" s="17" t="s">
        <v>237</v>
      </c>
      <c r="C310" s="17">
        <v>1</v>
      </c>
      <c r="D310" s="17">
        <v>0.25</v>
      </c>
      <c r="E310" s="17">
        <v>1</v>
      </c>
      <c r="F310" s="17">
        <v>0.5</v>
      </c>
      <c r="G310" s="17">
        <v>0</v>
      </c>
      <c r="H310" s="17">
        <v>1</v>
      </c>
      <c r="I310" s="17">
        <v>1</v>
      </c>
      <c r="J310" s="17">
        <v>1</v>
      </c>
      <c r="K310" s="17">
        <v>1</v>
      </c>
      <c r="L310" s="17">
        <v>1</v>
      </c>
      <c r="M310" s="17">
        <v>1</v>
      </c>
      <c r="N310" s="17">
        <v>1</v>
      </c>
      <c r="O310" s="17">
        <v>0.9</v>
      </c>
      <c r="P310" s="17">
        <v>0.5</v>
      </c>
      <c r="Q310" s="17">
        <v>1</v>
      </c>
      <c r="R310" s="17">
        <v>1</v>
      </c>
      <c r="S310" s="17">
        <v>1</v>
      </c>
      <c r="T310" s="17">
        <v>0</v>
      </c>
    </row>
    <row r="311" spans="1:20" ht="14.25" customHeight="1" x14ac:dyDescent="0.35">
      <c r="A311" s="22" t="s">
        <v>1034</v>
      </c>
      <c r="B311" s="17" t="s">
        <v>237</v>
      </c>
      <c r="C311" s="17">
        <v>1</v>
      </c>
      <c r="D311" s="17">
        <v>0.25</v>
      </c>
      <c r="E311" s="17">
        <v>1</v>
      </c>
      <c r="F311" s="17">
        <v>0.5</v>
      </c>
      <c r="G311" s="17">
        <v>0</v>
      </c>
      <c r="H311" s="17">
        <v>1</v>
      </c>
      <c r="I311" s="17">
        <v>1</v>
      </c>
      <c r="J311" s="17">
        <v>1</v>
      </c>
      <c r="K311" s="17">
        <v>1</v>
      </c>
      <c r="L311" s="17">
        <v>1</v>
      </c>
      <c r="M311" s="17">
        <v>1</v>
      </c>
      <c r="N311" s="17">
        <v>1</v>
      </c>
      <c r="O311" s="17">
        <v>0.9</v>
      </c>
      <c r="P311" s="17">
        <v>0.5</v>
      </c>
      <c r="Q311" s="17">
        <v>1</v>
      </c>
      <c r="R311" s="17">
        <v>1</v>
      </c>
      <c r="S311" s="17">
        <v>1</v>
      </c>
      <c r="T311" s="17">
        <v>0</v>
      </c>
    </row>
    <row r="312" spans="1:20" ht="14.25" customHeight="1" x14ac:dyDescent="0.35">
      <c r="A312" s="22" t="s">
        <v>1035</v>
      </c>
      <c r="B312" s="17" t="s">
        <v>237</v>
      </c>
      <c r="C312" s="17">
        <v>1</v>
      </c>
      <c r="D312" s="17">
        <v>0.25</v>
      </c>
      <c r="E312" s="17">
        <v>1</v>
      </c>
      <c r="F312" s="17">
        <v>0.5</v>
      </c>
      <c r="G312" s="17">
        <v>0</v>
      </c>
      <c r="H312" s="17">
        <v>1</v>
      </c>
      <c r="I312" s="17">
        <v>1</v>
      </c>
      <c r="J312" s="17">
        <v>1</v>
      </c>
      <c r="K312" s="17">
        <v>1</v>
      </c>
      <c r="L312" s="17">
        <v>1</v>
      </c>
      <c r="M312" s="17">
        <v>1</v>
      </c>
      <c r="N312" s="17">
        <v>1</v>
      </c>
      <c r="O312" s="17">
        <v>0.9</v>
      </c>
      <c r="P312" s="17">
        <v>0.5</v>
      </c>
      <c r="Q312" s="17">
        <v>1</v>
      </c>
      <c r="R312" s="17">
        <v>1</v>
      </c>
      <c r="S312" s="17">
        <v>1</v>
      </c>
      <c r="T312" s="17">
        <v>0</v>
      </c>
    </row>
    <row r="313" spans="1:20" ht="14.25" customHeight="1" x14ac:dyDescent="0.35">
      <c r="A313" s="22" t="s">
        <v>1057</v>
      </c>
      <c r="B313" s="17" t="s">
        <v>237</v>
      </c>
      <c r="C313" s="17">
        <v>1</v>
      </c>
      <c r="D313" s="17">
        <v>0.25</v>
      </c>
      <c r="E313" s="17">
        <v>1</v>
      </c>
      <c r="F313" s="17">
        <v>0.5</v>
      </c>
      <c r="G313" s="17">
        <v>0</v>
      </c>
      <c r="H313" s="17">
        <v>1</v>
      </c>
      <c r="I313" s="17">
        <v>1</v>
      </c>
      <c r="J313" s="17">
        <v>1</v>
      </c>
      <c r="K313" s="17">
        <v>1</v>
      </c>
      <c r="L313" s="17">
        <v>1</v>
      </c>
      <c r="M313" s="17">
        <v>1</v>
      </c>
      <c r="N313" s="17">
        <v>1</v>
      </c>
      <c r="O313" s="17">
        <v>0.9</v>
      </c>
      <c r="P313" s="17">
        <v>0.5</v>
      </c>
      <c r="Q313" s="17">
        <v>1</v>
      </c>
      <c r="R313" s="17">
        <v>1</v>
      </c>
      <c r="S313" s="17">
        <v>1</v>
      </c>
      <c r="T313" s="17">
        <v>0</v>
      </c>
    </row>
    <row r="314" spans="1:20" ht="14.25" customHeight="1" x14ac:dyDescent="0.35">
      <c r="A314" s="22" t="s">
        <v>1058</v>
      </c>
      <c r="B314" s="17" t="s">
        <v>237</v>
      </c>
      <c r="C314" s="17">
        <v>1</v>
      </c>
      <c r="D314" s="17">
        <v>0.25</v>
      </c>
      <c r="E314" s="17">
        <v>1</v>
      </c>
      <c r="F314" s="17">
        <v>0.5</v>
      </c>
      <c r="G314" s="17">
        <v>0</v>
      </c>
      <c r="H314" s="17">
        <v>1</v>
      </c>
      <c r="I314" s="17">
        <v>1</v>
      </c>
      <c r="J314" s="17">
        <v>1</v>
      </c>
      <c r="K314" s="17">
        <v>1</v>
      </c>
      <c r="L314" s="17">
        <v>1</v>
      </c>
      <c r="M314" s="17">
        <v>1</v>
      </c>
      <c r="N314" s="17">
        <v>1</v>
      </c>
      <c r="O314" s="17">
        <v>0.9</v>
      </c>
      <c r="P314" s="17">
        <v>0.5</v>
      </c>
      <c r="Q314" s="17">
        <v>1</v>
      </c>
      <c r="R314" s="17">
        <v>1</v>
      </c>
      <c r="S314" s="17">
        <v>1</v>
      </c>
      <c r="T314" s="17">
        <v>0</v>
      </c>
    </row>
    <row r="315" spans="1:20" ht="14.25" customHeight="1" x14ac:dyDescent="0.35">
      <c r="B315" s="17"/>
      <c r="C315" s="17"/>
      <c r="D315" s="17"/>
      <c r="E315" s="17"/>
      <c r="F315" s="17"/>
      <c r="G315" s="17"/>
      <c r="H315" s="17"/>
      <c r="I315" s="17"/>
      <c r="J315" s="17"/>
      <c r="K315" s="17"/>
      <c r="L315" s="17"/>
      <c r="M315" s="17"/>
      <c r="N315" s="17"/>
      <c r="O315" s="17"/>
      <c r="P315" s="17"/>
      <c r="Q315" s="17"/>
      <c r="R315" s="17"/>
      <c r="S315" s="17"/>
      <c r="T315" s="17"/>
    </row>
    <row r="316" spans="1:20" ht="14.25" customHeight="1" x14ac:dyDescent="0.35">
      <c r="B316" s="17"/>
      <c r="C316" s="17"/>
      <c r="D316" s="17"/>
      <c r="E316" s="17"/>
      <c r="F316" s="17"/>
      <c r="G316" s="17"/>
      <c r="H316" s="17"/>
      <c r="I316" s="17"/>
      <c r="J316" s="17"/>
      <c r="K316" s="17"/>
      <c r="L316" s="17"/>
      <c r="M316" s="17"/>
      <c r="N316" s="17"/>
      <c r="O316" s="17"/>
      <c r="P316" s="17"/>
      <c r="Q316" s="17"/>
      <c r="R316" s="17"/>
      <c r="S316" s="17"/>
      <c r="T316" s="17"/>
    </row>
    <row r="317" spans="1:20" ht="14.25" customHeight="1" x14ac:dyDescent="0.35">
      <c r="B317" s="17"/>
      <c r="C317" s="17"/>
      <c r="D317" s="17"/>
      <c r="E317" s="17"/>
      <c r="F317" s="17"/>
      <c r="G317" s="17"/>
      <c r="H317" s="17"/>
      <c r="I317" s="17"/>
      <c r="J317" s="17"/>
      <c r="K317" s="17"/>
      <c r="L317" s="17"/>
      <c r="M317" s="17"/>
      <c r="N317" s="17"/>
      <c r="O317" s="17"/>
      <c r="P317" s="17"/>
      <c r="Q317" s="17"/>
      <c r="R317" s="17"/>
      <c r="S317" s="17"/>
      <c r="T317" s="17"/>
    </row>
    <row r="318" spans="1:20" ht="14.25" customHeight="1" x14ac:dyDescent="0.35">
      <c r="B318" s="17"/>
      <c r="C318" s="17"/>
      <c r="D318" s="17"/>
      <c r="E318" s="17"/>
      <c r="F318" s="17"/>
      <c r="G318" s="17"/>
      <c r="H318" s="17"/>
      <c r="I318" s="17"/>
      <c r="J318" s="17"/>
      <c r="K318" s="17"/>
      <c r="L318" s="17"/>
      <c r="M318" s="17"/>
      <c r="N318" s="17"/>
      <c r="O318" s="17"/>
      <c r="P318" s="17"/>
      <c r="Q318" s="17"/>
      <c r="R318" s="17"/>
      <c r="S318" s="17"/>
      <c r="T318" s="17"/>
    </row>
    <row r="319" spans="1:20" ht="14.25" customHeight="1" x14ac:dyDescent="0.35">
      <c r="B319" s="17"/>
      <c r="C319" s="17"/>
      <c r="D319" s="17"/>
      <c r="E319" s="17"/>
      <c r="F319" s="17"/>
      <c r="G319" s="17"/>
      <c r="H319" s="17"/>
      <c r="I319" s="17"/>
      <c r="J319" s="17"/>
      <c r="K319" s="17"/>
      <c r="L319" s="17"/>
      <c r="M319" s="17"/>
      <c r="N319" s="17"/>
      <c r="O319" s="17"/>
      <c r="P319" s="17"/>
      <c r="Q319" s="17"/>
      <c r="R319" s="17"/>
      <c r="S319" s="17"/>
      <c r="T319" s="17"/>
    </row>
    <row r="320" spans="1:20" ht="14.25" customHeight="1" x14ac:dyDescent="0.35">
      <c r="B320" s="17"/>
      <c r="C320" s="17"/>
      <c r="D320" s="17"/>
      <c r="E320" s="17"/>
      <c r="F320" s="17"/>
      <c r="G320" s="17"/>
      <c r="H320" s="17"/>
      <c r="I320" s="17"/>
      <c r="J320" s="17"/>
      <c r="K320" s="17"/>
      <c r="L320" s="17"/>
      <c r="M320" s="17"/>
      <c r="N320" s="17"/>
      <c r="O320" s="17"/>
      <c r="P320" s="17"/>
      <c r="Q320" s="17"/>
      <c r="R320" s="17"/>
      <c r="S320" s="17"/>
      <c r="T320" s="17"/>
    </row>
    <row r="321" spans="2:20" ht="14.25" customHeight="1" x14ac:dyDescent="0.35">
      <c r="B321" s="17"/>
      <c r="C321" s="17"/>
      <c r="D321" s="17"/>
      <c r="E321" s="17"/>
      <c r="F321" s="17"/>
      <c r="G321" s="17"/>
      <c r="H321" s="17"/>
      <c r="I321" s="17"/>
      <c r="J321" s="17"/>
      <c r="K321" s="17"/>
      <c r="L321" s="17"/>
      <c r="M321" s="17"/>
      <c r="N321" s="17"/>
      <c r="O321" s="17"/>
      <c r="P321" s="17"/>
      <c r="Q321" s="17"/>
      <c r="R321" s="17"/>
      <c r="S321" s="17"/>
      <c r="T321" s="17"/>
    </row>
    <row r="322" spans="2:20" ht="14.25" customHeight="1" x14ac:dyDescent="0.35">
      <c r="B322" s="17"/>
      <c r="C322" s="17"/>
      <c r="D322" s="17"/>
      <c r="E322" s="17"/>
      <c r="F322" s="17"/>
      <c r="G322" s="17"/>
      <c r="H322" s="17"/>
      <c r="I322" s="17"/>
      <c r="J322" s="17"/>
      <c r="K322" s="17"/>
      <c r="L322" s="17"/>
      <c r="M322" s="17"/>
      <c r="N322" s="17"/>
      <c r="O322" s="17"/>
      <c r="P322" s="17"/>
      <c r="Q322" s="17"/>
      <c r="R322" s="17"/>
      <c r="S322" s="17"/>
      <c r="T322" s="17"/>
    </row>
    <row r="323" spans="2:20" ht="14.25" customHeight="1" x14ac:dyDescent="0.35">
      <c r="B323" s="17"/>
      <c r="C323" s="17"/>
      <c r="D323" s="17"/>
      <c r="E323" s="17"/>
      <c r="F323" s="17"/>
      <c r="G323" s="17"/>
      <c r="H323" s="17"/>
      <c r="I323" s="17"/>
      <c r="J323" s="17"/>
      <c r="K323" s="17"/>
      <c r="L323" s="17"/>
      <c r="M323" s="17"/>
      <c r="N323" s="17"/>
      <c r="O323" s="17"/>
      <c r="P323" s="17"/>
      <c r="Q323" s="17"/>
      <c r="R323" s="17"/>
      <c r="S323" s="17"/>
      <c r="T323" s="17"/>
    </row>
    <row r="324" spans="2:20" ht="14.25" customHeight="1" x14ac:dyDescent="0.35">
      <c r="B324" s="17"/>
      <c r="C324" s="17"/>
      <c r="D324" s="17"/>
      <c r="E324" s="17"/>
      <c r="F324" s="17"/>
      <c r="G324" s="17"/>
      <c r="H324" s="17"/>
      <c r="I324" s="17"/>
      <c r="J324" s="17"/>
      <c r="K324" s="17"/>
      <c r="L324" s="17"/>
      <c r="M324" s="17"/>
      <c r="N324" s="17"/>
      <c r="O324" s="17"/>
      <c r="P324" s="17"/>
      <c r="Q324" s="17"/>
      <c r="R324" s="17"/>
      <c r="S324" s="17"/>
      <c r="T324" s="17"/>
    </row>
    <row r="325" spans="2:20" ht="14.25" customHeight="1" x14ac:dyDescent="0.35">
      <c r="B325" s="17"/>
      <c r="C325" s="17"/>
      <c r="D325" s="17"/>
      <c r="E325" s="17"/>
      <c r="F325" s="17"/>
      <c r="G325" s="17"/>
      <c r="H325" s="17"/>
      <c r="I325" s="17"/>
      <c r="J325" s="17"/>
      <c r="K325" s="17"/>
      <c r="L325" s="17"/>
      <c r="M325" s="17"/>
      <c r="N325" s="17"/>
      <c r="O325" s="17"/>
      <c r="P325" s="17"/>
      <c r="Q325" s="17"/>
      <c r="R325" s="17"/>
      <c r="S325" s="17"/>
      <c r="T325" s="17"/>
    </row>
    <row r="326" spans="2:20" ht="14.25" customHeight="1" x14ac:dyDescent="0.35">
      <c r="B326" s="17"/>
      <c r="C326" s="17"/>
      <c r="D326" s="17"/>
      <c r="E326" s="17"/>
      <c r="F326" s="17"/>
      <c r="G326" s="17"/>
      <c r="H326" s="17"/>
      <c r="I326" s="17"/>
      <c r="J326" s="17"/>
      <c r="K326" s="17"/>
      <c r="L326" s="17"/>
      <c r="M326" s="17"/>
      <c r="N326" s="17"/>
      <c r="O326" s="17"/>
      <c r="P326" s="17"/>
      <c r="Q326" s="17"/>
      <c r="R326" s="17"/>
      <c r="S326" s="17"/>
      <c r="T326" s="17"/>
    </row>
    <row r="327" spans="2:20" ht="14.25" customHeight="1" x14ac:dyDescent="0.35">
      <c r="B327" s="17"/>
      <c r="C327" s="17"/>
      <c r="D327" s="17"/>
      <c r="E327" s="17"/>
      <c r="F327" s="17"/>
      <c r="G327" s="17"/>
      <c r="H327" s="17"/>
      <c r="I327" s="17"/>
      <c r="J327" s="17"/>
      <c r="K327" s="17"/>
      <c r="L327" s="17"/>
      <c r="M327" s="17"/>
      <c r="N327" s="17"/>
      <c r="O327" s="17"/>
      <c r="P327" s="17"/>
      <c r="Q327" s="17"/>
      <c r="R327" s="17"/>
      <c r="S327" s="17"/>
      <c r="T327" s="17"/>
    </row>
    <row r="328" spans="2:20" ht="14.25" customHeight="1" x14ac:dyDescent="0.35">
      <c r="B328" s="17"/>
      <c r="C328" s="17"/>
      <c r="D328" s="17"/>
      <c r="E328" s="17"/>
      <c r="F328" s="17"/>
      <c r="G328" s="17"/>
      <c r="H328" s="17"/>
      <c r="I328" s="17"/>
      <c r="J328" s="17"/>
      <c r="K328" s="17"/>
      <c r="L328" s="17"/>
      <c r="M328" s="17"/>
      <c r="N328" s="17"/>
      <c r="O328" s="17"/>
      <c r="P328" s="17"/>
      <c r="Q328" s="17"/>
      <c r="R328" s="17"/>
      <c r="S328" s="17"/>
      <c r="T328" s="17"/>
    </row>
    <row r="329" spans="2:20" ht="14.25" customHeight="1" x14ac:dyDescent="0.35">
      <c r="B329" s="17"/>
      <c r="C329" s="17"/>
      <c r="D329" s="17"/>
      <c r="E329" s="17"/>
      <c r="F329" s="17"/>
      <c r="G329" s="17"/>
      <c r="H329" s="17"/>
      <c r="I329" s="17"/>
      <c r="J329" s="17"/>
      <c r="K329" s="17"/>
      <c r="L329" s="17"/>
      <c r="M329" s="17"/>
      <c r="N329" s="17"/>
      <c r="O329" s="17"/>
      <c r="P329" s="17"/>
      <c r="Q329" s="17"/>
      <c r="R329" s="17"/>
      <c r="S329" s="17"/>
      <c r="T329" s="17"/>
    </row>
    <row r="330" spans="2:20" ht="14.25" customHeight="1" x14ac:dyDescent="0.35">
      <c r="B330" s="17"/>
      <c r="C330" s="17"/>
      <c r="D330" s="17"/>
      <c r="E330" s="17"/>
      <c r="F330" s="17"/>
      <c r="G330" s="17"/>
      <c r="H330" s="17"/>
      <c r="I330" s="17"/>
      <c r="J330" s="17"/>
      <c r="K330" s="17"/>
      <c r="L330" s="17"/>
      <c r="M330" s="17"/>
      <c r="N330" s="17"/>
      <c r="O330" s="17"/>
      <c r="P330" s="17"/>
      <c r="Q330" s="17"/>
      <c r="R330" s="17"/>
      <c r="S330" s="17"/>
      <c r="T330" s="17"/>
    </row>
    <row r="331" spans="2:20" ht="14.25" customHeight="1" x14ac:dyDescent="0.35">
      <c r="B331" s="17"/>
      <c r="C331" s="17"/>
      <c r="D331" s="17"/>
      <c r="E331" s="17"/>
      <c r="F331" s="17"/>
      <c r="G331" s="17"/>
      <c r="H331" s="17"/>
      <c r="I331" s="17"/>
      <c r="J331" s="17"/>
      <c r="K331" s="17"/>
      <c r="L331" s="17"/>
      <c r="M331" s="17"/>
      <c r="N331" s="17"/>
      <c r="O331" s="17"/>
      <c r="P331" s="17"/>
      <c r="Q331" s="17"/>
      <c r="R331" s="17"/>
      <c r="S331" s="17"/>
      <c r="T331" s="17"/>
    </row>
    <row r="332" spans="2:20" ht="14.25" customHeight="1" x14ac:dyDescent="0.35">
      <c r="B332" s="17"/>
      <c r="C332" s="17"/>
      <c r="D332" s="17"/>
      <c r="E332" s="17"/>
      <c r="F332" s="17"/>
      <c r="G332" s="17"/>
      <c r="H332" s="17"/>
      <c r="I332" s="17"/>
      <c r="J332" s="17"/>
      <c r="K332" s="17"/>
      <c r="L332" s="17"/>
      <c r="M332" s="17"/>
      <c r="N332" s="17"/>
      <c r="O332" s="17"/>
      <c r="P332" s="17"/>
      <c r="Q332" s="17"/>
      <c r="R332" s="17"/>
      <c r="S332" s="17"/>
      <c r="T332" s="17"/>
    </row>
    <row r="333" spans="2:20" ht="14.25" customHeight="1" x14ac:dyDescent="0.35">
      <c r="B333" s="17"/>
      <c r="C333" s="17"/>
      <c r="D333" s="17"/>
      <c r="E333" s="17"/>
      <c r="F333" s="17"/>
      <c r="G333" s="17"/>
      <c r="H333" s="17"/>
      <c r="I333" s="17"/>
      <c r="J333" s="17"/>
      <c r="K333" s="17"/>
      <c r="L333" s="17"/>
      <c r="M333" s="17"/>
      <c r="N333" s="17"/>
      <c r="O333" s="17"/>
      <c r="P333" s="17"/>
      <c r="Q333" s="17"/>
      <c r="R333" s="17"/>
      <c r="S333" s="17"/>
      <c r="T333" s="17"/>
    </row>
    <row r="334" spans="2:20" ht="14.25" customHeight="1" x14ac:dyDescent="0.35">
      <c r="B334" s="17"/>
      <c r="C334" s="17"/>
      <c r="D334" s="17"/>
      <c r="E334" s="17"/>
      <c r="F334" s="17"/>
      <c r="G334" s="17"/>
      <c r="H334" s="17"/>
      <c r="I334" s="17"/>
      <c r="J334" s="17"/>
      <c r="K334" s="17"/>
      <c r="L334" s="17"/>
      <c r="M334" s="17"/>
      <c r="N334" s="17"/>
      <c r="O334" s="17"/>
      <c r="P334" s="17"/>
      <c r="Q334" s="17"/>
      <c r="R334" s="17"/>
      <c r="S334" s="17"/>
      <c r="T334" s="17"/>
    </row>
    <row r="335" spans="2:20" ht="14.25" customHeight="1" x14ac:dyDescent="0.35">
      <c r="B335" s="17"/>
      <c r="C335" s="17"/>
      <c r="D335" s="17"/>
      <c r="E335" s="17"/>
      <c r="F335" s="17"/>
      <c r="G335" s="17"/>
      <c r="H335" s="17"/>
      <c r="I335" s="17"/>
      <c r="J335" s="17"/>
      <c r="K335" s="17"/>
      <c r="L335" s="17"/>
      <c r="M335" s="17"/>
      <c r="N335" s="17"/>
      <c r="O335" s="17"/>
      <c r="P335" s="17"/>
      <c r="Q335" s="17"/>
      <c r="R335" s="17"/>
      <c r="S335" s="17"/>
      <c r="T335" s="17"/>
    </row>
    <row r="336" spans="2:20" ht="14.25" customHeight="1" x14ac:dyDescent="0.35">
      <c r="B336" s="17"/>
      <c r="C336" s="17"/>
      <c r="D336" s="17"/>
      <c r="E336" s="17"/>
      <c r="F336" s="17"/>
      <c r="G336" s="17"/>
      <c r="H336" s="17"/>
      <c r="I336" s="17"/>
      <c r="J336" s="17"/>
      <c r="K336" s="17"/>
      <c r="L336" s="17"/>
      <c r="M336" s="17"/>
      <c r="N336" s="17"/>
      <c r="O336" s="17"/>
      <c r="P336" s="17"/>
      <c r="Q336" s="17"/>
      <c r="R336" s="17"/>
      <c r="S336" s="17"/>
      <c r="T336" s="17"/>
    </row>
    <row r="337" spans="2:20" ht="14.25" customHeight="1" x14ac:dyDescent="0.35">
      <c r="B337" s="17"/>
      <c r="C337" s="17"/>
      <c r="D337" s="17"/>
      <c r="E337" s="17"/>
      <c r="F337" s="17"/>
      <c r="G337" s="17"/>
      <c r="H337" s="17"/>
      <c r="I337" s="17"/>
      <c r="J337" s="17"/>
      <c r="K337" s="17"/>
      <c r="L337" s="17"/>
      <c r="M337" s="17"/>
      <c r="N337" s="17"/>
      <c r="O337" s="17"/>
      <c r="P337" s="17"/>
      <c r="Q337" s="17"/>
      <c r="R337" s="17"/>
      <c r="S337" s="17"/>
      <c r="T337" s="17"/>
    </row>
    <row r="338" spans="2:20" ht="14.25" customHeight="1" x14ac:dyDescent="0.35">
      <c r="B338" s="17"/>
      <c r="C338" s="17"/>
      <c r="D338" s="17"/>
      <c r="E338" s="17"/>
      <c r="F338" s="17"/>
      <c r="G338" s="17"/>
      <c r="H338" s="17"/>
      <c r="I338" s="17"/>
      <c r="J338" s="17"/>
      <c r="K338" s="17"/>
      <c r="L338" s="17"/>
      <c r="M338" s="17"/>
      <c r="N338" s="17"/>
      <c r="O338" s="17"/>
      <c r="P338" s="17"/>
      <c r="Q338" s="17"/>
      <c r="R338" s="17"/>
      <c r="S338" s="17"/>
      <c r="T338" s="17"/>
    </row>
    <row r="339" spans="2:20" ht="14.25" customHeight="1" x14ac:dyDescent="0.35">
      <c r="B339" s="17"/>
      <c r="C339" s="17"/>
      <c r="D339" s="17"/>
      <c r="E339" s="17"/>
      <c r="F339" s="17"/>
      <c r="G339" s="17"/>
      <c r="H339" s="17"/>
      <c r="I339" s="17"/>
      <c r="J339" s="17"/>
      <c r="K339" s="17"/>
      <c r="L339" s="17"/>
      <c r="M339" s="17"/>
      <c r="N339" s="17"/>
      <c r="O339" s="17"/>
      <c r="P339" s="17"/>
      <c r="Q339" s="17"/>
      <c r="R339" s="17"/>
      <c r="S339" s="17"/>
      <c r="T339" s="17"/>
    </row>
    <row r="340" spans="2:20" ht="14.25" customHeight="1" x14ac:dyDescent="0.35">
      <c r="B340" s="17"/>
      <c r="C340" s="17"/>
      <c r="D340" s="17"/>
      <c r="E340" s="17"/>
      <c r="F340" s="17"/>
      <c r="G340" s="17"/>
      <c r="H340" s="17"/>
      <c r="I340" s="17"/>
      <c r="J340" s="17"/>
      <c r="K340" s="17"/>
      <c r="L340" s="17"/>
      <c r="M340" s="17"/>
      <c r="N340" s="17"/>
      <c r="O340" s="17"/>
      <c r="P340" s="17"/>
      <c r="Q340" s="17"/>
      <c r="R340" s="17"/>
      <c r="S340" s="17"/>
      <c r="T340" s="17"/>
    </row>
    <row r="341" spans="2:20" ht="14.25" customHeight="1" x14ac:dyDescent="0.35">
      <c r="B341" s="17"/>
      <c r="C341" s="17"/>
      <c r="D341" s="17"/>
      <c r="E341" s="17"/>
      <c r="F341" s="17"/>
      <c r="G341" s="17"/>
      <c r="H341" s="17"/>
      <c r="I341" s="17"/>
      <c r="J341" s="17"/>
      <c r="K341" s="17"/>
      <c r="L341" s="17"/>
      <c r="M341" s="17"/>
      <c r="N341" s="17"/>
      <c r="O341" s="17"/>
      <c r="P341" s="17"/>
      <c r="Q341" s="17"/>
      <c r="R341" s="17"/>
      <c r="S341" s="17"/>
      <c r="T341" s="17"/>
    </row>
    <row r="342" spans="2:20" ht="14.25" customHeight="1" x14ac:dyDescent="0.35">
      <c r="B342" s="17"/>
      <c r="C342" s="17"/>
      <c r="D342" s="17"/>
      <c r="E342" s="17"/>
      <c r="F342" s="17"/>
      <c r="G342" s="17"/>
      <c r="H342" s="17"/>
      <c r="I342" s="17"/>
      <c r="J342" s="17"/>
      <c r="K342" s="17"/>
      <c r="L342" s="17"/>
      <c r="M342" s="17"/>
      <c r="N342" s="17"/>
      <c r="O342" s="17"/>
      <c r="P342" s="17"/>
      <c r="Q342" s="17"/>
      <c r="R342" s="17"/>
      <c r="S342" s="17"/>
      <c r="T342" s="17"/>
    </row>
    <row r="343" spans="2:20" ht="14.25" customHeight="1" x14ac:dyDescent="0.35">
      <c r="B343" s="17"/>
      <c r="C343" s="17"/>
      <c r="D343" s="17"/>
      <c r="E343" s="17"/>
      <c r="F343" s="17"/>
      <c r="G343" s="17"/>
      <c r="H343" s="17"/>
      <c r="I343" s="17"/>
      <c r="J343" s="17"/>
      <c r="K343" s="17"/>
      <c r="L343" s="17"/>
      <c r="M343" s="17"/>
      <c r="N343" s="17"/>
      <c r="O343" s="17"/>
      <c r="P343" s="17"/>
      <c r="Q343" s="17"/>
      <c r="R343" s="17"/>
      <c r="S343" s="17"/>
      <c r="T343" s="17"/>
    </row>
    <row r="344" spans="2:20" ht="14.25" customHeight="1" x14ac:dyDescent="0.35">
      <c r="B344" s="17"/>
      <c r="C344" s="17"/>
      <c r="D344" s="17"/>
      <c r="E344" s="17"/>
      <c r="F344" s="17"/>
      <c r="G344" s="17"/>
      <c r="H344" s="17"/>
      <c r="I344" s="17"/>
      <c r="J344" s="17"/>
      <c r="K344" s="17"/>
      <c r="L344" s="17"/>
      <c r="M344" s="17"/>
      <c r="N344" s="17"/>
      <c r="O344" s="17"/>
      <c r="P344" s="17"/>
      <c r="Q344" s="17"/>
      <c r="R344" s="17"/>
      <c r="S344" s="17"/>
      <c r="T344" s="17"/>
    </row>
    <row r="345" spans="2:20" ht="14.25" customHeight="1" x14ac:dyDescent="0.35">
      <c r="B345" s="17"/>
      <c r="C345" s="17"/>
      <c r="D345" s="17"/>
      <c r="E345" s="17"/>
      <c r="F345" s="17"/>
      <c r="G345" s="17"/>
      <c r="H345" s="17"/>
      <c r="I345" s="17"/>
      <c r="J345" s="17"/>
      <c r="K345" s="17"/>
      <c r="L345" s="17"/>
      <c r="M345" s="17"/>
      <c r="N345" s="17"/>
      <c r="O345" s="17"/>
      <c r="P345" s="17"/>
      <c r="Q345" s="17"/>
      <c r="R345" s="17"/>
      <c r="S345" s="17"/>
      <c r="T345" s="17"/>
    </row>
    <row r="346" spans="2:20" ht="14.25" customHeight="1" x14ac:dyDescent="0.35">
      <c r="I346" s="9"/>
      <c r="J346" s="9"/>
      <c r="K346" s="9"/>
      <c r="L346" s="9"/>
      <c r="M346" s="9"/>
      <c r="N346" s="9"/>
      <c r="O346" s="9"/>
      <c r="T346" s="9"/>
    </row>
    <row r="347" spans="2:20" ht="14.25" customHeight="1" x14ac:dyDescent="0.35">
      <c r="I347" s="9"/>
      <c r="J347" s="9"/>
      <c r="K347" s="9"/>
      <c r="L347" s="9"/>
      <c r="M347" s="9"/>
      <c r="N347" s="9"/>
      <c r="O347" s="9"/>
      <c r="T347" s="9"/>
    </row>
    <row r="348" spans="2:20" ht="14.25" customHeight="1" x14ac:dyDescent="0.35">
      <c r="I348" s="9"/>
      <c r="J348" s="9"/>
      <c r="K348" s="9"/>
      <c r="L348" s="9"/>
      <c r="M348" s="9"/>
      <c r="N348" s="9"/>
      <c r="O348" s="9"/>
      <c r="T348" s="9"/>
    </row>
    <row r="349" spans="2:20" ht="14.25" customHeight="1" x14ac:dyDescent="0.35">
      <c r="I349" s="9"/>
      <c r="J349" s="9"/>
      <c r="K349" s="9"/>
      <c r="L349" s="9"/>
      <c r="M349" s="9"/>
      <c r="N349" s="9"/>
      <c r="O349" s="9"/>
      <c r="T349" s="9"/>
    </row>
    <row r="350" spans="2:20" ht="14.25" customHeight="1" x14ac:dyDescent="0.35">
      <c r="I350" s="9"/>
      <c r="J350" s="9"/>
      <c r="K350" s="9"/>
      <c r="L350" s="9"/>
      <c r="M350" s="9"/>
      <c r="N350" s="9"/>
      <c r="O350" s="9"/>
      <c r="T350" s="9"/>
    </row>
    <row r="351" spans="2:20" ht="14.25" customHeight="1" x14ac:dyDescent="0.35">
      <c r="I351" s="9"/>
      <c r="J351" s="9"/>
      <c r="K351" s="9"/>
      <c r="L351" s="9"/>
      <c r="M351" s="9"/>
      <c r="N351" s="9"/>
      <c r="O351" s="9"/>
      <c r="T351" s="9"/>
    </row>
    <row r="352" spans="2:20" ht="14.25" customHeight="1" x14ac:dyDescent="0.35">
      <c r="I352" s="9"/>
      <c r="J352" s="9"/>
      <c r="K352" s="9"/>
      <c r="L352" s="9"/>
      <c r="M352" s="9"/>
      <c r="N352" s="9"/>
      <c r="O352" s="9"/>
      <c r="T352" s="9"/>
    </row>
    <row r="353" spans="9:20" ht="14.25" customHeight="1" x14ac:dyDescent="0.35">
      <c r="I353" s="9"/>
      <c r="J353" s="9"/>
      <c r="K353" s="9"/>
      <c r="L353" s="9"/>
      <c r="M353" s="9"/>
      <c r="N353" s="9"/>
      <c r="O353" s="9"/>
      <c r="T353" s="9"/>
    </row>
    <row r="354" spans="9:20" ht="14.25" customHeight="1" x14ac:dyDescent="0.35">
      <c r="I354" s="9"/>
      <c r="J354" s="9"/>
      <c r="K354" s="9"/>
      <c r="L354" s="9"/>
      <c r="M354" s="9"/>
      <c r="N354" s="9"/>
      <c r="O354" s="9"/>
      <c r="T354" s="9"/>
    </row>
    <row r="355" spans="9:20" ht="14.25" customHeight="1" x14ac:dyDescent="0.35">
      <c r="I355" s="9"/>
      <c r="J355" s="9"/>
      <c r="K355" s="9"/>
      <c r="L355" s="9"/>
      <c r="M355" s="9"/>
      <c r="N355" s="9"/>
      <c r="O355" s="9"/>
      <c r="T355" s="9"/>
    </row>
    <row r="356" spans="9:20" ht="14.25" customHeight="1" x14ac:dyDescent="0.35">
      <c r="I356" s="9"/>
      <c r="J356" s="9"/>
      <c r="K356" s="9"/>
      <c r="L356" s="9"/>
      <c r="M356" s="9"/>
      <c r="N356" s="9"/>
      <c r="O356" s="9"/>
      <c r="T356" s="9"/>
    </row>
    <row r="357" spans="9:20" ht="14.25" customHeight="1" x14ac:dyDescent="0.35">
      <c r="I357" s="9"/>
      <c r="J357" s="9"/>
      <c r="K357" s="9"/>
      <c r="L357" s="9"/>
      <c r="M357" s="9"/>
      <c r="N357" s="9"/>
      <c r="O357" s="9"/>
      <c r="T357" s="9"/>
    </row>
    <row r="358" spans="9:20" ht="14.25" customHeight="1" x14ac:dyDescent="0.35">
      <c r="I358" s="9"/>
      <c r="J358" s="9"/>
      <c r="K358" s="9"/>
      <c r="L358" s="9"/>
      <c r="M358" s="9"/>
      <c r="N358" s="9"/>
      <c r="O358" s="9"/>
      <c r="T358" s="9"/>
    </row>
    <row r="359" spans="9:20" ht="14.25" customHeight="1" x14ac:dyDescent="0.35">
      <c r="I359" s="9"/>
      <c r="J359" s="9"/>
      <c r="K359" s="9"/>
      <c r="L359" s="9"/>
      <c r="M359" s="9"/>
      <c r="N359" s="9"/>
      <c r="O359" s="9"/>
      <c r="T359" s="9"/>
    </row>
    <row r="360" spans="9:20" ht="14.25" customHeight="1" x14ac:dyDescent="0.35">
      <c r="I360" s="9"/>
      <c r="J360" s="9"/>
      <c r="K360" s="9"/>
      <c r="L360" s="9"/>
      <c r="M360" s="9"/>
      <c r="N360" s="9"/>
      <c r="O360" s="9"/>
      <c r="T360" s="9"/>
    </row>
    <row r="361" spans="9:20" ht="14.25" customHeight="1" x14ac:dyDescent="0.35">
      <c r="I361" s="9"/>
      <c r="J361" s="9"/>
      <c r="K361" s="9"/>
      <c r="L361" s="9"/>
      <c r="M361" s="9"/>
      <c r="N361" s="9"/>
      <c r="O361" s="9"/>
      <c r="T361" s="9"/>
    </row>
    <row r="362" spans="9:20" ht="14.25" customHeight="1" x14ac:dyDescent="0.35">
      <c r="I362" s="9"/>
      <c r="J362" s="9"/>
      <c r="K362" s="9"/>
      <c r="L362" s="9"/>
      <c r="M362" s="9"/>
      <c r="N362" s="9"/>
      <c r="O362" s="9"/>
      <c r="T362" s="9"/>
    </row>
    <row r="363" spans="9:20" ht="14.25" customHeight="1" x14ac:dyDescent="0.35">
      <c r="I363" s="9"/>
      <c r="J363" s="9"/>
      <c r="K363" s="9"/>
      <c r="L363" s="9"/>
      <c r="M363" s="9"/>
      <c r="N363" s="9"/>
      <c r="O363" s="9"/>
      <c r="T363" s="9"/>
    </row>
    <row r="364" spans="9:20" ht="14.25" customHeight="1" x14ac:dyDescent="0.35">
      <c r="I364" s="9"/>
      <c r="J364" s="9"/>
      <c r="K364" s="9"/>
      <c r="L364" s="9"/>
      <c r="M364" s="9"/>
      <c r="N364" s="9"/>
      <c r="O364" s="9"/>
      <c r="T364" s="9"/>
    </row>
    <row r="365" spans="9:20" ht="14.25" customHeight="1" x14ac:dyDescent="0.35">
      <c r="I365" s="9"/>
      <c r="J365" s="9"/>
      <c r="K365" s="9"/>
      <c r="L365" s="9"/>
      <c r="M365" s="9"/>
      <c r="N365" s="9"/>
      <c r="O365" s="9"/>
      <c r="T365" s="9"/>
    </row>
    <row r="366" spans="9:20" ht="14.25" customHeight="1" x14ac:dyDescent="0.35">
      <c r="I366" s="9"/>
      <c r="J366" s="9"/>
      <c r="K366" s="9"/>
      <c r="L366" s="9"/>
      <c r="M366" s="9"/>
      <c r="N366" s="9"/>
      <c r="O366" s="9"/>
      <c r="T366" s="9"/>
    </row>
    <row r="367" spans="9:20" ht="14.25" customHeight="1" x14ac:dyDescent="0.35">
      <c r="I367" s="9"/>
      <c r="J367" s="9"/>
      <c r="K367" s="9"/>
      <c r="L367" s="9"/>
      <c r="M367" s="9"/>
      <c r="N367" s="9"/>
      <c r="O367" s="9"/>
      <c r="T367" s="9"/>
    </row>
    <row r="368" spans="9:20" ht="14.25" customHeight="1" x14ac:dyDescent="0.35">
      <c r="I368" s="9"/>
      <c r="J368" s="9"/>
      <c r="K368" s="9"/>
      <c r="L368" s="9"/>
      <c r="M368" s="9"/>
      <c r="N368" s="9"/>
      <c r="O368" s="9"/>
      <c r="T368" s="9"/>
    </row>
    <row r="369" spans="9:20" ht="14.25" customHeight="1" x14ac:dyDescent="0.35">
      <c r="I369" s="9"/>
      <c r="J369" s="9"/>
      <c r="K369" s="9"/>
      <c r="L369" s="9"/>
      <c r="M369" s="9"/>
      <c r="N369" s="9"/>
      <c r="O369" s="9"/>
      <c r="T369" s="9"/>
    </row>
    <row r="370" spans="9:20" ht="14.25" customHeight="1" x14ac:dyDescent="0.35">
      <c r="I370" s="9"/>
      <c r="J370" s="9"/>
      <c r="K370" s="9"/>
      <c r="L370" s="9"/>
      <c r="M370" s="9"/>
      <c r="N370" s="9"/>
      <c r="O370" s="9"/>
      <c r="T370" s="9"/>
    </row>
    <row r="371" spans="9:20" ht="14.25" customHeight="1" x14ac:dyDescent="0.35">
      <c r="I371" s="9"/>
      <c r="J371" s="9"/>
      <c r="K371" s="9"/>
      <c r="L371" s="9"/>
      <c r="M371" s="9"/>
      <c r="N371" s="9"/>
      <c r="O371" s="9"/>
      <c r="T371" s="9"/>
    </row>
    <row r="372" spans="9:20" ht="14.25" customHeight="1" x14ac:dyDescent="0.35">
      <c r="I372" s="9"/>
      <c r="J372" s="9"/>
      <c r="K372" s="9"/>
      <c r="L372" s="9"/>
      <c r="M372" s="9"/>
      <c r="N372" s="9"/>
      <c r="O372" s="9"/>
      <c r="T372" s="9"/>
    </row>
    <row r="373" spans="9:20" ht="14.25" customHeight="1" x14ac:dyDescent="0.35">
      <c r="I373" s="9"/>
      <c r="J373" s="9"/>
      <c r="K373" s="9"/>
      <c r="L373" s="9"/>
      <c r="M373" s="9"/>
      <c r="N373" s="9"/>
      <c r="O373" s="9"/>
      <c r="T373" s="9"/>
    </row>
    <row r="374" spans="9:20" ht="14.25" customHeight="1" x14ac:dyDescent="0.35">
      <c r="I374" s="9"/>
      <c r="J374" s="9"/>
      <c r="K374" s="9"/>
      <c r="L374" s="9"/>
      <c r="M374" s="9"/>
      <c r="N374" s="9"/>
      <c r="O374" s="9"/>
      <c r="T374" s="9"/>
    </row>
    <row r="375" spans="9:20" ht="14.25" customHeight="1" x14ac:dyDescent="0.35">
      <c r="I375" s="9"/>
      <c r="J375" s="9"/>
      <c r="K375" s="9"/>
      <c r="L375" s="9"/>
      <c r="M375" s="9"/>
      <c r="N375" s="9"/>
      <c r="O375" s="9"/>
      <c r="T375" s="9"/>
    </row>
    <row r="376" spans="9:20" ht="14.25" customHeight="1" x14ac:dyDescent="0.35">
      <c r="I376" s="9"/>
      <c r="J376" s="9"/>
      <c r="K376" s="9"/>
      <c r="L376" s="9"/>
      <c r="M376" s="9"/>
      <c r="N376" s="9"/>
      <c r="O376" s="9"/>
      <c r="T376" s="9"/>
    </row>
    <row r="377" spans="9:20" ht="14.25" customHeight="1" x14ac:dyDescent="0.35">
      <c r="I377" s="9"/>
      <c r="J377" s="9"/>
      <c r="K377" s="9"/>
      <c r="L377" s="9"/>
      <c r="M377" s="9"/>
      <c r="N377" s="9"/>
      <c r="O377" s="9"/>
      <c r="T377" s="9"/>
    </row>
    <row r="378" spans="9:20" ht="14.25" customHeight="1" x14ac:dyDescent="0.35">
      <c r="I378" s="9"/>
      <c r="J378" s="9"/>
      <c r="K378" s="9"/>
      <c r="L378" s="9"/>
      <c r="M378" s="9"/>
      <c r="N378" s="9"/>
      <c r="O378" s="9"/>
      <c r="T378" s="9"/>
    </row>
    <row r="379" spans="9:20" ht="14.25" customHeight="1" x14ac:dyDescent="0.35">
      <c r="I379" s="9"/>
      <c r="J379" s="9"/>
      <c r="K379" s="9"/>
      <c r="L379" s="9"/>
      <c r="M379" s="9"/>
      <c r="N379" s="9"/>
      <c r="O379" s="9"/>
      <c r="T379" s="9"/>
    </row>
    <row r="380" spans="9:20" ht="14.25" customHeight="1" x14ac:dyDescent="0.35">
      <c r="I380" s="9"/>
      <c r="J380" s="9"/>
      <c r="K380" s="9"/>
      <c r="L380" s="9"/>
      <c r="M380" s="9"/>
      <c r="N380" s="9"/>
      <c r="O380" s="9"/>
      <c r="T380" s="9"/>
    </row>
    <row r="381" spans="9:20" ht="14.25" customHeight="1" x14ac:dyDescent="0.35">
      <c r="I381" s="9"/>
      <c r="J381" s="9"/>
      <c r="K381" s="9"/>
      <c r="L381" s="9"/>
      <c r="M381" s="9"/>
      <c r="N381" s="9"/>
      <c r="O381" s="9"/>
      <c r="T381" s="9"/>
    </row>
    <row r="382" spans="9:20" ht="14.25" customHeight="1" x14ac:dyDescent="0.35">
      <c r="I382" s="9"/>
      <c r="J382" s="9"/>
      <c r="K382" s="9"/>
      <c r="L382" s="9"/>
      <c r="M382" s="9"/>
      <c r="N382" s="9"/>
      <c r="O382" s="9"/>
      <c r="T382" s="9"/>
    </row>
    <row r="383" spans="9:20" ht="14.25" customHeight="1" x14ac:dyDescent="0.35">
      <c r="I383" s="9"/>
      <c r="J383" s="9"/>
      <c r="K383" s="9"/>
      <c r="L383" s="9"/>
      <c r="M383" s="9"/>
      <c r="N383" s="9"/>
      <c r="O383" s="9"/>
      <c r="T383" s="9"/>
    </row>
    <row r="384" spans="9:20" ht="14.25" customHeight="1" x14ac:dyDescent="0.35">
      <c r="I384" s="9"/>
      <c r="J384" s="9"/>
      <c r="K384" s="9"/>
      <c r="L384" s="9"/>
      <c r="M384" s="9"/>
      <c r="N384" s="9"/>
      <c r="O384" s="9"/>
      <c r="T384" s="9"/>
    </row>
    <row r="385" spans="9:20" ht="14.25" customHeight="1" x14ac:dyDescent="0.35">
      <c r="I385" s="9"/>
      <c r="J385" s="9"/>
      <c r="K385" s="9"/>
      <c r="L385" s="9"/>
      <c r="M385" s="9"/>
      <c r="N385" s="9"/>
      <c r="O385" s="9"/>
      <c r="T385" s="9"/>
    </row>
    <row r="386" spans="9:20" ht="14.25" customHeight="1" x14ac:dyDescent="0.35">
      <c r="I386" s="9"/>
      <c r="J386" s="9"/>
      <c r="K386" s="9"/>
      <c r="L386" s="9"/>
      <c r="M386" s="9"/>
      <c r="N386" s="9"/>
      <c r="O386" s="9"/>
      <c r="T386" s="9"/>
    </row>
    <row r="387" spans="9:20" ht="14.25" customHeight="1" x14ac:dyDescent="0.35">
      <c r="I387" s="9"/>
      <c r="J387" s="9"/>
      <c r="K387" s="9"/>
      <c r="L387" s="9"/>
      <c r="M387" s="9"/>
      <c r="N387" s="9"/>
      <c r="O387" s="9"/>
      <c r="T387" s="9"/>
    </row>
    <row r="388" spans="9:20" ht="14.25" customHeight="1" x14ac:dyDescent="0.35">
      <c r="I388" s="9"/>
      <c r="J388" s="9"/>
      <c r="K388" s="9"/>
      <c r="L388" s="9"/>
      <c r="M388" s="9"/>
      <c r="N388" s="9"/>
      <c r="O388" s="9"/>
      <c r="T388" s="9"/>
    </row>
    <row r="389" spans="9:20" ht="14.25" customHeight="1" x14ac:dyDescent="0.35">
      <c r="I389" s="9"/>
      <c r="J389" s="9"/>
      <c r="K389" s="9"/>
      <c r="L389" s="9"/>
      <c r="M389" s="9"/>
      <c r="N389" s="9"/>
      <c r="O389" s="9"/>
      <c r="T389" s="9"/>
    </row>
    <row r="390" spans="9:20" ht="14.25" customHeight="1" x14ac:dyDescent="0.35">
      <c r="I390" s="9"/>
      <c r="J390" s="9"/>
      <c r="K390" s="9"/>
      <c r="L390" s="9"/>
      <c r="M390" s="9"/>
      <c r="N390" s="9"/>
      <c r="O390" s="9"/>
      <c r="T390" s="9"/>
    </row>
    <row r="391" spans="9:20" ht="14.25" customHeight="1" x14ac:dyDescent="0.35">
      <c r="I391" s="9"/>
      <c r="J391" s="9"/>
      <c r="K391" s="9"/>
      <c r="L391" s="9"/>
      <c r="M391" s="9"/>
      <c r="N391" s="9"/>
      <c r="O391" s="9"/>
      <c r="T391" s="9"/>
    </row>
    <row r="392" spans="9:20" ht="14.25" customHeight="1" x14ac:dyDescent="0.35">
      <c r="I392" s="9"/>
      <c r="J392" s="9"/>
      <c r="K392" s="9"/>
      <c r="L392" s="9"/>
      <c r="M392" s="9"/>
      <c r="N392" s="9"/>
      <c r="O392" s="9"/>
      <c r="T392" s="9"/>
    </row>
    <row r="393" spans="9:20" ht="14.25" customHeight="1" x14ac:dyDescent="0.35">
      <c r="I393" s="9"/>
      <c r="J393" s="9"/>
      <c r="K393" s="9"/>
      <c r="L393" s="9"/>
      <c r="M393" s="9"/>
      <c r="N393" s="9"/>
      <c r="O393" s="9"/>
      <c r="T393" s="9"/>
    </row>
    <row r="394" spans="9:20" ht="14.25" customHeight="1" x14ac:dyDescent="0.35">
      <c r="I394" s="9"/>
      <c r="J394" s="9"/>
      <c r="K394" s="9"/>
      <c r="L394" s="9"/>
      <c r="M394" s="9"/>
      <c r="N394" s="9"/>
      <c r="O394" s="9"/>
      <c r="T394" s="9"/>
    </row>
    <row r="395" spans="9:20" ht="14.25" customHeight="1" x14ac:dyDescent="0.35">
      <c r="I395" s="9"/>
      <c r="J395" s="9"/>
      <c r="K395" s="9"/>
      <c r="L395" s="9"/>
      <c r="M395" s="9"/>
      <c r="N395" s="9"/>
      <c r="O395" s="9"/>
      <c r="T395" s="9"/>
    </row>
    <row r="396" spans="9:20" ht="14.25" customHeight="1" x14ac:dyDescent="0.35">
      <c r="I396" s="9"/>
      <c r="J396" s="9"/>
      <c r="K396" s="9"/>
      <c r="L396" s="9"/>
      <c r="M396" s="9"/>
      <c r="N396" s="9"/>
      <c r="O396" s="9"/>
      <c r="T396" s="9"/>
    </row>
    <row r="397" spans="9:20" ht="14.25" customHeight="1" x14ac:dyDescent="0.35">
      <c r="I397" s="9"/>
      <c r="J397" s="9"/>
      <c r="K397" s="9"/>
      <c r="L397" s="9"/>
      <c r="M397" s="9"/>
      <c r="N397" s="9"/>
      <c r="O397" s="9"/>
      <c r="T397" s="9"/>
    </row>
    <row r="398" spans="9:20" ht="14.25" customHeight="1" x14ac:dyDescent="0.35">
      <c r="I398" s="9"/>
      <c r="J398" s="9"/>
      <c r="K398" s="9"/>
      <c r="L398" s="9"/>
      <c r="M398" s="9"/>
      <c r="N398" s="9"/>
      <c r="O398" s="9"/>
      <c r="T398" s="9"/>
    </row>
    <row r="399" spans="9:20" ht="14.25" customHeight="1" x14ac:dyDescent="0.35">
      <c r="I399" s="9"/>
      <c r="J399" s="9"/>
      <c r="K399" s="9"/>
      <c r="L399" s="9"/>
      <c r="M399" s="9"/>
      <c r="N399" s="9"/>
      <c r="O399" s="9"/>
      <c r="T399" s="9"/>
    </row>
    <row r="400" spans="9:20" ht="14.25" customHeight="1" x14ac:dyDescent="0.35">
      <c r="I400" s="9"/>
      <c r="J400" s="9"/>
      <c r="K400" s="9"/>
      <c r="L400" s="9"/>
      <c r="M400" s="9"/>
      <c r="N400" s="9"/>
      <c r="O400" s="9"/>
      <c r="T400" s="9"/>
    </row>
    <row r="401" spans="9:20" ht="14.25" customHeight="1" x14ac:dyDescent="0.35">
      <c r="I401" s="9"/>
      <c r="J401" s="9"/>
      <c r="K401" s="9"/>
      <c r="L401" s="9"/>
      <c r="M401" s="9"/>
      <c r="N401" s="9"/>
      <c r="O401" s="9"/>
      <c r="T401" s="9"/>
    </row>
    <row r="402" spans="9:20" ht="14.25" customHeight="1" x14ac:dyDescent="0.35">
      <c r="I402" s="9"/>
      <c r="J402" s="9"/>
      <c r="K402" s="9"/>
      <c r="L402" s="9"/>
      <c r="M402" s="9"/>
      <c r="N402" s="9"/>
      <c r="O402" s="9"/>
      <c r="T402" s="9"/>
    </row>
    <row r="403" spans="9:20" ht="14.25" customHeight="1" x14ac:dyDescent="0.35">
      <c r="I403" s="9"/>
      <c r="J403" s="9"/>
      <c r="K403" s="9"/>
      <c r="L403" s="9"/>
      <c r="M403" s="9"/>
      <c r="N403" s="9"/>
      <c r="O403" s="9"/>
      <c r="T403" s="9"/>
    </row>
    <row r="404" spans="9:20" ht="14.25" customHeight="1" x14ac:dyDescent="0.35">
      <c r="I404" s="9"/>
      <c r="J404" s="9"/>
      <c r="K404" s="9"/>
      <c r="L404" s="9"/>
      <c r="M404" s="9"/>
      <c r="N404" s="9"/>
      <c r="O404" s="9"/>
      <c r="T404" s="9"/>
    </row>
    <row r="405" spans="9:20" ht="14.25" customHeight="1" x14ac:dyDescent="0.35">
      <c r="I405" s="9"/>
      <c r="J405" s="9"/>
      <c r="K405" s="9"/>
      <c r="L405" s="9"/>
      <c r="M405" s="9"/>
      <c r="N405" s="9"/>
      <c r="O405" s="9"/>
      <c r="T405" s="9"/>
    </row>
    <row r="406" spans="9:20" ht="14.25" customHeight="1" x14ac:dyDescent="0.35">
      <c r="I406" s="9"/>
      <c r="J406" s="9"/>
      <c r="K406" s="9"/>
      <c r="L406" s="9"/>
      <c r="M406" s="9"/>
      <c r="N406" s="9"/>
      <c r="O406" s="9"/>
      <c r="T406" s="9"/>
    </row>
    <row r="407" spans="9:20" ht="14.25" customHeight="1" x14ac:dyDescent="0.35">
      <c r="I407" s="9"/>
      <c r="J407" s="9"/>
      <c r="K407" s="9"/>
      <c r="L407" s="9"/>
      <c r="M407" s="9"/>
      <c r="N407" s="9"/>
      <c r="O407" s="9"/>
      <c r="T407" s="9"/>
    </row>
    <row r="408" spans="9:20" ht="14.25" customHeight="1" x14ac:dyDescent="0.35">
      <c r="I408" s="9"/>
      <c r="J408" s="9"/>
      <c r="K408" s="9"/>
      <c r="L408" s="9"/>
      <c r="M408" s="9"/>
      <c r="N408" s="9"/>
      <c r="O408" s="9"/>
      <c r="T408" s="9"/>
    </row>
    <row r="409" spans="9:20" ht="14.25" customHeight="1" x14ac:dyDescent="0.35">
      <c r="I409" s="9"/>
      <c r="J409" s="9"/>
      <c r="K409" s="9"/>
      <c r="L409" s="9"/>
      <c r="M409" s="9"/>
      <c r="N409" s="9"/>
      <c r="O409" s="9"/>
      <c r="T409" s="9"/>
    </row>
    <row r="410" spans="9:20" ht="14.25" customHeight="1" x14ac:dyDescent="0.35">
      <c r="I410" s="9"/>
      <c r="J410" s="9"/>
      <c r="K410" s="9"/>
      <c r="L410" s="9"/>
      <c r="M410" s="9"/>
      <c r="N410" s="9"/>
      <c r="O410" s="9"/>
      <c r="T410" s="9"/>
    </row>
    <row r="411" spans="9:20" ht="14.25" customHeight="1" x14ac:dyDescent="0.35">
      <c r="I411" s="9"/>
      <c r="J411" s="9"/>
      <c r="K411" s="9"/>
      <c r="L411" s="9"/>
      <c r="M411" s="9"/>
      <c r="N411" s="9"/>
      <c r="O411" s="9"/>
      <c r="T411" s="9"/>
    </row>
    <row r="412" spans="9:20" ht="14.25" customHeight="1" x14ac:dyDescent="0.35">
      <c r="I412" s="9"/>
      <c r="J412" s="9"/>
      <c r="K412" s="9"/>
      <c r="L412" s="9"/>
      <c r="M412" s="9"/>
      <c r="N412" s="9"/>
      <c r="O412" s="9"/>
      <c r="T412" s="9"/>
    </row>
    <row r="413" spans="9:20" ht="14.25" customHeight="1" x14ac:dyDescent="0.35">
      <c r="I413" s="9"/>
      <c r="J413" s="9"/>
      <c r="K413" s="9"/>
      <c r="L413" s="9"/>
      <c r="M413" s="9"/>
      <c r="N413" s="9"/>
      <c r="O413" s="9"/>
      <c r="T413" s="9"/>
    </row>
    <row r="414" spans="9:20" ht="14.25" customHeight="1" x14ac:dyDescent="0.35">
      <c r="I414" s="9"/>
      <c r="J414" s="9"/>
      <c r="K414" s="9"/>
      <c r="L414" s="9"/>
      <c r="M414" s="9"/>
      <c r="N414" s="9"/>
      <c r="O414" s="9"/>
      <c r="T414" s="9"/>
    </row>
    <row r="415" spans="9:20" ht="14.25" customHeight="1" x14ac:dyDescent="0.35">
      <c r="I415" s="9"/>
      <c r="J415" s="9"/>
      <c r="K415" s="9"/>
      <c r="L415" s="9"/>
      <c r="M415" s="9"/>
      <c r="N415" s="9"/>
      <c r="O415" s="9"/>
      <c r="T415" s="9"/>
    </row>
    <row r="416" spans="9:20" ht="14.25" customHeight="1" x14ac:dyDescent="0.35">
      <c r="I416" s="9"/>
      <c r="J416" s="9"/>
      <c r="K416" s="9"/>
      <c r="L416" s="9"/>
      <c r="M416" s="9"/>
      <c r="N416" s="9"/>
      <c r="O416" s="9"/>
      <c r="T416" s="9"/>
    </row>
    <row r="417" spans="9:20" ht="14.25" customHeight="1" x14ac:dyDescent="0.35">
      <c r="I417" s="9"/>
      <c r="J417" s="9"/>
      <c r="K417" s="9"/>
      <c r="L417" s="9"/>
      <c r="M417" s="9"/>
      <c r="N417" s="9"/>
      <c r="O417" s="9"/>
      <c r="T417" s="9"/>
    </row>
    <row r="418" spans="9:20" ht="14.25" customHeight="1" x14ac:dyDescent="0.35">
      <c r="I418" s="9"/>
      <c r="J418" s="9"/>
      <c r="K418" s="9"/>
      <c r="L418" s="9"/>
      <c r="M418" s="9"/>
      <c r="N418" s="9"/>
      <c r="O418" s="9"/>
      <c r="T418" s="9"/>
    </row>
    <row r="419" spans="9:20" ht="14.25" customHeight="1" x14ac:dyDescent="0.35">
      <c r="I419" s="9"/>
      <c r="J419" s="9"/>
      <c r="K419" s="9"/>
      <c r="L419" s="9"/>
      <c r="M419" s="9"/>
      <c r="N419" s="9"/>
      <c r="O419" s="9"/>
      <c r="T419" s="9"/>
    </row>
    <row r="420" spans="9:20" ht="14.25" customHeight="1" x14ac:dyDescent="0.35">
      <c r="I420" s="9"/>
      <c r="J420" s="9"/>
      <c r="K420" s="9"/>
      <c r="L420" s="9"/>
      <c r="M420" s="9"/>
      <c r="N420" s="9"/>
      <c r="O420" s="9"/>
      <c r="T420" s="9"/>
    </row>
    <row r="421" spans="9:20" ht="14.25" customHeight="1" x14ac:dyDescent="0.35">
      <c r="I421" s="9"/>
      <c r="J421" s="9"/>
      <c r="K421" s="9"/>
      <c r="L421" s="9"/>
      <c r="M421" s="9"/>
      <c r="N421" s="9"/>
      <c r="O421" s="9"/>
      <c r="T421" s="9"/>
    </row>
    <row r="422" spans="9:20" ht="14.25" customHeight="1" x14ac:dyDescent="0.35">
      <c r="I422" s="9"/>
      <c r="J422" s="9"/>
      <c r="K422" s="9"/>
      <c r="L422" s="9"/>
      <c r="M422" s="9"/>
      <c r="N422" s="9"/>
      <c r="O422" s="9"/>
      <c r="T422" s="9"/>
    </row>
    <row r="423" spans="9:20" ht="14.25" customHeight="1" x14ac:dyDescent="0.35">
      <c r="I423" s="9"/>
      <c r="J423" s="9"/>
      <c r="K423" s="9"/>
      <c r="L423" s="9"/>
      <c r="M423" s="9"/>
      <c r="N423" s="9"/>
      <c r="O423" s="9"/>
      <c r="T423" s="9"/>
    </row>
    <row r="424" spans="9:20" ht="14.25" customHeight="1" x14ac:dyDescent="0.35">
      <c r="I424" s="9"/>
      <c r="J424" s="9"/>
      <c r="K424" s="9"/>
      <c r="L424" s="9"/>
      <c r="M424" s="9"/>
      <c r="N424" s="9"/>
      <c r="O424" s="9"/>
      <c r="T424" s="9"/>
    </row>
    <row r="425" spans="9:20" ht="14.25" customHeight="1" x14ac:dyDescent="0.35">
      <c r="I425" s="9"/>
      <c r="J425" s="9"/>
      <c r="K425" s="9"/>
      <c r="L425" s="9"/>
      <c r="M425" s="9"/>
      <c r="N425" s="9"/>
      <c r="O425" s="9"/>
      <c r="T425" s="9"/>
    </row>
    <row r="426" spans="9:20" ht="14.25" customHeight="1" x14ac:dyDescent="0.35">
      <c r="I426" s="9"/>
      <c r="J426" s="9"/>
      <c r="K426" s="9"/>
      <c r="L426" s="9"/>
      <c r="M426" s="9"/>
      <c r="N426" s="9"/>
      <c r="O426" s="9"/>
      <c r="T426" s="9"/>
    </row>
    <row r="427" spans="9:20" ht="14.25" customHeight="1" x14ac:dyDescent="0.35">
      <c r="I427" s="9"/>
      <c r="J427" s="9"/>
      <c r="K427" s="9"/>
      <c r="L427" s="9"/>
      <c r="M427" s="9"/>
      <c r="N427" s="9"/>
      <c r="O427" s="9"/>
      <c r="T427" s="9"/>
    </row>
    <row r="428" spans="9:20" ht="14.25" customHeight="1" x14ac:dyDescent="0.35">
      <c r="I428" s="9"/>
      <c r="J428" s="9"/>
      <c r="K428" s="9"/>
      <c r="L428" s="9"/>
      <c r="M428" s="9"/>
      <c r="N428" s="9"/>
      <c r="O428" s="9"/>
      <c r="T428" s="9"/>
    </row>
    <row r="429" spans="9:20" ht="14.25" customHeight="1" x14ac:dyDescent="0.35">
      <c r="I429" s="9"/>
      <c r="J429" s="9"/>
      <c r="K429" s="9"/>
      <c r="L429" s="9"/>
      <c r="M429" s="9"/>
      <c r="N429" s="9"/>
      <c r="O429" s="9"/>
      <c r="T429" s="9"/>
    </row>
    <row r="430" spans="9:20" ht="14.25" customHeight="1" x14ac:dyDescent="0.35">
      <c r="I430" s="9"/>
      <c r="J430" s="9"/>
      <c r="K430" s="9"/>
      <c r="L430" s="9"/>
      <c r="M430" s="9"/>
      <c r="N430" s="9"/>
      <c r="O430" s="9"/>
      <c r="T430" s="9"/>
    </row>
    <row r="431" spans="9:20" ht="14.25" customHeight="1" x14ac:dyDescent="0.35">
      <c r="I431" s="9"/>
      <c r="J431" s="9"/>
      <c r="K431" s="9"/>
      <c r="L431" s="9"/>
      <c r="M431" s="9"/>
      <c r="N431" s="9"/>
      <c r="O431" s="9"/>
      <c r="T431" s="9"/>
    </row>
    <row r="432" spans="9:20" ht="14.25" customHeight="1" x14ac:dyDescent="0.35">
      <c r="I432" s="9"/>
      <c r="J432" s="9"/>
      <c r="K432" s="9"/>
      <c r="L432" s="9"/>
      <c r="M432" s="9"/>
      <c r="N432" s="9"/>
      <c r="O432" s="9"/>
      <c r="T432" s="9"/>
    </row>
    <row r="433" spans="9:20" ht="14.25" customHeight="1" x14ac:dyDescent="0.35">
      <c r="I433" s="9"/>
      <c r="J433" s="9"/>
      <c r="K433" s="9"/>
      <c r="L433" s="9"/>
      <c r="M433" s="9"/>
      <c r="N433" s="9"/>
      <c r="O433" s="9"/>
      <c r="T433" s="9"/>
    </row>
    <row r="434" spans="9:20" ht="14.25" customHeight="1" x14ac:dyDescent="0.35">
      <c r="I434" s="9"/>
      <c r="J434" s="9"/>
      <c r="K434" s="9"/>
      <c r="L434" s="9"/>
      <c r="M434" s="9"/>
      <c r="N434" s="9"/>
      <c r="O434" s="9"/>
      <c r="T434" s="9"/>
    </row>
    <row r="435" spans="9:20" ht="14.25" customHeight="1" x14ac:dyDescent="0.35">
      <c r="I435" s="9"/>
      <c r="J435" s="9"/>
      <c r="K435" s="9"/>
      <c r="L435" s="9"/>
      <c r="M435" s="9"/>
      <c r="N435" s="9"/>
      <c r="O435" s="9"/>
      <c r="T435" s="9"/>
    </row>
    <row r="436" spans="9:20" ht="14.25" customHeight="1" x14ac:dyDescent="0.35">
      <c r="I436" s="9"/>
      <c r="J436" s="9"/>
      <c r="K436" s="9"/>
      <c r="L436" s="9"/>
      <c r="M436" s="9"/>
      <c r="N436" s="9"/>
      <c r="O436" s="9"/>
      <c r="T436" s="9"/>
    </row>
    <row r="437" spans="9:20" ht="14.25" customHeight="1" x14ac:dyDescent="0.35">
      <c r="I437" s="9"/>
      <c r="J437" s="9"/>
      <c r="K437" s="9"/>
      <c r="L437" s="9"/>
      <c r="M437" s="9"/>
      <c r="N437" s="9"/>
      <c r="O437" s="9"/>
      <c r="T437" s="9"/>
    </row>
    <row r="438" spans="9:20" ht="14.25" customHeight="1" x14ac:dyDescent="0.35">
      <c r="I438" s="9"/>
      <c r="J438" s="9"/>
      <c r="K438" s="9"/>
      <c r="L438" s="9"/>
      <c r="M438" s="9"/>
      <c r="N438" s="9"/>
      <c r="O438" s="9"/>
      <c r="T438" s="9"/>
    </row>
    <row r="439" spans="9:20" ht="14.25" customHeight="1" x14ac:dyDescent="0.35">
      <c r="I439" s="9"/>
      <c r="J439" s="9"/>
      <c r="K439" s="9"/>
      <c r="L439" s="9"/>
      <c r="M439" s="9"/>
      <c r="N439" s="9"/>
      <c r="O439" s="9"/>
      <c r="T439" s="9"/>
    </row>
    <row r="440" spans="9:20" ht="14.25" customHeight="1" x14ac:dyDescent="0.35">
      <c r="I440" s="9"/>
      <c r="J440" s="9"/>
      <c r="K440" s="9"/>
      <c r="L440" s="9"/>
      <c r="M440" s="9"/>
      <c r="N440" s="9"/>
      <c r="O440" s="9"/>
      <c r="T440" s="9"/>
    </row>
    <row r="441" spans="9:20" ht="14.25" customHeight="1" x14ac:dyDescent="0.35">
      <c r="I441" s="9"/>
      <c r="J441" s="9"/>
      <c r="K441" s="9"/>
      <c r="L441" s="9"/>
      <c r="M441" s="9"/>
      <c r="N441" s="9"/>
      <c r="O441" s="9"/>
      <c r="T441" s="9"/>
    </row>
    <row r="442" spans="9:20" ht="14.25" customHeight="1" x14ac:dyDescent="0.35">
      <c r="I442" s="9"/>
      <c r="J442" s="9"/>
      <c r="K442" s="9"/>
      <c r="L442" s="9"/>
      <c r="M442" s="9"/>
      <c r="N442" s="9"/>
      <c r="O442" s="9"/>
      <c r="T442" s="9"/>
    </row>
    <row r="443" spans="9:20" ht="14.25" customHeight="1" x14ac:dyDescent="0.35">
      <c r="I443" s="9"/>
      <c r="J443" s="9"/>
      <c r="K443" s="9"/>
      <c r="L443" s="9"/>
      <c r="M443" s="9"/>
      <c r="N443" s="9"/>
      <c r="O443" s="9"/>
      <c r="T443" s="9"/>
    </row>
    <row r="444" spans="9:20" ht="14.25" customHeight="1" x14ac:dyDescent="0.35">
      <c r="I444" s="9"/>
      <c r="J444" s="9"/>
      <c r="K444" s="9"/>
      <c r="L444" s="9"/>
      <c r="M444" s="9"/>
      <c r="N444" s="9"/>
      <c r="O444" s="9"/>
      <c r="T444" s="9"/>
    </row>
    <row r="445" spans="9:20" ht="14.25" customHeight="1" x14ac:dyDescent="0.35">
      <c r="I445" s="9"/>
      <c r="J445" s="9"/>
      <c r="K445" s="9"/>
      <c r="L445" s="9"/>
      <c r="M445" s="9"/>
      <c r="N445" s="9"/>
      <c r="O445" s="9"/>
      <c r="T445" s="9"/>
    </row>
    <row r="446" spans="9:20" ht="14.25" customHeight="1" x14ac:dyDescent="0.35">
      <c r="I446" s="9"/>
      <c r="J446" s="9"/>
      <c r="K446" s="9"/>
      <c r="L446" s="9"/>
      <c r="M446" s="9"/>
      <c r="N446" s="9"/>
      <c r="O446" s="9"/>
      <c r="T446" s="9"/>
    </row>
    <row r="447" spans="9:20" ht="14.25" customHeight="1" x14ac:dyDescent="0.35">
      <c r="I447" s="9"/>
      <c r="J447" s="9"/>
      <c r="K447" s="9"/>
      <c r="L447" s="9"/>
      <c r="M447" s="9"/>
      <c r="N447" s="9"/>
      <c r="O447" s="9"/>
      <c r="T447" s="9"/>
    </row>
    <row r="448" spans="9:20" ht="14.25" customHeight="1" x14ac:dyDescent="0.35">
      <c r="I448" s="9"/>
      <c r="J448" s="9"/>
      <c r="K448" s="9"/>
      <c r="L448" s="9"/>
      <c r="M448" s="9"/>
      <c r="N448" s="9"/>
      <c r="O448" s="9"/>
      <c r="T448" s="9"/>
    </row>
    <row r="449" spans="9:20" ht="14.25" customHeight="1" x14ac:dyDescent="0.35">
      <c r="I449" s="9"/>
      <c r="J449" s="9"/>
      <c r="K449" s="9"/>
      <c r="L449" s="9"/>
      <c r="M449" s="9"/>
      <c r="N449" s="9"/>
      <c r="O449" s="9"/>
      <c r="T449" s="9"/>
    </row>
    <row r="450" spans="9:20" ht="14.25" customHeight="1" x14ac:dyDescent="0.35">
      <c r="I450" s="9"/>
      <c r="J450" s="9"/>
      <c r="K450" s="9"/>
      <c r="L450" s="9"/>
      <c r="M450" s="9"/>
      <c r="N450" s="9"/>
      <c r="O450" s="9"/>
      <c r="T450" s="9"/>
    </row>
    <row r="451" spans="9:20" ht="14.25" customHeight="1" x14ac:dyDescent="0.35">
      <c r="I451" s="9"/>
      <c r="J451" s="9"/>
      <c r="K451" s="9"/>
      <c r="L451" s="9"/>
      <c r="M451" s="9"/>
      <c r="N451" s="9"/>
      <c r="O451" s="9"/>
      <c r="T451" s="9"/>
    </row>
    <row r="452" spans="9:20" ht="14.25" customHeight="1" x14ac:dyDescent="0.35">
      <c r="I452" s="9"/>
      <c r="J452" s="9"/>
      <c r="K452" s="9"/>
      <c r="L452" s="9"/>
      <c r="M452" s="9"/>
      <c r="N452" s="9"/>
      <c r="O452" s="9"/>
      <c r="T452" s="9"/>
    </row>
    <row r="453" spans="9:20" ht="14.25" customHeight="1" x14ac:dyDescent="0.35">
      <c r="I453" s="9"/>
      <c r="J453" s="9"/>
      <c r="K453" s="9"/>
      <c r="L453" s="9"/>
      <c r="M453" s="9"/>
      <c r="N453" s="9"/>
      <c r="O453" s="9"/>
      <c r="T453" s="9"/>
    </row>
    <row r="454" spans="9:20" ht="14.25" customHeight="1" x14ac:dyDescent="0.35">
      <c r="I454" s="9"/>
      <c r="J454" s="9"/>
      <c r="K454" s="9"/>
      <c r="L454" s="9"/>
      <c r="M454" s="9"/>
      <c r="N454" s="9"/>
      <c r="O454" s="9"/>
      <c r="T454" s="9"/>
    </row>
    <row r="455" spans="9:20" ht="14.25" customHeight="1" x14ac:dyDescent="0.35">
      <c r="I455" s="9"/>
      <c r="J455" s="9"/>
      <c r="K455" s="9"/>
      <c r="L455" s="9"/>
      <c r="M455" s="9"/>
      <c r="N455" s="9"/>
      <c r="O455" s="9"/>
      <c r="T455" s="9"/>
    </row>
    <row r="456" spans="9:20" ht="14.25" customHeight="1" x14ac:dyDescent="0.35">
      <c r="I456" s="9"/>
      <c r="J456" s="9"/>
      <c r="K456" s="9"/>
      <c r="L456" s="9"/>
      <c r="M456" s="9"/>
      <c r="N456" s="9"/>
      <c r="O456" s="9"/>
      <c r="T456" s="9"/>
    </row>
    <row r="457" spans="9:20" ht="14.25" customHeight="1" x14ac:dyDescent="0.35">
      <c r="I457" s="9"/>
      <c r="J457" s="9"/>
      <c r="K457" s="9"/>
      <c r="L457" s="9"/>
      <c r="M457" s="9"/>
      <c r="N457" s="9"/>
      <c r="O457" s="9"/>
      <c r="T457" s="9"/>
    </row>
    <row r="458" spans="9:20" ht="14.25" customHeight="1" x14ac:dyDescent="0.35">
      <c r="I458" s="9"/>
      <c r="J458" s="9"/>
      <c r="K458" s="9"/>
      <c r="L458" s="9"/>
      <c r="M458" s="9"/>
      <c r="N458" s="9"/>
      <c r="O458" s="9"/>
      <c r="T458" s="9"/>
    </row>
    <row r="459" spans="9:20" ht="14.25" customHeight="1" x14ac:dyDescent="0.35">
      <c r="I459" s="9"/>
      <c r="J459" s="9"/>
      <c r="K459" s="9"/>
      <c r="L459" s="9"/>
      <c r="M459" s="9"/>
      <c r="N459" s="9"/>
      <c r="O459" s="9"/>
      <c r="T459" s="9"/>
    </row>
    <row r="460" spans="9:20" ht="14.25" customHeight="1" x14ac:dyDescent="0.35">
      <c r="I460" s="9"/>
      <c r="J460" s="9"/>
      <c r="K460" s="9"/>
      <c r="L460" s="9"/>
      <c r="M460" s="9"/>
      <c r="N460" s="9"/>
      <c r="O460" s="9"/>
      <c r="T460" s="9"/>
    </row>
    <row r="461" spans="9:20" ht="14.25" customHeight="1" x14ac:dyDescent="0.35">
      <c r="I461" s="9"/>
      <c r="J461" s="9"/>
      <c r="K461" s="9"/>
      <c r="L461" s="9"/>
      <c r="M461" s="9"/>
      <c r="N461" s="9"/>
      <c r="O461" s="9"/>
      <c r="T461" s="9"/>
    </row>
    <row r="462" spans="9:20" ht="14.25" customHeight="1" x14ac:dyDescent="0.35">
      <c r="I462" s="9"/>
      <c r="J462" s="9"/>
      <c r="K462" s="9"/>
      <c r="L462" s="9"/>
      <c r="M462" s="9"/>
      <c r="N462" s="9"/>
      <c r="O462" s="9"/>
      <c r="T462" s="9"/>
    </row>
    <row r="463" spans="9:20" ht="14.25" customHeight="1" x14ac:dyDescent="0.35">
      <c r="I463" s="9"/>
      <c r="J463" s="9"/>
      <c r="K463" s="9"/>
      <c r="L463" s="9"/>
      <c r="M463" s="9"/>
      <c r="N463" s="9"/>
      <c r="O463" s="9"/>
      <c r="T463" s="9"/>
    </row>
    <row r="464" spans="9:20" ht="14.25" customHeight="1" x14ac:dyDescent="0.35">
      <c r="I464" s="9"/>
      <c r="J464" s="9"/>
      <c r="K464" s="9"/>
      <c r="L464" s="9"/>
      <c r="M464" s="9"/>
      <c r="N464" s="9"/>
      <c r="O464" s="9"/>
      <c r="T464" s="9"/>
    </row>
    <row r="465" spans="9:20" ht="14.25" customHeight="1" x14ac:dyDescent="0.35">
      <c r="I465" s="9"/>
      <c r="J465" s="9"/>
      <c r="K465" s="9"/>
      <c r="L465" s="9"/>
      <c r="M465" s="9"/>
      <c r="N465" s="9"/>
      <c r="O465" s="9"/>
      <c r="T465" s="9"/>
    </row>
    <row r="466" spans="9:20" ht="14.25" customHeight="1" x14ac:dyDescent="0.35">
      <c r="I466" s="9"/>
      <c r="J466" s="9"/>
      <c r="K466" s="9"/>
      <c r="L466" s="9"/>
      <c r="M466" s="9"/>
      <c r="N466" s="9"/>
      <c r="O466" s="9"/>
      <c r="T466" s="9"/>
    </row>
    <row r="467" spans="9:20" ht="14.25" customHeight="1" x14ac:dyDescent="0.35">
      <c r="I467" s="9"/>
      <c r="J467" s="9"/>
      <c r="K467" s="9"/>
      <c r="L467" s="9"/>
      <c r="M467" s="9"/>
      <c r="N467" s="9"/>
      <c r="O467" s="9"/>
      <c r="T467" s="9"/>
    </row>
    <row r="468" spans="9:20" ht="14.25" customHeight="1" x14ac:dyDescent="0.35">
      <c r="I468" s="9"/>
      <c r="J468" s="9"/>
      <c r="K468" s="9"/>
      <c r="L468" s="9"/>
      <c r="M468" s="9"/>
      <c r="N468" s="9"/>
      <c r="O468" s="9"/>
      <c r="T468" s="9"/>
    </row>
    <row r="469" spans="9:20" ht="14.25" customHeight="1" x14ac:dyDescent="0.35">
      <c r="I469" s="9"/>
      <c r="J469" s="9"/>
      <c r="K469" s="9"/>
      <c r="L469" s="9"/>
      <c r="M469" s="9"/>
      <c r="N469" s="9"/>
      <c r="O469" s="9"/>
      <c r="T469" s="9"/>
    </row>
    <row r="470" spans="9:20" ht="14.25" customHeight="1" x14ac:dyDescent="0.35">
      <c r="I470" s="9"/>
      <c r="J470" s="9"/>
      <c r="K470" s="9"/>
      <c r="L470" s="9"/>
      <c r="M470" s="9"/>
      <c r="N470" s="9"/>
      <c r="O470" s="9"/>
      <c r="T470" s="9"/>
    </row>
    <row r="471" spans="9:20" ht="14.25" customHeight="1" x14ac:dyDescent="0.35">
      <c r="I471" s="9"/>
      <c r="J471" s="9"/>
      <c r="K471" s="9"/>
      <c r="L471" s="9"/>
      <c r="M471" s="9"/>
      <c r="N471" s="9"/>
      <c r="O471" s="9"/>
      <c r="T471" s="9"/>
    </row>
    <row r="472" spans="9:20" ht="14.25" customHeight="1" x14ac:dyDescent="0.35">
      <c r="I472" s="9"/>
      <c r="J472" s="9"/>
      <c r="K472" s="9"/>
      <c r="L472" s="9"/>
      <c r="M472" s="9"/>
      <c r="N472" s="9"/>
      <c r="O472" s="9"/>
      <c r="T472" s="9"/>
    </row>
    <row r="473" spans="9:20" ht="14.25" customHeight="1" x14ac:dyDescent="0.35">
      <c r="I473" s="9"/>
      <c r="J473" s="9"/>
      <c r="K473" s="9"/>
      <c r="L473" s="9"/>
      <c r="M473" s="9"/>
      <c r="N473" s="9"/>
      <c r="O473" s="9"/>
      <c r="T473" s="9"/>
    </row>
    <row r="474" spans="9:20" ht="14.25" customHeight="1" x14ac:dyDescent="0.35">
      <c r="I474" s="9"/>
      <c r="J474" s="9"/>
      <c r="K474" s="9"/>
      <c r="L474" s="9"/>
      <c r="M474" s="9"/>
      <c r="N474" s="9"/>
      <c r="O474" s="9"/>
      <c r="T474" s="9"/>
    </row>
    <row r="475" spans="9:20" ht="14.25" customHeight="1" x14ac:dyDescent="0.35">
      <c r="I475" s="9"/>
      <c r="J475" s="9"/>
      <c r="K475" s="9"/>
      <c r="L475" s="9"/>
      <c r="M475" s="9"/>
      <c r="N475" s="9"/>
      <c r="O475" s="9"/>
      <c r="T475" s="9"/>
    </row>
    <row r="476" spans="9:20" ht="14.25" customHeight="1" x14ac:dyDescent="0.35">
      <c r="I476" s="9"/>
      <c r="J476" s="9"/>
      <c r="K476" s="9"/>
      <c r="L476" s="9"/>
      <c r="M476" s="9"/>
      <c r="N476" s="9"/>
      <c r="O476" s="9"/>
      <c r="T476" s="9"/>
    </row>
    <row r="477" spans="9:20" ht="14.25" customHeight="1" x14ac:dyDescent="0.35">
      <c r="I477" s="9"/>
      <c r="J477" s="9"/>
      <c r="K477" s="9"/>
      <c r="L477" s="9"/>
      <c r="M477" s="9"/>
      <c r="N477" s="9"/>
      <c r="O477" s="9"/>
      <c r="T477" s="9"/>
    </row>
    <row r="478" spans="9:20" ht="14.25" customHeight="1" x14ac:dyDescent="0.35">
      <c r="I478" s="9"/>
      <c r="J478" s="9"/>
      <c r="K478" s="9"/>
      <c r="L478" s="9"/>
      <c r="M478" s="9"/>
      <c r="N478" s="9"/>
      <c r="O478" s="9"/>
      <c r="T478" s="9"/>
    </row>
    <row r="479" spans="9:20" ht="14.25" customHeight="1" x14ac:dyDescent="0.35">
      <c r="I479" s="9"/>
      <c r="J479" s="9"/>
      <c r="K479" s="9"/>
      <c r="L479" s="9"/>
      <c r="M479" s="9"/>
      <c r="N479" s="9"/>
      <c r="O479" s="9"/>
      <c r="T479" s="9"/>
    </row>
    <row r="480" spans="9:20" ht="14.25" customHeight="1" x14ac:dyDescent="0.35">
      <c r="I480" s="9"/>
      <c r="J480" s="9"/>
      <c r="K480" s="9"/>
      <c r="L480" s="9"/>
      <c r="M480" s="9"/>
      <c r="N480" s="9"/>
      <c r="O480" s="9"/>
      <c r="T480" s="9"/>
    </row>
    <row r="481" spans="9:20" ht="14.25" customHeight="1" x14ac:dyDescent="0.35">
      <c r="I481" s="9"/>
      <c r="J481" s="9"/>
      <c r="K481" s="9"/>
      <c r="L481" s="9"/>
      <c r="M481" s="9"/>
      <c r="N481" s="9"/>
      <c r="O481" s="9"/>
      <c r="T481" s="9"/>
    </row>
    <row r="482" spans="9:20" ht="14.25" customHeight="1" x14ac:dyDescent="0.35">
      <c r="I482" s="9"/>
      <c r="J482" s="9"/>
      <c r="K482" s="9"/>
      <c r="L482" s="9"/>
      <c r="M482" s="9"/>
      <c r="N482" s="9"/>
      <c r="O482" s="9"/>
      <c r="T482" s="9"/>
    </row>
    <row r="483" spans="9:20" ht="14.25" customHeight="1" x14ac:dyDescent="0.35">
      <c r="I483" s="9"/>
      <c r="J483" s="9"/>
      <c r="K483" s="9"/>
      <c r="L483" s="9"/>
      <c r="M483" s="9"/>
      <c r="N483" s="9"/>
      <c r="O483" s="9"/>
      <c r="T483" s="9"/>
    </row>
    <row r="484" spans="9:20" ht="14.25" customHeight="1" x14ac:dyDescent="0.35">
      <c r="I484" s="9"/>
      <c r="J484" s="9"/>
      <c r="K484" s="9"/>
      <c r="L484" s="9"/>
      <c r="M484" s="9"/>
      <c r="N484" s="9"/>
      <c r="O484" s="9"/>
      <c r="T484" s="9"/>
    </row>
    <row r="485" spans="9:20" ht="14.25" customHeight="1" x14ac:dyDescent="0.35">
      <c r="I485" s="9"/>
      <c r="J485" s="9"/>
      <c r="K485" s="9"/>
      <c r="L485" s="9"/>
      <c r="M485" s="9"/>
      <c r="N485" s="9"/>
      <c r="O485" s="9"/>
      <c r="T485" s="9"/>
    </row>
    <row r="486" spans="9:20" ht="14.25" customHeight="1" x14ac:dyDescent="0.35">
      <c r="I486" s="9"/>
      <c r="J486" s="9"/>
      <c r="K486" s="9"/>
      <c r="L486" s="9"/>
      <c r="M486" s="9"/>
      <c r="N486" s="9"/>
      <c r="O486" s="9"/>
      <c r="T486" s="9"/>
    </row>
    <row r="487" spans="9:20" ht="14.25" customHeight="1" x14ac:dyDescent="0.35">
      <c r="I487" s="9"/>
      <c r="J487" s="9"/>
      <c r="K487" s="9"/>
      <c r="L487" s="9"/>
      <c r="M487" s="9"/>
      <c r="N487" s="9"/>
      <c r="O487" s="9"/>
      <c r="T487" s="9"/>
    </row>
    <row r="488" spans="9:20" ht="14.25" customHeight="1" x14ac:dyDescent="0.35">
      <c r="I488" s="9"/>
      <c r="J488" s="9"/>
      <c r="K488" s="9"/>
      <c r="L488" s="9"/>
      <c r="M488" s="9"/>
      <c r="N488" s="9"/>
      <c r="O488" s="9"/>
      <c r="T488" s="9"/>
    </row>
    <row r="489" spans="9:20" ht="14.25" customHeight="1" x14ac:dyDescent="0.35">
      <c r="I489" s="9"/>
      <c r="J489" s="9"/>
      <c r="K489" s="9"/>
      <c r="L489" s="9"/>
      <c r="M489" s="9"/>
      <c r="N489" s="9"/>
      <c r="O489" s="9"/>
      <c r="T489" s="9"/>
    </row>
    <row r="490" spans="9:20" ht="14.25" customHeight="1" x14ac:dyDescent="0.35">
      <c r="I490" s="9"/>
      <c r="J490" s="9"/>
      <c r="K490" s="9"/>
      <c r="L490" s="9"/>
      <c r="M490" s="9"/>
      <c r="N490" s="9"/>
      <c r="O490" s="9"/>
      <c r="T490" s="9"/>
    </row>
    <row r="491" spans="9:20" ht="14.25" customHeight="1" x14ac:dyDescent="0.35">
      <c r="I491" s="9"/>
      <c r="J491" s="9"/>
      <c r="K491" s="9"/>
      <c r="L491" s="9"/>
      <c r="M491" s="9"/>
      <c r="N491" s="9"/>
      <c r="O491" s="9"/>
      <c r="T491" s="9"/>
    </row>
    <row r="492" spans="9:20" ht="14.25" customHeight="1" x14ac:dyDescent="0.35">
      <c r="I492" s="9"/>
      <c r="J492" s="9"/>
      <c r="K492" s="9"/>
      <c r="L492" s="9"/>
      <c r="M492" s="9"/>
      <c r="N492" s="9"/>
      <c r="O492" s="9"/>
      <c r="T492" s="9"/>
    </row>
    <row r="493" spans="9:20" ht="14.25" customHeight="1" x14ac:dyDescent="0.35">
      <c r="I493" s="9"/>
      <c r="J493" s="9"/>
      <c r="K493" s="9"/>
      <c r="L493" s="9"/>
      <c r="M493" s="9"/>
      <c r="N493" s="9"/>
      <c r="O493" s="9"/>
      <c r="T493" s="9"/>
    </row>
    <row r="494" spans="9:20" ht="14.25" customHeight="1" x14ac:dyDescent="0.35">
      <c r="I494" s="9"/>
      <c r="J494" s="9"/>
      <c r="K494" s="9"/>
      <c r="L494" s="9"/>
      <c r="M494" s="9"/>
      <c r="N494" s="9"/>
      <c r="O494" s="9"/>
      <c r="T494" s="9"/>
    </row>
    <row r="495" spans="9:20" ht="14.25" customHeight="1" x14ac:dyDescent="0.35">
      <c r="I495" s="9"/>
      <c r="J495" s="9"/>
      <c r="K495" s="9"/>
      <c r="L495" s="9"/>
      <c r="M495" s="9"/>
      <c r="N495" s="9"/>
      <c r="O495" s="9"/>
      <c r="T495" s="9"/>
    </row>
    <row r="496" spans="9:20" ht="14.25" customHeight="1" x14ac:dyDescent="0.35">
      <c r="I496" s="9"/>
      <c r="J496" s="9"/>
      <c r="K496" s="9"/>
      <c r="L496" s="9"/>
      <c r="M496" s="9"/>
      <c r="N496" s="9"/>
      <c r="O496" s="9"/>
      <c r="T496" s="9"/>
    </row>
    <row r="497" spans="9:20" ht="14.25" customHeight="1" x14ac:dyDescent="0.35">
      <c r="I497" s="9"/>
      <c r="J497" s="9"/>
      <c r="K497" s="9"/>
      <c r="L497" s="9"/>
      <c r="M497" s="9"/>
      <c r="N497" s="9"/>
      <c r="O497" s="9"/>
      <c r="T497" s="9"/>
    </row>
    <row r="498" spans="9:20" ht="14.25" customHeight="1" x14ac:dyDescent="0.35">
      <c r="I498" s="9"/>
      <c r="J498" s="9"/>
      <c r="K498" s="9"/>
      <c r="L498" s="9"/>
      <c r="M498" s="9"/>
      <c r="N498" s="9"/>
      <c r="O498" s="9"/>
      <c r="T498" s="9"/>
    </row>
    <row r="499" spans="9:20" ht="14.25" customHeight="1" x14ac:dyDescent="0.35">
      <c r="I499" s="9"/>
      <c r="J499" s="9"/>
      <c r="K499" s="9"/>
      <c r="L499" s="9"/>
      <c r="M499" s="9"/>
      <c r="N499" s="9"/>
      <c r="O499" s="9"/>
      <c r="T499" s="9"/>
    </row>
    <row r="500" spans="9:20" ht="14.25" customHeight="1" x14ac:dyDescent="0.35">
      <c r="I500" s="9"/>
      <c r="J500" s="9"/>
      <c r="K500" s="9"/>
      <c r="L500" s="9"/>
      <c r="M500" s="9"/>
      <c r="N500" s="9"/>
      <c r="O500" s="9"/>
      <c r="T500" s="9"/>
    </row>
    <row r="501" spans="9:20" ht="14.25" customHeight="1" x14ac:dyDescent="0.35">
      <c r="I501" s="9"/>
      <c r="J501" s="9"/>
      <c r="K501" s="9"/>
      <c r="L501" s="9"/>
      <c r="M501" s="9"/>
      <c r="N501" s="9"/>
      <c r="O501" s="9"/>
      <c r="T501" s="9"/>
    </row>
    <row r="502" spans="9:20" ht="14.25" customHeight="1" x14ac:dyDescent="0.35">
      <c r="I502" s="9"/>
      <c r="J502" s="9"/>
      <c r="K502" s="9"/>
      <c r="L502" s="9"/>
      <c r="M502" s="9"/>
      <c r="N502" s="9"/>
      <c r="O502" s="9"/>
      <c r="T502" s="9"/>
    </row>
    <row r="503" spans="9:20" ht="14.25" customHeight="1" x14ac:dyDescent="0.35">
      <c r="I503" s="9"/>
      <c r="J503" s="9"/>
      <c r="K503" s="9"/>
      <c r="L503" s="9"/>
      <c r="M503" s="9"/>
      <c r="N503" s="9"/>
      <c r="O503" s="9"/>
      <c r="T503" s="9"/>
    </row>
    <row r="504" spans="9:20" ht="14.25" customHeight="1" x14ac:dyDescent="0.35">
      <c r="I504" s="9"/>
      <c r="J504" s="9"/>
      <c r="K504" s="9"/>
      <c r="L504" s="9"/>
      <c r="M504" s="9"/>
      <c r="N504" s="9"/>
      <c r="O504" s="9"/>
      <c r="T504" s="9"/>
    </row>
    <row r="505" spans="9:20" ht="14.25" customHeight="1" x14ac:dyDescent="0.35">
      <c r="I505" s="9"/>
      <c r="J505" s="9"/>
      <c r="K505" s="9"/>
      <c r="L505" s="9"/>
      <c r="M505" s="9"/>
      <c r="N505" s="9"/>
      <c r="O505" s="9"/>
      <c r="T505" s="9"/>
    </row>
    <row r="506" spans="9:20" ht="14.25" customHeight="1" x14ac:dyDescent="0.35">
      <c r="I506" s="9"/>
      <c r="J506" s="9"/>
      <c r="K506" s="9"/>
      <c r="L506" s="9"/>
      <c r="M506" s="9"/>
      <c r="N506" s="9"/>
      <c r="O506" s="9"/>
      <c r="T506" s="9"/>
    </row>
    <row r="507" spans="9:20" ht="14.25" customHeight="1" x14ac:dyDescent="0.35">
      <c r="I507" s="9"/>
      <c r="J507" s="9"/>
      <c r="K507" s="9"/>
      <c r="L507" s="9"/>
      <c r="M507" s="9"/>
      <c r="N507" s="9"/>
      <c r="O507" s="9"/>
      <c r="T507" s="9"/>
    </row>
    <row r="508" spans="9:20" ht="14.25" customHeight="1" x14ac:dyDescent="0.35">
      <c r="I508" s="9"/>
      <c r="J508" s="9"/>
      <c r="K508" s="9"/>
      <c r="L508" s="9"/>
      <c r="M508" s="9"/>
      <c r="N508" s="9"/>
      <c r="O508" s="9"/>
      <c r="T508" s="9"/>
    </row>
    <row r="509" spans="9:20" ht="14.25" customHeight="1" x14ac:dyDescent="0.35">
      <c r="I509" s="9"/>
      <c r="J509" s="9"/>
      <c r="K509" s="9"/>
      <c r="L509" s="9"/>
      <c r="M509" s="9"/>
      <c r="N509" s="9"/>
      <c r="O509" s="9"/>
      <c r="T509" s="9"/>
    </row>
    <row r="510" spans="9:20" ht="14.25" customHeight="1" x14ac:dyDescent="0.35">
      <c r="I510" s="9"/>
      <c r="J510" s="9"/>
      <c r="K510" s="9"/>
      <c r="L510" s="9"/>
      <c r="M510" s="9"/>
      <c r="N510" s="9"/>
      <c r="O510" s="9"/>
      <c r="T510" s="9"/>
    </row>
    <row r="511" spans="9:20" ht="14.25" customHeight="1" x14ac:dyDescent="0.35">
      <c r="I511" s="9"/>
      <c r="J511" s="9"/>
      <c r="K511" s="9"/>
      <c r="L511" s="9"/>
      <c r="M511" s="9"/>
      <c r="N511" s="9"/>
      <c r="O511" s="9"/>
      <c r="T511" s="9"/>
    </row>
    <row r="512" spans="9:20" ht="14.25" customHeight="1" x14ac:dyDescent="0.35">
      <c r="I512" s="9"/>
      <c r="J512" s="9"/>
      <c r="K512" s="9"/>
      <c r="L512" s="9"/>
      <c r="M512" s="9"/>
      <c r="N512" s="9"/>
      <c r="O512" s="9"/>
      <c r="T512" s="9"/>
    </row>
    <row r="513" spans="9:20" ht="14.25" customHeight="1" x14ac:dyDescent="0.35">
      <c r="I513" s="9"/>
      <c r="J513" s="9"/>
      <c r="K513" s="9"/>
      <c r="L513" s="9"/>
      <c r="M513" s="9"/>
      <c r="N513" s="9"/>
      <c r="O513" s="9"/>
      <c r="T513" s="9"/>
    </row>
    <row r="514" spans="9:20" ht="14.25" customHeight="1" x14ac:dyDescent="0.35">
      <c r="I514" s="9"/>
      <c r="J514" s="9"/>
      <c r="K514" s="9"/>
      <c r="L514" s="9"/>
      <c r="M514" s="9"/>
      <c r="N514" s="9"/>
      <c r="O514" s="9"/>
      <c r="T514" s="9"/>
    </row>
    <row r="515" spans="9:20" ht="14.25" customHeight="1" x14ac:dyDescent="0.35">
      <c r="I515" s="9"/>
      <c r="J515" s="9"/>
      <c r="K515" s="9"/>
      <c r="L515" s="9"/>
      <c r="M515" s="9"/>
      <c r="N515" s="9"/>
      <c r="O515" s="9"/>
      <c r="T515" s="9"/>
    </row>
    <row r="516" spans="9:20" ht="14.25" customHeight="1" x14ac:dyDescent="0.35">
      <c r="I516" s="9"/>
      <c r="J516" s="9"/>
      <c r="K516" s="9"/>
      <c r="L516" s="9"/>
      <c r="M516" s="9"/>
      <c r="N516" s="9"/>
      <c r="O516" s="9"/>
      <c r="T516" s="9"/>
    </row>
    <row r="517" spans="9:20" ht="14.25" customHeight="1" x14ac:dyDescent="0.35">
      <c r="I517" s="9"/>
      <c r="J517" s="9"/>
      <c r="K517" s="9"/>
      <c r="L517" s="9"/>
      <c r="M517" s="9"/>
      <c r="N517" s="9"/>
      <c r="O517" s="9"/>
      <c r="T517" s="9"/>
    </row>
    <row r="518" spans="9:20" ht="14.25" customHeight="1" x14ac:dyDescent="0.35">
      <c r="I518" s="9"/>
      <c r="J518" s="9"/>
      <c r="K518" s="9"/>
      <c r="L518" s="9"/>
      <c r="M518" s="9"/>
      <c r="N518" s="9"/>
      <c r="O518" s="9"/>
      <c r="T518" s="9"/>
    </row>
    <row r="519" spans="9:20" ht="14.25" customHeight="1" x14ac:dyDescent="0.35">
      <c r="I519" s="9"/>
      <c r="J519" s="9"/>
      <c r="K519" s="9"/>
      <c r="L519" s="9"/>
      <c r="M519" s="9"/>
      <c r="N519" s="9"/>
      <c r="O519" s="9"/>
      <c r="T519" s="9"/>
    </row>
    <row r="520" spans="9:20" ht="14.25" customHeight="1" x14ac:dyDescent="0.35">
      <c r="I520" s="9"/>
      <c r="J520" s="9"/>
      <c r="K520" s="9"/>
      <c r="L520" s="9"/>
      <c r="M520" s="9"/>
      <c r="N520" s="9"/>
      <c r="O520" s="9"/>
      <c r="T520" s="9"/>
    </row>
    <row r="521" spans="9:20" ht="14.25" customHeight="1" x14ac:dyDescent="0.35">
      <c r="I521" s="9"/>
      <c r="J521" s="9"/>
      <c r="K521" s="9"/>
      <c r="L521" s="9"/>
      <c r="M521" s="9"/>
      <c r="N521" s="9"/>
      <c r="O521" s="9"/>
      <c r="T521" s="9"/>
    </row>
    <row r="522" spans="9:20" ht="14.25" customHeight="1" x14ac:dyDescent="0.35">
      <c r="I522" s="9"/>
      <c r="J522" s="9"/>
      <c r="K522" s="9"/>
      <c r="L522" s="9"/>
      <c r="M522" s="9"/>
      <c r="N522" s="9"/>
      <c r="O522" s="9"/>
      <c r="T522" s="9"/>
    </row>
    <row r="523" spans="9:20" ht="14.25" customHeight="1" x14ac:dyDescent="0.35">
      <c r="I523" s="9"/>
      <c r="J523" s="9"/>
      <c r="K523" s="9"/>
      <c r="L523" s="9"/>
      <c r="M523" s="9"/>
      <c r="N523" s="9"/>
      <c r="O523" s="9"/>
      <c r="T523" s="9"/>
    </row>
    <row r="524" spans="9:20" ht="14.25" customHeight="1" x14ac:dyDescent="0.35">
      <c r="I524" s="9"/>
      <c r="J524" s="9"/>
      <c r="K524" s="9"/>
      <c r="L524" s="9"/>
      <c r="M524" s="9"/>
      <c r="N524" s="9"/>
      <c r="O524" s="9"/>
      <c r="T524" s="9"/>
    </row>
    <row r="525" spans="9:20" ht="14.25" customHeight="1" x14ac:dyDescent="0.35">
      <c r="I525" s="9"/>
      <c r="J525" s="9"/>
      <c r="K525" s="9"/>
      <c r="L525" s="9"/>
      <c r="M525" s="9"/>
      <c r="N525" s="9"/>
      <c r="O525" s="9"/>
      <c r="T525" s="9"/>
    </row>
    <row r="526" spans="9:20" ht="14.25" customHeight="1" x14ac:dyDescent="0.35">
      <c r="I526" s="9"/>
      <c r="J526" s="9"/>
      <c r="K526" s="9"/>
      <c r="L526" s="9"/>
      <c r="M526" s="9"/>
      <c r="N526" s="9"/>
      <c r="O526" s="9"/>
      <c r="T526" s="9"/>
    </row>
    <row r="527" spans="9:20" ht="14.25" customHeight="1" x14ac:dyDescent="0.35">
      <c r="I527" s="9"/>
      <c r="J527" s="9"/>
      <c r="K527" s="9"/>
      <c r="L527" s="9"/>
      <c r="M527" s="9"/>
      <c r="N527" s="9"/>
      <c r="O527" s="9"/>
      <c r="T527" s="9"/>
    </row>
    <row r="528" spans="9:20" ht="14.25" customHeight="1" x14ac:dyDescent="0.35">
      <c r="I528" s="9"/>
      <c r="J528" s="9"/>
      <c r="K528" s="9"/>
      <c r="L528" s="9"/>
      <c r="M528" s="9"/>
      <c r="N528" s="9"/>
      <c r="O528" s="9"/>
      <c r="T528" s="9"/>
    </row>
    <row r="529" spans="9:20" ht="14.25" customHeight="1" x14ac:dyDescent="0.35">
      <c r="I529" s="9"/>
      <c r="J529" s="9"/>
      <c r="K529" s="9"/>
      <c r="L529" s="9"/>
      <c r="M529" s="9"/>
      <c r="N529" s="9"/>
      <c r="O529" s="9"/>
      <c r="T529" s="9"/>
    </row>
    <row r="530" spans="9:20" ht="14.25" customHeight="1" x14ac:dyDescent="0.35">
      <c r="I530" s="9"/>
      <c r="J530" s="9"/>
      <c r="K530" s="9"/>
      <c r="L530" s="9"/>
      <c r="M530" s="9"/>
      <c r="N530" s="9"/>
      <c r="O530" s="9"/>
      <c r="T530" s="9"/>
    </row>
    <row r="531" spans="9:20" ht="14.25" customHeight="1" x14ac:dyDescent="0.35">
      <c r="I531" s="9"/>
      <c r="J531" s="9"/>
      <c r="K531" s="9"/>
      <c r="L531" s="9"/>
      <c r="M531" s="9"/>
      <c r="N531" s="9"/>
      <c r="O531" s="9"/>
      <c r="T531" s="9"/>
    </row>
    <row r="532" spans="9:20" ht="14.25" customHeight="1" x14ac:dyDescent="0.35">
      <c r="I532" s="9"/>
      <c r="J532" s="9"/>
      <c r="K532" s="9"/>
      <c r="L532" s="9"/>
      <c r="M532" s="9"/>
      <c r="N532" s="9"/>
      <c r="O532" s="9"/>
      <c r="T532" s="9"/>
    </row>
    <row r="533" spans="9:20" ht="14.25" customHeight="1" x14ac:dyDescent="0.35">
      <c r="I533" s="9"/>
      <c r="J533" s="9"/>
      <c r="K533" s="9"/>
      <c r="L533" s="9"/>
      <c r="M533" s="9"/>
      <c r="N533" s="9"/>
      <c r="O533" s="9"/>
      <c r="T533" s="9"/>
    </row>
    <row r="534" spans="9:20" ht="14.25" customHeight="1" x14ac:dyDescent="0.35">
      <c r="I534" s="9"/>
      <c r="J534" s="9"/>
      <c r="K534" s="9"/>
      <c r="L534" s="9"/>
      <c r="M534" s="9"/>
      <c r="N534" s="9"/>
      <c r="O534" s="9"/>
      <c r="T534" s="9"/>
    </row>
    <row r="535" spans="9:20" ht="14.25" customHeight="1" x14ac:dyDescent="0.35">
      <c r="I535" s="9"/>
      <c r="J535" s="9"/>
      <c r="K535" s="9"/>
      <c r="L535" s="9"/>
      <c r="M535" s="9"/>
      <c r="N535" s="9"/>
      <c r="O535" s="9"/>
      <c r="T535" s="9"/>
    </row>
    <row r="536" spans="9:20" ht="14.25" customHeight="1" x14ac:dyDescent="0.35">
      <c r="I536" s="9"/>
      <c r="J536" s="9"/>
      <c r="K536" s="9"/>
      <c r="L536" s="9"/>
      <c r="M536" s="9"/>
      <c r="N536" s="9"/>
      <c r="O536" s="9"/>
      <c r="T536" s="9"/>
    </row>
    <row r="537" spans="9:20" ht="14.25" customHeight="1" x14ac:dyDescent="0.35">
      <c r="I537" s="9"/>
      <c r="J537" s="9"/>
      <c r="K537" s="9"/>
      <c r="L537" s="9"/>
      <c r="M537" s="9"/>
      <c r="N537" s="9"/>
      <c r="O537" s="9"/>
      <c r="T537" s="9"/>
    </row>
    <row r="538" spans="9:20" ht="14.25" customHeight="1" x14ac:dyDescent="0.35">
      <c r="I538" s="9"/>
      <c r="J538" s="9"/>
      <c r="K538" s="9"/>
      <c r="L538" s="9"/>
      <c r="M538" s="9"/>
      <c r="N538" s="9"/>
      <c r="O538" s="9"/>
      <c r="T538" s="9"/>
    </row>
    <row r="539" spans="9:20" ht="14.25" customHeight="1" x14ac:dyDescent="0.35">
      <c r="I539" s="9"/>
      <c r="J539" s="9"/>
      <c r="K539" s="9"/>
      <c r="L539" s="9"/>
      <c r="M539" s="9"/>
      <c r="N539" s="9"/>
      <c r="O539" s="9"/>
      <c r="T539" s="9"/>
    </row>
    <row r="540" spans="9:20" ht="14.25" customHeight="1" x14ac:dyDescent="0.35">
      <c r="I540" s="9"/>
      <c r="J540" s="9"/>
      <c r="K540" s="9"/>
      <c r="L540" s="9"/>
      <c r="M540" s="9"/>
      <c r="N540" s="9"/>
      <c r="O540" s="9"/>
      <c r="T540" s="9"/>
    </row>
    <row r="541" spans="9:20" ht="14.25" customHeight="1" x14ac:dyDescent="0.35">
      <c r="I541" s="9"/>
      <c r="J541" s="9"/>
      <c r="K541" s="9"/>
      <c r="L541" s="9"/>
      <c r="M541" s="9"/>
      <c r="N541" s="9"/>
      <c r="O541" s="9"/>
      <c r="T541" s="9"/>
    </row>
    <row r="542" spans="9:20" ht="14.25" customHeight="1" x14ac:dyDescent="0.35">
      <c r="I542" s="9"/>
      <c r="J542" s="9"/>
      <c r="K542" s="9"/>
      <c r="L542" s="9"/>
      <c r="M542" s="9"/>
      <c r="N542" s="9"/>
      <c r="O542" s="9"/>
      <c r="T542" s="9"/>
    </row>
    <row r="543" spans="9:20" ht="14.25" customHeight="1" x14ac:dyDescent="0.35">
      <c r="I543" s="9"/>
      <c r="J543" s="9"/>
      <c r="K543" s="9"/>
      <c r="L543" s="9"/>
      <c r="M543" s="9"/>
      <c r="N543" s="9"/>
      <c r="O543" s="9"/>
      <c r="T543" s="9"/>
    </row>
    <row r="544" spans="9:20" ht="14.25" customHeight="1" x14ac:dyDescent="0.35">
      <c r="I544" s="9"/>
      <c r="J544" s="9"/>
      <c r="K544" s="9"/>
      <c r="L544" s="9"/>
      <c r="M544" s="9"/>
      <c r="N544" s="9"/>
      <c r="O544" s="9"/>
      <c r="T544" s="9"/>
    </row>
    <row r="545" spans="9:20" ht="14.25" customHeight="1" x14ac:dyDescent="0.35">
      <c r="I545" s="9"/>
      <c r="J545" s="9"/>
      <c r="K545" s="9"/>
      <c r="L545" s="9"/>
      <c r="M545" s="9"/>
      <c r="N545" s="9"/>
      <c r="O545" s="9"/>
      <c r="T545" s="9"/>
    </row>
    <row r="546" spans="9:20" ht="14.25" customHeight="1" x14ac:dyDescent="0.35">
      <c r="I546" s="9"/>
      <c r="J546" s="9"/>
      <c r="K546" s="9"/>
      <c r="L546" s="9"/>
      <c r="M546" s="9"/>
      <c r="N546" s="9"/>
      <c r="O546" s="9"/>
      <c r="T546" s="9"/>
    </row>
    <row r="547" spans="9:20" ht="14.25" customHeight="1" x14ac:dyDescent="0.35">
      <c r="I547" s="9"/>
      <c r="J547" s="9"/>
      <c r="K547" s="9"/>
      <c r="L547" s="9"/>
      <c r="M547" s="9"/>
      <c r="N547" s="9"/>
      <c r="O547" s="9"/>
      <c r="T547" s="9"/>
    </row>
    <row r="548" spans="9:20" ht="14.25" customHeight="1" x14ac:dyDescent="0.35">
      <c r="I548" s="9"/>
      <c r="J548" s="9"/>
      <c r="K548" s="9"/>
      <c r="L548" s="9"/>
      <c r="M548" s="9"/>
      <c r="N548" s="9"/>
      <c r="O548" s="9"/>
      <c r="T548" s="9"/>
    </row>
    <row r="549" spans="9:20" ht="14.25" customHeight="1" x14ac:dyDescent="0.35">
      <c r="I549" s="9"/>
      <c r="J549" s="9"/>
      <c r="K549" s="9"/>
      <c r="L549" s="9"/>
      <c r="M549" s="9"/>
      <c r="N549" s="9"/>
      <c r="O549" s="9"/>
      <c r="T549" s="9"/>
    </row>
    <row r="550" spans="9:20" ht="14.25" customHeight="1" x14ac:dyDescent="0.35">
      <c r="I550" s="9"/>
      <c r="J550" s="9"/>
      <c r="K550" s="9"/>
      <c r="L550" s="9"/>
      <c r="M550" s="9"/>
      <c r="N550" s="9"/>
      <c r="O550" s="9"/>
      <c r="T550" s="9"/>
    </row>
    <row r="551" spans="9:20" ht="14.25" customHeight="1" x14ac:dyDescent="0.35">
      <c r="I551" s="9"/>
      <c r="J551" s="9"/>
      <c r="K551" s="9"/>
      <c r="L551" s="9"/>
      <c r="M551" s="9"/>
      <c r="N551" s="9"/>
      <c r="O551" s="9"/>
      <c r="T551" s="9"/>
    </row>
    <row r="552" spans="9:20" ht="14.25" customHeight="1" x14ac:dyDescent="0.35">
      <c r="I552" s="9"/>
      <c r="J552" s="9"/>
      <c r="K552" s="9"/>
      <c r="L552" s="9"/>
      <c r="M552" s="9"/>
      <c r="N552" s="9"/>
      <c r="O552" s="9"/>
      <c r="T552" s="9"/>
    </row>
    <row r="553" spans="9:20" ht="14.25" customHeight="1" x14ac:dyDescent="0.35">
      <c r="I553" s="9"/>
      <c r="J553" s="9"/>
      <c r="K553" s="9"/>
      <c r="L553" s="9"/>
      <c r="M553" s="9"/>
      <c r="N553" s="9"/>
      <c r="O553" s="9"/>
      <c r="T553" s="9"/>
    </row>
    <row r="554" spans="9:20" ht="14.25" customHeight="1" x14ac:dyDescent="0.35">
      <c r="I554" s="9"/>
      <c r="J554" s="9"/>
      <c r="K554" s="9"/>
      <c r="L554" s="9"/>
      <c r="M554" s="9"/>
      <c r="N554" s="9"/>
      <c r="O554" s="9"/>
      <c r="T554" s="9"/>
    </row>
    <row r="555" spans="9:20" ht="14.25" customHeight="1" x14ac:dyDescent="0.35">
      <c r="I555" s="9"/>
      <c r="J555" s="9"/>
      <c r="K555" s="9"/>
      <c r="L555" s="9"/>
      <c r="M555" s="9"/>
      <c r="N555" s="9"/>
      <c r="O555" s="9"/>
      <c r="T555" s="9"/>
    </row>
    <row r="556" spans="9:20" ht="14.25" customHeight="1" x14ac:dyDescent="0.35">
      <c r="I556" s="9"/>
      <c r="J556" s="9"/>
      <c r="K556" s="9"/>
      <c r="L556" s="9"/>
      <c r="M556" s="9"/>
      <c r="N556" s="9"/>
      <c r="O556" s="9"/>
      <c r="T556" s="9"/>
    </row>
    <row r="557" spans="9:20" ht="14.25" customHeight="1" x14ac:dyDescent="0.35">
      <c r="I557" s="9"/>
      <c r="J557" s="9"/>
      <c r="K557" s="9"/>
      <c r="L557" s="9"/>
      <c r="M557" s="9"/>
      <c r="N557" s="9"/>
      <c r="O557" s="9"/>
      <c r="T557" s="9"/>
    </row>
    <row r="558" spans="9:20" ht="14.25" customHeight="1" x14ac:dyDescent="0.35">
      <c r="I558" s="9"/>
      <c r="J558" s="9"/>
      <c r="K558" s="9"/>
      <c r="L558" s="9"/>
      <c r="M558" s="9"/>
      <c r="N558" s="9"/>
      <c r="O558" s="9"/>
      <c r="T558" s="9"/>
    </row>
    <row r="559" spans="9:20" ht="14.25" customHeight="1" x14ac:dyDescent="0.35">
      <c r="I559" s="9"/>
      <c r="J559" s="9"/>
      <c r="K559" s="9"/>
      <c r="L559" s="9"/>
      <c r="M559" s="9"/>
      <c r="N559" s="9"/>
      <c r="O559" s="9"/>
      <c r="T559" s="9"/>
    </row>
    <row r="560" spans="9:20" ht="14.25" customHeight="1" x14ac:dyDescent="0.35">
      <c r="I560" s="9"/>
      <c r="J560" s="9"/>
      <c r="K560" s="9"/>
      <c r="L560" s="9"/>
      <c r="M560" s="9"/>
      <c r="N560" s="9"/>
      <c r="O560" s="9"/>
      <c r="T560" s="9"/>
    </row>
    <row r="561" spans="9:20" ht="14.25" customHeight="1" x14ac:dyDescent="0.35">
      <c r="I561" s="9"/>
      <c r="J561" s="9"/>
      <c r="K561" s="9"/>
      <c r="L561" s="9"/>
      <c r="M561" s="9"/>
      <c r="N561" s="9"/>
      <c r="O561" s="9"/>
      <c r="T561" s="9"/>
    </row>
    <row r="562" spans="9:20" ht="14.25" customHeight="1" x14ac:dyDescent="0.35">
      <c r="I562" s="9"/>
      <c r="J562" s="9"/>
      <c r="K562" s="9"/>
      <c r="L562" s="9"/>
      <c r="M562" s="9"/>
      <c r="N562" s="9"/>
      <c r="O562" s="9"/>
      <c r="T562" s="9"/>
    </row>
    <row r="563" spans="9:20" ht="14.25" customHeight="1" x14ac:dyDescent="0.35">
      <c r="I563" s="9"/>
      <c r="J563" s="9"/>
      <c r="K563" s="9"/>
      <c r="L563" s="9"/>
      <c r="M563" s="9"/>
      <c r="N563" s="9"/>
      <c r="O563" s="9"/>
      <c r="T563" s="9"/>
    </row>
    <row r="564" spans="9:20" ht="14.25" customHeight="1" x14ac:dyDescent="0.35">
      <c r="I564" s="9"/>
      <c r="J564" s="9"/>
      <c r="K564" s="9"/>
      <c r="L564" s="9"/>
      <c r="M564" s="9"/>
      <c r="N564" s="9"/>
      <c r="O564" s="9"/>
      <c r="T564" s="9"/>
    </row>
    <row r="565" spans="9:20" ht="14.25" customHeight="1" x14ac:dyDescent="0.35">
      <c r="I565" s="9"/>
      <c r="J565" s="9"/>
      <c r="K565" s="9"/>
      <c r="L565" s="9"/>
      <c r="M565" s="9"/>
      <c r="N565" s="9"/>
      <c r="O565" s="9"/>
      <c r="T565" s="9"/>
    </row>
    <row r="566" spans="9:20" ht="14.25" customHeight="1" x14ac:dyDescent="0.35">
      <c r="I566" s="9"/>
      <c r="J566" s="9"/>
      <c r="K566" s="9"/>
      <c r="L566" s="9"/>
      <c r="M566" s="9"/>
      <c r="N566" s="9"/>
      <c r="O566" s="9"/>
      <c r="T566" s="9"/>
    </row>
    <row r="567" spans="9:20" ht="14.25" customHeight="1" x14ac:dyDescent="0.35">
      <c r="I567" s="9"/>
      <c r="J567" s="9"/>
      <c r="K567" s="9"/>
      <c r="L567" s="9"/>
      <c r="M567" s="9"/>
      <c r="N567" s="9"/>
      <c r="O567" s="9"/>
      <c r="T567" s="9"/>
    </row>
    <row r="568" spans="9:20" ht="14.25" customHeight="1" x14ac:dyDescent="0.35">
      <c r="I568" s="9"/>
      <c r="J568" s="9"/>
      <c r="K568" s="9"/>
      <c r="L568" s="9"/>
      <c r="M568" s="9"/>
      <c r="N568" s="9"/>
      <c r="O568" s="9"/>
      <c r="T568" s="9"/>
    </row>
    <row r="569" spans="9:20" ht="14.25" customHeight="1" x14ac:dyDescent="0.35">
      <c r="I569" s="9"/>
      <c r="J569" s="9"/>
      <c r="K569" s="9"/>
      <c r="L569" s="9"/>
      <c r="M569" s="9"/>
      <c r="N569" s="9"/>
      <c r="O569" s="9"/>
      <c r="T569" s="9"/>
    </row>
    <row r="570" spans="9:20" ht="14.25" customHeight="1" x14ac:dyDescent="0.35">
      <c r="I570" s="9"/>
      <c r="J570" s="9"/>
      <c r="K570" s="9"/>
      <c r="L570" s="9"/>
      <c r="M570" s="9"/>
      <c r="N570" s="9"/>
      <c r="O570" s="9"/>
      <c r="T570" s="9"/>
    </row>
    <row r="571" spans="9:20" ht="14.25" customHeight="1" x14ac:dyDescent="0.35">
      <c r="I571" s="9"/>
      <c r="J571" s="9"/>
      <c r="K571" s="9"/>
      <c r="L571" s="9"/>
      <c r="M571" s="9"/>
      <c r="N571" s="9"/>
      <c r="O571" s="9"/>
      <c r="T571" s="9"/>
    </row>
    <row r="572" spans="9:20" ht="14.25" customHeight="1" x14ac:dyDescent="0.35">
      <c r="I572" s="9"/>
      <c r="J572" s="9"/>
      <c r="K572" s="9"/>
      <c r="L572" s="9"/>
      <c r="M572" s="9"/>
      <c r="N572" s="9"/>
      <c r="O572" s="9"/>
      <c r="T572" s="9"/>
    </row>
    <row r="573" spans="9:20" ht="14.25" customHeight="1" x14ac:dyDescent="0.35">
      <c r="I573" s="9"/>
      <c r="J573" s="9"/>
      <c r="K573" s="9"/>
      <c r="L573" s="9"/>
      <c r="M573" s="9"/>
      <c r="N573" s="9"/>
      <c r="O573" s="9"/>
      <c r="T573" s="9"/>
    </row>
    <row r="574" spans="9:20" ht="14.25" customHeight="1" x14ac:dyDescent="0.35">
      <c r="I574" s="9"/>
      <c r="J574" s="9"/>
      <c r="K574" s="9"/>
      <c r="L574" s="9"/>
      <c r="M574" s="9"/>
      <c r="N574" s="9"/>
      <c r="O574" s="9"/>
      <c r="T574" s="9"/>
    </row>
    <row r="575" spans="9:20" ht="14.25" customHeight="1" x14ac:dyDescent="0.35">
      <c r="I575" s="9"/>
      <c r="J575" s="9"/>
      <c r="K575" s="9"/>
      <c r="L575" s="9"/>
      <c r="M575" s="9"/>
      <c r="N575" s="9"/>
      <c r="O575" s="9"/>
      <c r="T575" s="9"/>
    </row>
    <row r="576" spans="9:20" ht="14.25" customHeight="1" x14ac:dyDescent="0.35">
      <c r="I576" s="9"/>
      <c r="J576" s="9"/>
      <c r="K576" s="9"/>
      <c r="L576" s="9"/>
      <c r="M576" s="9"/>
      <c r="N576" s="9"/>
      <c r="O576" s="9"/>
      <c r="T576" s="9"/>
    </row>
    <row r="577" spans="9:20" ht="14.25" customHeight="1" x14ac:dyDescent="0.35">
      <c r="I577" s="9"/>
      <c r="J577" s="9"/>
      <c r="K577" s="9"/>
      <c r="L577" s="9"/>
      <c r="M577" s="9"/>
      <c r="N577" s="9"/>
      <c r="O577" s="9"/>
      <c r="T577" s="9"/>
    </row>
    <row r="578" spans="9:20" ht="14.25" customHeight="1" x14ac:dyDescent="0.35">
      <c r="I578" s="9"/>
      <c r="J578" s="9"/>
      <c r="K578" s="9"/>
      <c r="L578" s="9"/>
      <c r="M578" s="9"/>
      <c r="N578" s="9"/>
      <c r="O578" s="9"/>
      <c r="T578" s="9"/>
    </row>
    <row r="579" spans="9:20" ht="14.25" customHeight="1" x14ac:dyDescent="0.35">
      <c r="I579" s="9"/>
      <c r="J579" s="9"/>
      <c r="K579" s="9"/>
      <c r="L579" s="9"/>
      <c r="M579" s="9"/>
      <c r="N579" s="9"/>
      <c r="O579" s="9"/>
      <c r="T579" s="9"/>
    </row>
    <row r="580" spans="9:20" ht="14.25" customHeight="1" x14ac:dyDescent="0.35">
      <c r="I580" s="9"/>
      <c r="J580" s="9"/>
      <c r="K580" s="9"/>
      <c r="L580" s="9"/>
      <c r="M580" s="9"/>
      <c r="N580" s="9"/>
      <c r="O580" s="9"/>
      <c r="T580" s="9"/>
    </row>
    <row r="581" spans="9:20" ht="14.25" customHeight="1" x14ac:dyDescent="0.35">
      <c r="I581" s="9"/>
      <c r="J581" s="9"/>
      <c r="K581" s="9"/>
      <c r="L581" s="9"/>
      <c r="M581" s="9"/>
      <c r="N581" s="9"/>
      <c r="O581" s="9"/>
      <c r="T581" s="9"/>
    </row>
    <row r="582" spans="9:20" ht="14.25" customHeight="1" x14ac:dyDescent="0.35">
      <c r="I582" s="9"/>
      <c r="J582" s="9"/>
      <c r="K582" s="9"/>
      <c r="L582" s="9"/>
      <c r="M582" s="9"/>
      <c r="N582" s="9"/>
      <c r="O582" s="9"/>
      <c r="T582" s="9"/>
    </row>
    <row r="583" spans="9:20" ht="14.25" customHeight="1" x14ac:dyDescent="0.35">
      <c r="I583" s="9"/>
      <c r="J583" s="9"/>
      <c r="K583" s="9"/>
      <c r="L583" s="9"/>
      <c r="M583" s="9"/>
      <c r="N583" s="9"/>
      <c r="O583" s="9"/>
      <c r="T583" s="9"/>
    </row>
    <row r="584" spans="9:20" ht="14.25" customHeight="1" x14ac:dyDescent="0.35">
      <c r="I584" s="9"/>
      <c r="J584" s="9"/>
      <c r="K584" s="9"/>
      <c r="L584" s="9"/>
      <c r="M584" s="9"/>
      <c r="N584" s="9"/>
      <c r="O584" s="9"/>
      <c r="T584" s="9"/>
    </row>
    <row r="585" spans="9:20" ht="14.25" customHeight="1" x14ac:dyDescent="0.35">
      <c r="I585" s="9"/>
      <c r="J585" s="9"/>
      <c r="K585" s="9"/>
      <c r="L585" s="9"/>
      <c r="M585" s="9"/>
      <c r="N585" s="9"/>
      <c r="O585" s="9"/>
      <c r="T585" s="9"/>
    </row>
    <row r="586" spans="9:20" ht="14.25" customHeight="1" x14ac:dyDescent="0.35">
      <c r="I586" s="9"/>
      <c r="J586" s="9"/>
      <c r="K586" s="9"/>
      <c r="L586" s="9"/>
      <c r="M586" s="9"/>
      <c r="N586" s="9"/>
      <c r="O586" s="9"/>
      <c r="T586" s="9"/>
    </row>
    <row r="587" spans="9:20" ht="14.25" customHeight="1" x14ac:dyDescent="0.35">
      <c r="I587" s="9"/>
      <c r="J587" s="9"/>
      <c r="K587" s="9"/>
      <c r="L587" s="9"/>
      <c r="M587" s="9"/>
      <c r="N587" s="9"/>
      <c r="O587" s="9"/>
      <c r="T587" s="9"/>
    </row>
    <row r="588" spans="9:20" ht="14.25" customHeight="1" x14ac:dyDescent="0.35">
      <c r="I588" s="9"/>
      <c r="J588" s="9"/>
      <c r="K588" s="9"/>
      <c r="L588" s="9"/>
      <c r="M588" s="9"/>
      <c r="N588" s="9"/>
      <c r="O588" s="9"/>
      <c r="T588" s="9"/>
    </row>
    <row r="589" spans="9:20" ht="14.25" customHeight="1" x14ac:dyDescent="0.35">
      <c r="I589" s="9"/>
      <c r="J589" s="9"/>
      <c r="K589" s="9"/>
      <c r="L589" s="9"/>
      <c r="M589" s="9"/>
      <c r="N589" s="9"/>
      <c r="O589" s="9"/>
      <c r="T589" s="9"/>
    </row>
    <row r="590" spans="9:20" ht="14.25" customHeight="1" x14ac:dyDescent="0.35">
      <c r="I590" s="9"/>
      <c r="J590" s="9"/>
      <c r="K590" s="9"/>
      <c r="L590" s="9"/>
      <c r="M590" s="9"/>
      <c r="N590" s="9"/>
      <c r="O590" s="9"/>
      <c r="T590" s="9"/>
    </row>
    <row r="591" spans="9:20" ht="14.25" customHeight="1" x14ac:dyDescent="0.35">
      <c r="I591" s="9"/>
      <c r="J591" s="9"/>
      <c r="K591" s="9"/>
      <c r="L591" s="9"/>
      <c r="M591" s="9"/>
      <c r="N591" s="9"/>
      <c r="O591" s="9"/>
      <c r="T591" s="9"/>
    </row>
    <row r="592" spans="9:20" ht="14.25" customHeight="1" x14ac:dyDescent="0.35">
      <c r="I592" s="9"/>
      <c r="J592" s="9"/>
      <c r="K592" s="9"/>
      <c r="L592" s="9"/>
      <c r="M592" s="9"/>
      <c r="N592" s="9"/>
      <c r="O592" s="9"/>
      <c r="T592" s="9"/>
    </row>
    <row r="593" spans="9:20" ht="14.25" customHeight="1" x14ac:dyDescent="0.35">
      <c r="I593" s="9"/>
      <c r="J593" s="9"/>
      <c r="K593" s="9"/>
      <c r="L593" s="9"/>
      <c r="M593" s="9"/>
      <c r="N593" s="9"/>
      <c r="O593" s="9"/>
      <c r="T593" s="9"/>
    </row>
    <row r="594" spans="9:20" ht="14.25" customHeight="1" x14ac:dyDescent="0.35">
      <c r="I594" s="9"/>
      <c r="J594" s="9"/>
      <c r="K594" s="9"/>
      <c r="L594" s="9"/>
      <c r="M594" s="9"/>
      <c r="N594" s="9"/>
      <c r="O594" s="9"/>
      <c r="T594" s="9"/>
    </row>
    <row r="595" spans="9:20" ht="14.25" customHeight="1" x14ac:dyDescent="0.35">
      <c r="I595" s="9"/>
      <c r="J595" s="9"/>
      <c r="K595" s="9"/>
      <c r="L595" s="9"/>
      <c r="M595" s="9"/>
      <c r="N595" s="9"/>
      <c r="O595" s="9"/>
      <c r="T595" s="9"/>
    </row>
    <row r="596" spans="9:20" ht="14.25" customHeight="1" x14ac:dyDescent="0.35">
      <c r="I596" s="9"/>
      <c r="J596" s="9"/>
      <c r="K596" s="9"/>
      <c r="L596" s="9"/>
      <c r="M596" s="9"/>
      <c r="N596" s="9"/>
      <c r="O596" s="9"/>
      <c r="T596" s="9"/>
    </row>
    <row r="597" spans="9:20" ht="14.25" customHeight="1" x14ac:dyDescent="0.35">
      <c r="I597" s="9"/>
      <c r="J597" s="9"/>
      <c r="K597" s="9"/>
      <c r="L597" s="9"/>
      <c r="M597" s="9"/>
      <c r="N597" s="9"/>
      <c r="O597" s="9"/>
      <c r="T597" s="9"/>
    </row>
    <row r="598" spans="9:20" ht="14.25" customHeight="1" x14ac:dyDescent="0.35">
      <c r="I598" s="9"/>
      <c r="J598" s="9"/>
      <c r="K598" s="9"/>
      <c r="L598" s="9"/>
      <c r="M598" s="9"/>
      <c r="N598" s="9"/>
      <c r="O598" s="9"/>
      <c r="T598" s="9"/>
    </row>
    <row r="599" spans="9:20" ht="14.25" customHeight="1" x14ac:dyDescent="0.35">
      <c r="I599" s="9"/>
      <c r="J599" s="9"/>
      <c r="K599" s="9"/>
      <c r="L599" s="9"/>
      <c r="M599" s="9"/>
      <c r="N599" s="9"/>
      <c r="O599" s="9"/>
      <c r="T599" s="9"/>
    </row>
    <row r="600" spans="9:20" ht="14.25" customHeight="1" x14ac:dyDescent="0.35">
      <c r="I600" s="9"/>
      <c r="J600" s="9"/>
      <c r="K600" s="9"/>
      <c r="L600" s="9"/>
      <c r="M600" s="9"/>
      <c r="N600" s="9"/>
      <c r="O600" s="9"/>
      <c r="T600" s="9"/>
    </row>
    <row r="601" spans="9:20" ht="14.25" customHeight="1" x14ac:dyDescent="0.35">
      <c r="I601" s="9"/>
      <c r="J601" s="9"/>
      <c r="K601" s="9"/>
      <c r="L601" s="9"/>
      <c r="M601" s="9"/>
      <c r="N601" s="9"/>
      <c r="O601" s="9"/>
      <c r="T601" s="9"/>
    </row>
    <row r="602" spans="9:20" ht="14.25" customHeight="1" x14ac:dyDescent="0.35">
      <c r="I602" s="9"/>
      <c r="J602" s="9"/>
      <c r="K602" s="9"/>
      <c r="L602" s="9"/>
      <c r="M602" s="9"/>
      <c r="N602" s="9"/>
      <c r="O602" s="9"/>
      <c r="T602" s="9"/>
    </row>
    <row r="603" spans="9:20" ht="14.25" customHeight="1" x14ac:dyDescent="0.35">
      <c r="I603" s="9"/>
      <c r="J603" s="9"/>
      <c r="K603" s="9"/>
      <c r="L603" s="9"/>
      <c r="M603" s="9"/>
      <c r="N603" s="9"/>
      <c r="O603" s="9"/>
      <c r="T603" s="9"/>
    </row>
    <row r="604" spans="9:20" ht="14.25" customHeight="1" x14ac:dyDescent="0.35">
      <c r="I604" s="9"/>
      <c r="J604" s="9"/>
      <c r="K604" s="9"/>
      <c r="L604" s="9"/>
      <c r="M604" s="9"/>
      <c r="N604" s="9"/>
      <c r="O604" s="9"/>
      <c r="T604" s="9"/>
    </row>
    <row r="605" spans="9:20" ht="14.25" customHeight="1" x14ac:dyDescent="0.35">
      <c r="I605" s="9"/>
      <c r="J605" s="9"/>
      <c r="K605" s="9"/>
      <c r="L605" s="9"/>
      <c r="M605" s="9"/>
      <c r="N605" s="9"/>
      <c r="O605" s="9"/>
      <c r="T605" s="9"/>
    </row>
    <row r="606" spans="9:20" ht="14.25" customHeight="1" x14ac:dyDescent="0.35">
      <c r="I606" s="9"/>
      <c r="J606" s="9"/>
      <c r="K606" s="9"/>
      <c r="L606" s="9"/>
      <c r="M606" s="9"/>
      <c r="N606" s="9"/>
      <c r="O606" s="9"/>
      <c r="T606" s="9"/>
    </row>
    <row r="607" spans="9:20" ht="14.25" customHeight="1" x14ac:dyDescent="0.35">
      <c r="I607" s="9"/>
      <c r="J607" s="9"/>
      <c r="K607" s="9"/>
      <c r="L607" s="9"/>
      <c r="M607" s="9"/>
      <c r="N607" s="9"/>
      <c r="O607" s="9"/>
      <c r="T607" s="9"/>
    </row>
    <row r="608" spans="9:20" ht="14.25" customHeight="1" x14ac:dyDescent="0.35">
      <c r="I608" s="9"/>
      <c r="J608" s="9"/>
      <c r="K608" s="9"/>
      <c r="L608" s="9"/>
      <c r="M608" s="9"/>
      <c r="N608" s="9"/>
      <c r="O608" s="9"/>
      <c r="T608" s="9"/>
    </row>
    <row r="609" spans="9:20" ht="14.25" customHeight="1" x14ac:dyDescent="0.35">
      <c r="I609" s="9"/>
      <c r="J609" s="9"/>
      <c r="K609" s="9"/>
      <c r="L609" s="9"/>
      <c r="M609" s="9"/>
      <c r="N609" s="9"/>
      <c r="O609" s="9"/>
      <c r="T609" s="9"/>
    </row>
    <row r="610" spans="9:20" ht="14.25" customHeight="1" x14ac:dyDescent="0.35">
      <c r="I610" s="9"/>
      <c r="J610" s="9"/>
      <c r="K610" s="9"/>
      <c r="L610" s="9"/>
      <c r="M610" s="9"/>
      <c r="N610" s="9"/>
      <c r="O610" s="9"/>
      <c r="T610" s="9"/>
    </row>
    <row r="611" spans="9:20" ht="14.25" customHeight="1" x14ac:dyDescent="0.35">
      <c r="I611" s="9"/>
      <c r="J611" s="9"/>
      <c r="K611" s="9"/>
      <c r="L611" s="9"/>
      <c r="M611" s="9"/>
      <c r="N611" s="9"/>
      <c r="O611" s="9"/>
      <c r="T611" s="9"/>
    </row>
    <row r="612" spans="9:20" ht="14.25" customHeight="1" x14ac:dyDescent="0.35">
      <c r="I612" s="9"/>
      <c r="J612" s="9"/>
      <c r="K612" s="9"/>
      <c r="L612" s="9"/>
      <c r="M612" s="9"/>
      <c r="N612" s="9"/>
      <c r="O612" s="9"/>
      <c r="T612" s="9"/>
    </row>
    <row r="613" spans="9:20" ht="14.25" customHeight="1" x14ac:dyDescent="0.35">
      <c r="I613" s="9"/>
      <c r="J613" s="9"/>
      <c r="K613" s="9"/>
      <c r="L613" s="9"/>
      <c r="M613" s="9"/>
      <c r="N613" s="9"/>
      <c r="O613" s="9"/>
      <c r="T613" s="9"/>
    </row>
    <row r="614" spans="9:20" ht="14.25" customHeight="1" x14ac:dyDescent="0.35">
      <c r="I614" s="9"/>
      <c r="J614" s="9"/>
      <c r="K614" s="9"/>
      <c r="L614" s="9"/>
      <c r="M614" s="9"/>
      <c r="N614" s="9"/>
      <c r="O614" s="9"/>
      <c r="T614" s="9"/>
    </row>
    <row r="615" spans="9:20" ht="14.25" customHeight="1" x14ac:dyDescent="0.35">
      <c r="I615" s="9"/>
      <c r="J615" s="9"/>
      <c r="K615" s="9"/>
      <c r="L615" s="9"/>
      <c r="M615" s="9"/>
      <c r="N615" s="9"/>
      <c r="O615" s="9"/>
      <c r="T615" s="9"/>
    </row>
    <row r="616" spans="9:20" ht="14.25" customHeight="1" x14ac:dyDescent="0.35">
      <c r="I616" s="9"/>
      <c r="J616" s="9"/>
      <c r="K616" s="9"/>
      <c r="L616" s="9"/>
      <c r="M616" s="9"/>
      <c r="N616" s="9"/>
      <c r="O616" s="9"/>
      <c r="T616" s="9"/>
    </row>
    <row r="617" spans="9:20" ht="14.25" customHeight="1" x14ac:dyDescent="0.35">
      <c r="I617" s="9"/>
      <c r="J617" s="9"/>
      <c r="K617" s="9"/>
      <c r="L617" s="9"/>
      <c r="M617" s="9"/>
      <c r="N617" s="9"/>
      <c r="O617" s="9"/>
      <c r="T617" s="9"/>
    </row>
    <row r="618" spans="9:20" ht="14.25" customHeight="1" x14ac:dyDescent="0.35">
      <c r="I618" s="9"/>
      <c r="J618" s="9"/>
      <c r="K618" s="9"/>
      <c r="L618" s="9"/>
      <c r="M618" s="9"/>
      <c r="N618" s="9"/>
      <c r="O618" s="9"/>
      <c r="T618" s="9"/>
    </row>
    <row r="619" spans="9:20" ht="14.25" customHeight="1" x14ac:dyDescent="0.35">
      <c r="I619" s="9"/>
      <c r="J619" s="9"/>
      <c r="K619" s="9"/>
      <c r="L619" s="9"/>
      <c r="M619" s="9"/>
      <c r="N619" s="9"/>
      <c r="O619" s="9"/>
      <c r="T619" s="9"/>
    </row>
    <row r="620" spans="9:20" ht="14.25" customHeight="1" x14ac:dyDescent="0.35">
      <c r="I620" s="9"/>
      <c r="J620" s="9"/>
      <c r="K620" s="9"/>
      <c r="L620" s="9"/>
      <c r="M620" s="9"/>
      <c r="N620" s="9"/>
      <c r="O620" s="9"/>
      <c r="T620" s="9"/>
    </row>
    <row r="621" spans="9:20" ht="14.25" customHeight="1" x14ac:dyDescent="0.35">
      <c r="I621" s="9"/>
      <c r="J621" s="9"/>
      <c r="K621" s="9"/>
      <c r="L621" s="9"/>
      <c r="M621" s="9"/>
      <c r="N621" s="9"/>
      <c r="O621" s="9"/>
      <c r="T621" s="9"/>
    </row>
    <row r="622" spans="9:20" ht="14.25" customHeight="1" x14ac:dyDescent="0.35">
      <c r="I622" s="9"/>
      <c r="J622" s="9"/>
      <c r="K622" s="9"/>
      <c r="L622" s="9"/>
      <c r="M622" s="9"/>
      <c r="N622" s="9"/>
      <c r="O622" s="9"/>
      <c r="T622" s="9"/>
    </row>
    <row r="623" spans="9:20" ht="14.25" customHeight="1" x14ac:dyDescent="0.35">
      <c r="I623" s="9"/>
      <c r="J623" s="9"/>
      <c r="K623" s="9"/>
      <c r="L623" s="9"/>
      <c r="M623" s="9"/>
      <c r="N623" s="9"/>
      <c r="O623" s="9"/>
      <c r="T623" s="9"/>
    </row>
    <row r="624" spans="9:20" ht="14.25" customHeight="1" x14ac:dyDescent="0.35">
      <c r="I624" s="9"/>
      <c r="J624" s="9"/>
      <c r="K624" s="9"/>
      <c r="L624" s="9"/>
      <c r="M624" s="9"/>
      <c r="N624" s="9"/>
      <c r="O624" s="9"/>
      <c r="T624" s="9"/>
    </row>
    <row r="625" spans="9:20" ht="14.25" customHeight="1" x14ac:dyDescent="0.35">
      <c r="I625" s="9"/>
      <c r="J625" s="9"/>
      <c r="K625" s="9"/>
      <c r="L625" s="9"/>
      <c r="M625" s="9"/>
      <c r="N625" s="9"/>
      <c r="O625" s="9"/>
      <c r="T625" s="9"/>
    </row>
    <row r="626" spans="9:20" ht="14.25" customHeight="1" x14ac:dyDescent="0.35">
      <c r="I626" s="9"/>
      <c r="J626" s="9"/>
      <c r="K626" s="9"/>
      <c r="L626" s="9"/>
      <c r="M626" s="9"/>
      <c r="N626" s="9"/>
      <c r="O626" s="9"/>
      <c r="T626" s="9"/>
    </row>
    <row r="627" spans="9:20" ht="14.25" customHeight="1" x14ac:dyDescent="0.35">
      <c r="I627" s="9"/>
      <c r="J627" s="9"/>
      <c r="K627" s="9"/>
      <c r="L627" s="9"/>
      <c r="M627" s="9"/>
      <c r="N627" s="9"/>
      <c r="O627" s="9"/>
      <c r="T627" s="9"/>
    </row>
    <row r="628" spans="9:20" ht="14.25" customHeight="1" x14ac:dyDescent="0.35">
      <c r="I628" s="9"/>
      <c r="J628" s="9"/>
      <c r="K628" s="9"/>
      <c r="L628" s="9"/>
      <c r="M628" s="9"/>
      <c r="N628" s="9"/>
      <c r="O628" s="9"/>
      <c r="T628" s="9"/>
    </row>
    <row r="629" spans="9:20" ht="14.25" customHeight="1" x14ac:dyDescent="0.35">
      <c r="I629" s="9"/>
      <c r="J629" s="9"/>
      <c r="K629" s="9"/>
      <c r="L629" s="9"/>
      <c r="M629" s="9"/>
      <c r="N629" s="9"/>
      <c r="O629" s="9"/>
      <c r="T629" s="9"/>
    </row>
    <row r="630" spans="9:20" ht="14.25" customHeight="1" x14ac:dyDescent="0.35">
      <c r="I630" s="9"/>
      <c r="J630" s="9"/>
      <c r="K630" s="9"/>
      <c r="L630" s="9"/>
      <c r="M630" s="9"/>
      <c r="N630" s="9"/>
      <c r="O630" s="9"/>
      <c r="T630" s="9"/>
    </row>
    <row r="631" spans="9:20" ht="14.25" customHeight="1" x14ac:dyDescent="0.35">
      <c r="I631" s="9"/>
      <c r="J631" s="9"/>
      <c r="K631" s="9"/>
      <c r="L631" s="9"/>
      <c r="M631" s="9"/>
      <c r="N631" s="9"/>
      <c r="O631" s="9"/>
      <c r="T631" s="9"/>
    </row>
    <row r="632" spans="9:20" ht="14.25" customHeight="1" x14ac:dyDescent="0.35">
      <c r="I632" s="9"/>
      <c r="J632" s="9"/>
      <c r="K632" s="9"/>
      <c r="L632" s="9"/>
      <c r="M632" s="9"/>
      <c r="N632" s="9"/>
      <c r="O632" s="9"/>
      <c r="T632" s="9"/>
    </row>
    <row r="633" spans="9:20" ht="14.25" customHeight="1" x14ac:dyDescent="0.35">
      <c r="I633" s="9"/>
      <c r="J633" s="9"/>
      <c r="K633" s="9"/>
      <c r="L633" s="9"/>
      <c r="M633" s="9"/>
      <c r="N633" s="9"/>
      <c r="O633" s="9"/>
      <c r="T633" s="9"/>
    </row>
    <row r="634" spans="9:20" ht="14.25" customHeight="1" x14ac:dyDescent="0.35">
      <c r="I634" s="9"/>
      <c r="J634" s="9"/>
      <c r="K634" s="9"/>
      <c r="L634" s="9"/>
      <c r="M634" s="9"/>
      <c r="N634" s="9"/>
      <c r="O634" s="9"/>
      <c r="T634" s="9"/>
    </row>
    <row r="635" spans="9:20" ht="14.25" customHeight="1" x14ac:dyDescent="0.35">
      <c r="I635" s="9"/>
      <c r="J635" s="9"/>
      <c r="K635" s="9"/>
      <c r="L635" s="9"/>
      <c r="M635" s="9"/>
      <c r="N635" s="9"/>
      <c r="O635" s="9"/>
      <c r="T635" s="9"/>
    </row>
    <row r="636" spans="9:20" ht="14.25" customHeight="1" x14ac:dyDescent="0.35">
      <c r="I636" s="9"/>
      <c r="J636" s="9"/>
      <c r="K636" s="9"/>
      <c r="L636" s="9"/>
      <c r="M636" s="9"/>
      <c r="N636" s="9"/>
      <c r="O636" s="9"/>
      <c r="T636" s="9"/>
    </row>
    <row r="637" spans="9:20" ht="14.25" customHeight="1" x14ac:dyDescent="0.35">
      <c r="I637" s="9"/>
      <c r="J637" s="9"/>
      <c r="K637" s="9"/>
      <c r="L637" s="9"/>
      <c r="M637" s="9"/>
      <c r="N637" s="9"/>
      <c r="O637" s="9"/>
      <c r="T637" s="9"/>
    </row>
    <row r="638" spans="9:20" ht="14.25" customHeight="1" x14ac:dyDescent="0.35">
      <c r="I638" s="9"/>
      <c r="J638" s="9"/>
      <c r="K638" s="9"/>
      <c r="L638" s="9"/>
      <c r="M638" s="9"/>
      <c r="N638" s="9"/>
      <c r="O638" s="9"/>
      <c r="T638" s="9"/>
    </row>
    <row r="639" spans="9:20" ht="14.25" customHeight="1" x14ac:dyDescent="0.35">
      <c r="I639" s="9"/>
      <c r="J639" s="9"/>
      <c r="K639" s="9"/>
      <c r="L639" s="9"/>
      <c r="M639" s="9"/>
      <c r="N639" s="9"/>
      <c r="O639" s="9"/>
      <c r="T639" s="9"/>
    </row>
    <row r="640" spans="9:20" ht="14.25" customHeight="1" x14ac:dyDescent="0.35">
      <c r="I640" s="9"/>
      <c r="J640" s="9"/>
      <c r="K640" s="9"/>
      <c r="L640" s="9"/>
      <c r="M640" s="9"/>
      <c r="N640" s="9"/>
      <c r="O640" s="9"/>
      <c r="T640" s="9"/>
    </row>
    <row r="641" spans="9:20" ht="14.25" customHeight="1" x14ac:dyDescent="0.35">
      <c r="I641" s="9"/>
      <c r="J641" s="9"/>
      <c r="K641" s="9"/>
      <c r="L641" s="9"/>
      <c r="M641" s="9"/>
      <c r="N641" s="9"/>
      <c r="O641" s="9"/>
      <c r="T641" s="9"/>
    </row>
    <row r="642" spans="9:20" ht="14.25" customHeight="1" x14ac:dyDescent="0.35">
      <c r="I642" s="9"/>
      <c r="J642" s="9"/>
      <c r="K642" s="9"/>
      <c r="L642" s="9"/>
      <c r="M642" s="9"/>
      <c r="N642" s="9"/>
      <c r="O642" s="9"/>
      <c r="T642" s="9"/>
    </row>
    <row r="643" spans="9:20" ht="14.25" customHeight="1" x14ac:dyDescent="0.35">
      <c r="I643" s="9"/>
      <c r="J643" s="9"/>
      <c r="K643" s="9"/>
      <c r="L643" s="9"/>
      <c r="M643" s="9"/>
      <c r="N643" s="9"/>
      <c r="O643" s="9"/>
      <c r="T643" s="9"/>
    </row>
    <row r="644" spans="9:20" ht="14.25" customHeight="1" x14ac:dyDescent="0.35">
      <c r="I644" s="9"/>
      <c r="J644" s="9"/>
      <c r="K644" s="9"/>
      <c r="L644" s="9"/>
      <c r="M644" s="9"/>
      <c r="N644" s="9"/>
      <c r="O644" s="9"/>
      <c r="T644" s="9"/>
    </row>
    <row r="645" spans="9:20" ht="14.25" customHeight="1" x14ac:dyDescent="0.35">
      <c r="I645" s="9"/>
      <c r="J645" s="9"/>
      <c r="K645" s="9"/>
      <c r="L645" s="9"/>
      <c r="M645" s="9"/>
      <c r="N645" s="9"/>
      <c r="O645" s="9"/>
      <c r="T645" s="9"/>
    </row>
    <row r="646" spans="9:20" ht="14.25" customHeight="1" x14ac:dyDescent="0.35">
      <c r="I646" s="9"/>
      <c r="J646" s="9"/>
      <c r="K646" s="9"/>
      <c r="L646" s="9"/>
      <c r="M646" s="9"/>
      <c r="N646" s="9"/>
      <c r="O646" s="9"/>
      <c r="T646" s="9"/>
    </row>
    <row r="647" spans="9:20" ht="14.25" customHeight="1" x14ac:dyDescent="0.35">
      <c r="I647" s="9"/>
      <c r="J647" s="9"/>
      <c r="K647" s="9"/>
      <c r="L647" s="9"/>
      <c r="M647" s="9"/>
      <c r="N647" s="9"/>
      <c r="O647" s="9"/>
      <c r="T647" s="9"/>
    </row>
    <row r="648" spans="9:20" ht="14.25" customHeight="1" x14ac:dyDescent="0.35">
      <c r="I648" s="9"/>
      <c r="J648" s="9"/>
      <c r="K648" s="9"/>
      <c r="L648" s="9"/>
      <c r="M648" s="9"/>
      <c r="N648" s="9"/>
      <c r="O648" s="9"/>
      <c r="T648" s="9"/>
    </row>
    <row r="649" spans="9:20" ht="14.25" customHeight="1" x14ac:dyDescent="0.35">
      <c r="I649" s="9"/>
      <c r="J649" s="9"/>
      <c r="K649" s="9"/>
      <c r="L649" s="9"/>
      <c r="M649" s="9"/>
      <c r="N649" s="9"/>
      <c r="O649" s="9"/>
      <c r="T649" s="9"/>
    </row>
    <row r="650" spans="9:20" ht="14.25" customHeight="1" x14ac:dyDescent="0.35">
      <c r="I650" s="9"/>
      <c r="J650" s="9"/>
      <c r="K650" s="9"/>
      <c r="L650" s="9"/>
      <c r="M650" s="9"/>
      <c r="N650" s="9"/>
      <c r="O650" s="9"/>
      <c r="T650" s="9"/>
    </row>
    <row r="651" spans="9:20" ht="14.25" customHeight="1" x14ac:dyDescent="0.35">
      <c r="I651" s="9"/>
      <c r="J651" s="9"/>
      <c r="K651" s="9"/>
      <c r="L651" s="9"/>
      <c r="M651" s="9"/>
      <c r="N651" s="9"/>
      <c r="O651" s="9"/>
      <c r="T651" s="9"/>
    </row>
    <row r="652" spans="9:20" ht="14.25" customHeight="1" x14ac:dyDescent="0.35">
      <c r="I652" s="9"/>
      <c r="J652" s="9"/>
      <c r="K652" s="9"/>
      <c r="L652" s="9"/>
      <c r="M652" s="9"/>
      <c r="N652" s="9"/>
      <c r="O652" s="9"/>
      <c r="T652" s="9"/>
    </row>
    <row r="653" spans="9:20" ht="14.25" customHeight="1" x14ac:dyDescent="0.35">
      <c r="I653" s="9"/>
      <c r="J653" s="9"/>
      <c r="K653" s="9"/>
      <c r="L653" s="9"/>
      <c r="M653" s="9"/>
      <c r="N653" s="9"/>
      <c r="O653" s="9"/>
      <c r="T653" s="9"/>
    </row>
    <row r="654" spans="9:20" ht="14.25" customHeight="1" x14ac:dyDescent="0.35">
      <c r="I654" s="9"/>
      <c r="J654" s="9"/>
      <c r="K654" s="9"/>
      <c r="L654" s="9"/>
      <c r="M654" s="9"/>
      <c r="N654" s="9"/>
      <c r="O654" s="9"/>
      <c r="T654" s="9"/>
    </row>
    <row r="655" spans="9:20" ht="14.25" customHeight="1" x14ac:dyDescent="0.35">
      <c r="I655" s="9"/>
      <c r="J655" s="9"/>
      <c r="K655" s="9"/>
      <c r="L655" s="9"/>
      <c r="M655" s="9"/>
      <c r="N655" s="9"/>
      <c r="O655" s="9"/>
      <c r="T655" s="9"/>
    </row>
    <row r="656" spans="9:20" ht="14.25" customHeight="1" x14ac:dyDescent="0.35">
      <c r="I656" s="9"/>
      <c r="J656" s="9"/>
      <c r="K656" s="9"/>
      <c r="L656" s="9"/>
      <c r="M656" s="9"/>
      <c r="N656" s="9"/>
      <c r="O656" s="9"/>
      <c r="T656" s="9"/>
    </row>
    <row r="657" spans="9:20" ht="14.25" customHeight="1" x14ac:dyDescent="0.35">
      <c r="I657" s="9"/>
      <c r="J657" s="9"/>
      <c r="K657" s="9"/>
      <c r="L657" s="9"/>
      <c r="M657" s="9"/>
      <c r="N657" s="9"/>
      <c r="O657" s="9"/>
      <c r="T657" s="9"/>
    </row>
    <row r="658" spans="9:20" ht="14.25" customHeight="1" x14ac:dyDescent="0.35">
      <c r="I658" s="9"/>
      <c r="J658" s="9"/>
      <c r="K658" s="9"/>
      <c r="L658" s="9"/>
      <c r="M658" s="9"/>
      <c r="N658" s="9"/>
      <c r="O658" s="9"/>
      <c r="T658" s="9"/>
    </row>
    <row r="659" spans="9:20" ht="14.25" customHeight="1" x14ac:dyDescent="0.35">
      <c r="I659" s="9"/>
      <c r="J659" s="9"/>
      <c r="K659" s="9"/>
      <c r="L659" s="9"/>
      <c r="M659" s="9"/>
      <c r="N659" s="9"/>
      <c r="O659" s="9"/>
      <c r="T659" s="9"/>
    </row>
    <row r="660" spans="9:20" ht="14.25" customHeight="1" x14ac:dyDescent="0.35">
      <c r="I660" s="9"/>
      <c r="J660" s="9"/>
      <c r="K660" s="9"/>
      <c r="L660" s="9"/>
      <c r="M660" s="9"/>
      <c r="N660" s="9"/>
      <c r="O660" s="9"/>
      <c r="T660" s="9"/>
    </row>
    <row r="661" spans="9:20" ht="14.25" customHeight="1" x14ac:dyDescent="0.35">
      <c r="I661" s="9"/>
      <c r="J661" s="9"/>
      <c r="K661" s="9"/>
      <c r="L661" s="9"/>
      <c r="M661" s="9"/>
      <c r="N661" s="9"/>
      <c r="O661" s="9"/>
      <c r="T661" s="9"/>
    </row>
    <row r="662" spans="9:20" ht="14.25" customHeight="1" x14ac:dyDescent="0.35">
      <c r="I662" s="9"/>
      <c r="J662" s="9"/>
      <c r="K662" s="9"/>
      <c r="L662" s="9"/>
      <c r="M662" s="9"/>
      <c r="N662" s="9"/>
      <c r="O662" s="9"/>
      <c r="T662" s="9"/>
    </row>
    <row r="663" spans="9:20" ht="14.25" customHeight="1" x14ac:dyDescent="0.35">
      <c r="I663" s="9"/>
      <c r="J663" s="9"/>
      <c r="K663" s="9"/>
      <c r="L663" s="9"/>
      <c r="M663" s="9"/>
      <c r="N663" s="9"/>
      <c r="O663" s="9"/>
      <c r="T663" s="9"/>
    </row>
    <row r="664" spans="9:20" ht="14.25" customHeight="1" x14ac:dyDescent="0.35">
      <c r="I664" s="9"/>
      <c r="J664" s="9"/>
      <c r="K664" s="9"/>
      <c r="L664" s="9"/>
      <c r="M664" s="9"/>
      <c r="N664" s="9"/>
      <c r="O664" s="9"/>
      <c r="T664" s="9"/>
    </row>
    <row r="665" spans="9:20" ht="14.25" customHeight="1" x14ac:dyDescent="0.35">
      <c r="I665" s="9"/>
      <c r="J665" s="9"/>
      <c r="K665" s="9"/>
      <c r="L665" s="9"/>
      <c r="M665" s="9"/>
      <c r="N665" s="9"/>
      <c r="O665" s="9"/>
      <c r="T665" s="9"/>
    </row>
    <row r="666" spans="9:20" ht="14.25" customHeight="1" x14ac:dyDescent="0.35">
      <c r="I666" s="9"/>
      <c r="J666" s="9"/>
      <c r="K666" s="9"/>
      <c r="L666" s="9"/>
      <c r="M666" s="9"/>
      <c r="N666" s="9"/>
      <c r="O666" s="9"/>
      <c r="T666" s="9"/>
    </row>
    <row r="667" spans="9:20" ht="14.25" customHeight="1" x14ac:dyDescent="0.35">
      <c r="I667" s="9"/>
      <c r="J667" s="9"/>
      <c r="K667" s="9"/>
      <c r="L667" s="9"/>
      <c r="M667" s="9"/>
      <c r="N667" s="9"/>
      <c r="O667" s="9"/>
      <c r="T667" s="9"/>
    </row>
    <row r="668" spans="9:20" ht="14.25" customHeight="1" x14ac:dyDescent="0.35">
      <c r="I668" s="9"/>
      <c r="J668" s="9"/>
      <c r="K668" s="9"/>
      <c r="L668" s="9"/>
      <c r="M668" s="9"/>
      <c r="N668" s="9"/>
      <c r="O668" s="9"/>
      <c r="T668" s="9"/>
    </row>
    <row r="669" spans="9:20" ht="14.25" customHeight="1" x14ac:dyDescent="0.35">
      <c r="I669" s="9"/>
      <c r="J669" s="9"/>
      <c r="K669" s="9"/>
      <c r="L669" s="9"/>
      <c r="M669" s="9"/>
      <c r="N669" s="9"/>
      <c r="O669" s="9"/>
      <c r="T669" s="9"/>
    </row>
    <row r="670" spans="9:20" ht="14.25" customHeight="1" x14ac:dyDescent="0.35">
      <c r="I670" s="9"/>
      <c r="J670" s="9"/>
      <c r="K670" s="9"/>
      <c r="L670" s="9"/>
      <c r="M670" s="9"/>
      <c r="N670" s="9"/>
      <c r="O670" s="9"/>
      <c r="T670" s="9"/>
    </row>
    <row r="671" spans="9:20" ht="14.25" customHeight="1" x14ac:dyDescent="0.35">
      <c r="I671" s="9"/>
      <c r="J671" s="9"/>
      <c r="K671" s="9"/>
      <c r="L671" s="9"/>
      <c r="M671" s="9"/>
      <c r="N671" s="9"/>
      <c r="O671" s="9"/>
      <c r="T671" s="9"/>
    </row>
    <row r="672" spans="9:20" ht="14.25" customHeight="1" x14ac:dyDescent="0.35">
      <c r="I672" s="9"/>
      <c r="J672" s="9"/>
      <c r="K672" s="9"/>
      <c r="L672" s="9"/>
      <c r="M672" s="9"/>
      <c r="N672" s="9"/>
      <c r="O672" s="9"/>
      <c r="T672" s="9"/>
    </row>
    <row r="673" spans="9:20" ht="14.25" customHeight="1" x14ac:dyDescent="0.35">
      <c r="I673" s="9"/>
      <c r="J673" s="9"/>
      <c r="K673" s="9"/>
      <c r="L673" s="9"/>
      <c r="M673" s="9"/>
      <c r="N673" s="9"/>
      <c r="O673" s="9"/>
      <c r="T673" s="9"/>
    </row>
    <row r="674" spans="9:20" ht="14.25" customHeight="1" x14ac:dyDescent="0.35">
      <c r="I674" s="9"/>
      <c r="J674" s="9"/>
      <c r="K674" s="9"/>
      <c r="L674" s="9"/>
      <c r="M674" s="9"/>
      <c r="N674" s="9"/>
      <c r="O674" s="9"/>
      <c r="T674" s="9"/>
    </row>
    <row r="675" spans="9:20" ht="14.25" customHeight="1" x14ac:dyDescent="0.35">
      <c r="I675" s="9"/>
      <c r="J675" s="9"/>
      <c r="K675" s="9"/>
      <c r="L675" s="9"/>
      <c r="M675" s="9"/>
      <c r="N675" s="9"/>
      <c r="O675" s="9"/>
      <c r="T675" s="9"/>
    </row>
    <row r="676" spans="9:20" ht="14.25" customHeight="1" x14ac:dyDescent="0.35">
      <c r="I676" s="9"/>
      <c r="J676" s="9"/>
      <c r="K676" s="9"/>
      <c r="L676" s="9"/>
      <c r="M676" s="9"/>
      <c r="N676" s="9"/>
      <c r="O676" s="9"/>
      <c r="T676" s="9"/>
    </row>
    <row r="677" spans="9:20" ht="14.25" customHeight="1" x14ac:dyDescent="0.35">
      <c r="I677" s="9"/>
      <c r="J677" s="9"/>
      <c r="K677" s="9"/>
      <c r="L677" s="9"/>
      <c r="M677" s="9"/>
      <c r="N677" s="9"/>
      <c r="O677" s="9"/>
      <c r="T677" s="9"/>
    </row>
    <row r="678" spans="9:20" ht="14.25" customHeight="1" x14ac:dyDescent="0.35">
      <c r="I678" s="9"/>
      <c r="J678" s="9"/>
      <c r="K678" s="9"/>
      <c r="L678" s="9"/>
      <c r="M678" s="9"/>
      <c r="N678" s="9"/>
      <c r="O678" s="9"/>
      <c r="T678" s="9"/>
    </row>
    <row r="679" spans="9:20" ht="14.25" customHeight="1" x14ac:dyDescent="0.35">
      <c r="I679" s="9"/>
      <c r="J679" s="9"/>
      <c r="K679" s="9"/>
      <c r="L679" s="9"/>
      <c r="M679" s="9"/>
      <c r="N679" s="9"/>
      <c r="O679" s="9"/>
      <c r="T679" s="9"/>
    </row>
    <row r="680" spans="9:20" ht="14.25" customHeight="1" x14ac:dyDescent="0.35">
      <c r="I680" s="9"/>
      <c r="J680" s="9"/>
      <c r="K680" s="9"/>
      <c r="L680" s="9"/>
      <c r="M680" s="9"/>
      <c r="N680" s="9"/>
      <c r="O680" s="9"/>
      <c r="T680" s="9"/>
    </row>
    <row r="681" spans="9:20" ht="14.25" customHeight="1" x14ac:dyDescent="0.35">
      <c r="I681" s="9"/>
      <c r="J681" s="9"/>
      <c r="K681" s="9"/>
      <c r="L681" s="9"/>
      <c r="M681" s="9"/>
      <c r="N681" s="9"/>
      <c r="O681" s="9"/>
      <c r="T681" s="9"/>
    </row>
    <row r="682" spans="9:20" ht="14.25" customHeight="1" x14ac:dyDescent="0.35">
      <c r="I682" s="9"/>
      <c r="J682" s="9"/>
      <c r="K682" s="9"/>
      <c r="L682" s="9"/>
      <c r="M682" s="9"/>
      <c r="N682" s="9"/>
      <c r="O682" s="9"/>
      <c r="T682" s="9"/>
    </row>
    <row r="683" spans="9:20" ht="14.25" customHeight="1" x14ac:dyDescent="0.35">
      <c r="I683" s="9"/>
      <c r="J683" s="9"/>
      <c r="K683" s="9"/>
      <c r="L683" s="9"/>
      <c r="M683" s="9"/>
      <c r="N683" s="9"/>
      <c r="O683" s="9"/>
      <c r="T683" s="9"/>
    </row>
    <row r="684" spans="9:20" ht="14.25" customHeight="1" x14ac:dyDescent="0.35">
      <c r="I684" s="9"/>
      <c r="J684" s="9"/>
      <c r="K684" s="9"/>
      <c r="L684" s="9"/>
      <c r="M684" s="9"/>
      <c r="N684" s="9"/>
      <c r="O684" s="9"/>
      <c r="T684" s="9"/>
    </row>
    <row r="685" spans="9:20" ht="14.25" customHeight="1" x14ac:dyDescent="0.35">
      <c r="I685" s="9"/>
      <c r="J685" s="9"/>
      <c r="K685" s="9"/>
      <c r="L685" s="9"/>
      <c r="M685" s="9"/>
      <c r="N685" s="9"/>
      <c r="O685" s="9"/>
      <c r="T685" s="9"/>
    </row>
    <row r="686" spans="9:20" ht="14.25" customHeight="1" x14ac:dyDescent="0.35">
      <c r="I686" s="9"/>
      <c r="J686" s="9"/>
      <c r="K686" s="9"/>
      <c r="L686" s="9"/>
      <c r="M686" s="9"/>
      <c r="N686" s="9"/>
      <c r="O686" s="9"/>
      <c r="T686" s="9"/>
    </row>
    <row r="687" spans="9:20" ht="14.25" customHeight="1" x14ac:dyDescent="0.35">
      <c r="I687" s="9"/>
      <c r="J687" s="9"/>
      <c r="K687" s="9"/>
      <c r="L687" s="9"/>
      <c r="M687" s="9"/>
      <c r="N687" s="9"/>
      <c r="O687" s="9"/>
      <c r="T687" s="9"/>
    </row>
    <row r="688" spans="9:20" ht="14.25" customHeight="1" x14ac:dyDescent="0.35">
      <c r="I688" s="9"/>
      <c r="J688" s="9"/>
      <c r="K688" s="9"/>
      <c r="L688" s="9"/>
      <c r="M688" s="9"/>
      <c r="N688" s="9"/>
      <c r="O688" s="9"/>
      <c r="T688" s="9"/>
    </row>
    <row r="689" spans="9:20" ht="14.25" customHeight="1" x14ac:dyDescent="0.35">
      <c r="I689" s="9"/>
      <c r="J689" s="9"/>
      <c r="K689" s="9"/>
      <c r="L689" s="9"/>
      <c r="M689" s="9"/>
      <c r="N689" s="9"/>
      <c r="O689" s="9"/>
      <c r="T689" s="9"/>
    </row>
    <row r="690" spans="9:20" ht="14.25" customHeight="1" x14ac:dyDescent="0.35">
      <c r="I690" s="9"/>
      <c r="J690" s="9"/>
      <c r="K690" s="9"/>
      <c r="L690" s="9"/>
      <c r="M690" s="9"/>
      <c r="N690" s="9"/>
      <c r="O690" s="9"/>
      <c r="T690" s="9"/>
    </row>
    <row r="691" spans="9:20" ht="14.25" customHeight="1" x14ac:dyDescent="0.35">
      <c r="I691" s="9"/>
      <c r="J691" s="9"/>
      <c r="K691" s="9"/>
      <c r="L691" s="9"/>
      <c r="M691" s="9"/>
      <c r="N691" s="9"/>
      <c r="O691" s="9"/>
      <c r="T691" s="9"/>
    </row>
    <row r="692" spans="9:20" ht="14.25" customHeight="1" x14ac:dyDescent="0.35">
      <c r="I692" s="9"/>
      <c r="J692" s="9"/>
      <c r="K692" s="9"/>
      <c r="L692" s="9"/>
      <c r="M692" s="9"/>
      <c r="N692" s="9"/>
      <c r="O692" s="9"/>
      <c r="T692" s="9"/>
    </row>
    <row r="693" spans="9:20" ht="14.25" customHeight="1" x14ac:dyDescent="0.35">
      <c r="I693" s="9"/>
      <c r="J693" s="9"/>
      <c r="K693" s="9"/>
      <c r="L693" s="9"/>
      <c r="M693" s="9"/>
      <c r="N693" s="9"/>
      <c r="O693" s="9"/>
      <c r="T693" s="9"/>
    </row>
    <row r="694" spans="9:20" ht="14.25" customHeight="1" x14ac:dyDescent="0.35">
      <c r="I694" s="9"/>
      <c r="J694" s="9"/>
      <c r="K694" s="9"/>
      <c r="L694" s="9"/>
      <c r="M694" s="9"/>
      <c r="N694" s="9"/>
      <c r="O694" s="9"/>
      <c r="T694" s="9"/>
    </row>
    <row r="695" spans="9:20" ht="14.25" customHeight="1" x14ac:dyDescent="0.35">
      <c r="I695" s="9"/>
      <c r="J695" s="9"/>
      <c r="K695" s="9"/>
      <c r="L695" s="9"/>
      <c r="M695" s="9"/>
      <c r="N695" s="9"/>
      <c r="O695" s="9"/>
      <c r="T695" s="9"/>
    </row>
    <row r="696" spans="9:20" ht="14.25" customHeight="1" x14ac:dyDescent="0.35">
      <c r="I696" s="9"/>
      <c r="J696" s="9"/>
      <c r="K696" s="9"/>
      <c r="L696" s="9"/>
      <c r="M696" s="9"/>
      <c r="N696" s="9"/>
      <c r="O696" s="9"/>
      <c r="T696" s="9"/>
    </row>
    <row r="697" spans="9:20" ht="14.25" customHeight="1" x14ac:dyDescent="0.35">
      <c r="I697" s="9"/>
      <c r="J697" s="9"/>
      <c r="K697" s="9"/>
      <c r="L697" s="9"/>
      <c r="M697" s="9"/>
      <c r="N697" s="9"/>
      <c r="O697" s="9"/>
      <c r="T697" s="9"/>
    </row>
    <row r="698" spans="9:20" ht="14.25" customHeight="1" x14ac:dyDescent="0.35">
      <c r="I698" s="9"/>
      <c r="J698" s="9"/>
      <c r="K698" s="9"/>
      <c r="L698" s="9"/>
      <c r="M698" s="9"/>
      <c r="N698" s="9"/>
      <c r="O698" s="9"/>
      <c r="T698" s="9"/>
    </row>
    <row r="699" spans="9:20" ht="14.25" customHeight="1" x14ac:dyDescent="0.35">
      <c r="I699" s="9"/>
      <c r="J699" s="9"/>
      <c r="K699" s="9"/>
      <c r="L699" s="9"/>
      <c r="M699" s="9"/>
      <c r="N699" s="9"/>
      <c r="O699" s="9"/>
      <c r="T699" s="9"/>
    </row>
    <row r="700" spans="9:20" ht="14.25" customHeight="1" x14ac:dyDescent="0.35">
      <c r="I700" s="9"/>
      <c r="J700" s="9"/>
      <c r="K700" s="9"/>
      <c r="L700" s="9"/>
      <c r="M700" s="9"/>
      <c r="N700" s="9"/>
      <c r="O700" s="9"/>
      <c r="T700" s="9"/>
    </row>
    <row r="701" spans="9:20" ht="14.25" customHeight="1" x14ac:dyDescent="0.35">
      <c r="I701" s="9"/>
      <c r="J701" s="9"/>
      <c r="K701" s="9"/>
      <c r="L701" s="9"/>
      <c r="M701" s="9"/>
      <c r="N701" s="9"/>
      <c r="O701" s="9"/>
      <c r="T701" s="9"/>
    </row>
    <row r="702" spans="9:20" ht="14.25" customHeight="1" x14ac:dyDescent="0.35">
      <c r="I702" s="9"/>
      <c r="J702" s="9"/>
      <c r="K702" s="9"/>
      <c r="L702" s="9"/>
      <c r="M702" s="9"/>
      <c r="N702" s="9"/>
      <c r="O702" s="9"/>
      <c r="T702" s="9"/>
    </row>
    <row r="703" spans="9:20" ht="14.25" customHeight="1" x14ac:dyDescent="0.35">
      <c r="I703" s="9"/>
      <c r="J703" s="9"/>
      <c r="K703" s="9"/>
      <c r="L703" s="9"/>
      <c r="M703" s="9"/>
      <c r="N703" s="9"/>
      <c r="O703" s="9"/>
      <c r="T703" s="9"/>
    </row>
    <row r="704" spans="9:20" ht="14.25" customHeight="1" x14ac:dyDescent="0.35">
      <c r="I704" s="9"/>
      <c r="J704" s="9"/>
      <c r="K704" s="9"/>
      <c r="L704" s="9"/>
      <c r="M704" s="9"/>
      <c r="N704" s="9"/>
      <c r="O704" s="9"/>
      <c r="T704" s="9"/>
    </row>
    <row r="705" spans="9:20" ht="14.25" customHeight="1" x14ac:dyDescent="0.35">
      <c r="I705" s="9"/>
      <c r="J705" s="9"/>
      <c r="K705" s="9"/>
      <c r="L705" s="9"/>
      <c r="M705" s="9"/>
      <c r="N705" s="9"/>
      <c r="O705" s="9"/>
      <c r="T705" s="9"/>
    </row>
    <row r="706" spans="9:20" ht="14.25" customHeight="1" x14ac:dyDescent="0.35">
      <c r="I706" s="9"/>
      <c r="J706" s="9"/>
      <c r="K706" s="9"/>
      <c r="L706" s="9"/>
      <c r="M706" s="9"/>
      <c r="N706" s="9"/>
      <c r="O706" s="9"/>
      <c r="T706" s="9"/>
    </row>
    <row r="707" spans="9:20" ht="14.25" customHeight="1" x14ac:dyDescent="0.35">
      <c r="I707" s="9"/>
      <c r="J707" s="9"/>
      <c r="K707" s="9"/>
      <c r="L707" s="9"/>
      <c r="M707" s="9"/>
      <c r="N707" s="9"/>
      <c r="O707" s="9"/>
      <c r="T707" s="9"/>
    </row>
    <row r="708" spans="9:20" ht="14.25" customHeight="1" x14ac:dyDescent="0.35">
      <c r="I708" s="9"/>
      <c r="J708" s="9"/>
      <c r="K708" s="9"/>
      <c r="L708" s="9"/>
      <c r="M708" s="9"/>
      <c r="N708" s="9"/>
      <c r="O708" s="9"/>
      <c r="T708" s="9"/>
    </row>
    <row r="709" spans="9:20" ht="14.25" customHeight="1" x14ac:dyDescent="0.35">
      <c r="I709" s="9"/>
      <c r="J709" s="9"/>
      <c r="K709" s="9"/>
      <c r="L709" s="9"/>
      <c r="M709" s="9"/>
      <c r="N709" s="9"/>
      <c r="O709" s="9"/>
      <c r="T709" s="9"/>
    </row>
    <row r="710" spans="9:20" ht="14.25" customHeight="1" x14ac:dyDescent="0.35">
      <c r="I710" s="9"/>
      <c r="J710" s="9"/>
      <c r="K710" s="9"/>
      <c r="L710" s="9"/>
      <c r="M710" s="9"/>
      <c r="N710" s="9"/>
      <c r="O710" s="9"/>
      <c r="T710" s="9"/>
    </row>
    <row r="711" spans="9:20" ht="14.25" customHeight="1" x14ac:dyDescent="0.35">
      <c r="I711" s="9"/>
      <c r="J711" s="9"/>
      <c r="K711" s="9"/>
      <c r="L711" s="9"/>
      <c r="M711" s="9"/>
      <c r="N711" s="9"/>
      <c r="O711" s="9"/>
      <c r="T711" s="9"/>
    </row>
    <row r="712" spans="9:20" ht="14.25" customHeight="1" x14ac:dyDescent="0.35">
      <c r="I712" s="9"/>
      <c r="J712" s="9"/>
      <c r="K712" s="9"/>
      <c r="L712" s="9"/>
      <c r="M712" s="9"/>
      <c r="N712" s="9"/>
      <c r="O712" s="9"/>
      <c r="T712" s="9"/>
    </row>
    <row r="713" spans="9:20" ht="14.25" customHeight="1" x14ac:dyDescent="0.35">
      <c r="I713" s="9"/>
      <c r="J713" s="9"/>
      <c r="K713" s="9"/>
      <c r="L713" s="9"/>
      <c r="M713" s="9"/>
      <c r="N713" s="9"/>
      <c r="O713" s="9"/>
      <c r="T713" s="9"/>
    </row>
    <row r="714" spans="9:20" ht="14.25" customHeight="1" x14ac:dyDescent="0.35">
      <c r="I714" s="9"/>
      <c r="J714" s="9"/>
      <c r="K714" s="9"/>
      <c r="L714" s="9"/>
      <c r="M714" s="9"/>
      <c r="N714" s="9"/>
      <c r="O714" s="9"/>
      <c r="T714" s="9"/>
    </row>
    <row r="715" spans="9:20" ht="14.25" customHeight="1" x14ac:dyDescent="0.35">
      <c r="I715" s="9"/>
      <c r="J715" s="9"/>
      <c r="K715" s="9"/>
      <c r="L715" s="9"/>
      <c r="M715" s="9"/>
      <c r="N715" s="9"/>
      <c r="O715" s="9"/>
      <c r="T715" s="9"/>
    </row>
    <row r="716" spans="9:20" ht="14.25" customHeight="1" x14ac:dyDescent="0.35">
      <c r="I716" s="9"/>
      <c r="J716" s="9"/>
      <c r="K716" s="9"/>
      <c r="L716" s="9"/>
      <c r="M716" s="9"/>
      <c r="N716" s="9"/>
      <c r="O716" s="9"/>
      <c r="T716" s="9"/>
    </row>
    <row r="717" spans="9:20" ht="14.25" customHeight="1" x14ac:dyDescent="0.35">
      <c r="I717" s="9"/>
      <c r="J717" s="9"/>
      <c r="K717" s="9"/>
      <c r="L717" s="9"/>
      <c r="M717" s="9"/>
      <c r="N717" s="9"/>
      <c r="O717" s="9"/>
      <c r="T717" s="9"/>
    </row>
    <row r="718" spans="9:20" ht="14.25" customHeight="1" x14ac:dyDescent="0.35">
      <c r="I718" s="9"/>
      <c r="J718" s="9"/>
      <c r="K718" s="9"/>
      <c r="L718" s="9"/>
      <c r="M718" s="9"/>
      <c r="N718" s="9"/>
      <c r="O718" s="9"/>
      <c r="T718" s="9"/>
    </row>
    <row r="719" spans="9:20" ht="14.25" customHeight="1" x14ac:dyDescent="0.35">
      <c r="I719" s="9"/>
      <c r="J719" s="9"/>
      <c r="K719" s="9"/>
      <c r="L719" s="9"/>
      <c r="M719" s="9"/>
      <c r="N719" s="9"/>
      <c r="O719" s="9"/>
      <c r="T719" s="9"/>
    </row>
    <row r="720" spans="9:20" ht="14.25" customHeight="1" x14ac:dyDescent="0.35">
      <c r="I720" s="9"/>
      <c r="J720" s="9"/>
      <c r="K720" s="9"/>
      <c r="L720" s="9"/>
      <c r="M720" s="9"/>
      <c r="N720" s="9"/>
      <c r="O720" s="9"/>
      <c r="T720" s="9"/>
    </row>
    <row r="721" spans="9:20" ht="14.25" customHeight="1" x14ac:dyDescent="0.35">
      <c r="I721" s="9"/>
      <c r="J721" s="9"/>
      <c r="K721" s="9"/>
      <c r="L721" s="9"/>
      <c r="M721" s="9"/>
      <c r="N721" s="9"/>
      <c r="O721" s="9"/>
      <c r="T721" s="9"/>
    </row>
    <row r="722" spans="9:20" ht="14.25" customHeight="1" x14ac:dyDescent="0.35">
      <c r="I722" s="9"/>
      <c r="J722" s="9"/>
      <c r="K722" s="9"/>
      <c r="L722" s="9"/>
      <c r="M722" s="9"/>
      <c r="N722" s="9"/>
      <c r="O722" s="9"/>
      <c r="T722" s="9"/>
    </row>
    <row r="723" spans="9:20" ht="14.25" customHeight="1" x14ac:dyDescent="0.35">
      <c r="I723" s="9"/>
      <c r="J723" s="9"/>
      <c r="K723" s="9"/>
      <c r="L723" s="9"/>
      <c r="M723" s="9"/>
      <c r="N723" s="9"/>
      <c r="O723" s="9"/>
      <c r="T723" s="9"/>
    </row>
    <row r="724" spans="9:20" ht="14.25" customHeight="1" x14ac:dyDescent="0.35">
      <c r="I724" s="9"/>
      <c r="J724" s="9"/>
      <c r="K724" s="9"/>
      <c r="L724" s="9"/>
      <c r="M724" s="9"/>
      <c r="N724" s="9"/>
      <c r="O724" s="9"/>
      <c r="T724" s="9"/>
    </row>
    <row r="725" spans="9:20" ht="14.25" customHeight="1" x14ac:dyDescent="0.35">
      <c r="I725" s="9"/>
      <c r="J725" s="9"/>
      <c r="K725" s="9"/>
      <c r="L725" s="9"/>
      <c r="M725" s="9"/>
      <c r="N725" s="9"/>
      <c r="O725" s="9"/>
      <c r="T725" s="9"/>
    </row>
    <row r="726" spans="9:20" ht="14.25" customHeight="1" x14ac:dyDescent="0.35">
      <c r="I726" s="9"/>
      <c r="J726" s="9"/>
      <c r="K726" s="9"/>
      <c r="L726" s="9"/>
      <c r="M726" s="9"/>
      <c r="N726" s="9"/>
      <c r="O726" s="9"/>
      <c r="T726" s="9"/>
    </row>
    <row r="727" spans="9:20" ht="14.25" customHeight="1" x14ac:dyDescent="0.35">
      <c r="I727" s="9"/>
      <c r="J727" s="9"/>
      <c r="K727" s="9"/>
      <c r="L727" s="9"/>
      <c r="M727" s="9"/>
      <c r="N727" s="9"/>
      <c r="O727" s="9"/>
      <c r="T727" s="9"/>
    </row>
    <row r="728" spans="9:20" ht="14.25" customHeight="1" x14ac:dyDescent="0.35">
      <c r="I728" s="9"/>
      <c r="J728" s="9"/>
      <c r="K728" s="9"/>
      <c r="L728" s="9"/>
      <c r="M728" s="9"/>
      <c r="N728" s="9"/>
      <c r="O728" s="9"/>
      <c r="T728" s="9"/>
    </row>
    <row r="729" spans="9:20" ht="14.25" customHeight="1" x14ac:dyDescent="0.35">
      <c r="I729" s="9"/>
      <c r="J729" s="9"/>
      <c r="K729" s="9"/>
      <c r="L729" s="9"/>
      <c r="M729" s="9"/>
      <c r="N729" s="9"/>
      <c r="O729" s="9"/>
      <c r="T729" s="9"/>
    </row>
    <row r="730" spans="9:20" ht="14.25" customHeight="1" x14ac:dyDescent="0.35">
      <c r="I730" s="9"/>
      <c r="J730" s="9"/>
      <c r="K730" s="9"/>
      <c r="L730" s="9"/>
      <c r="M730" s="9"/>
      <c r="N730" s="9"/>
      <c r="O730" s="9"/>
      <c r="T730" s="9"/>
    </row>
    <row r="731" spans="9:20" ht="14.25" customHeight="1" x14ac:dyDescent="0.35">
      <c r="I731" s="9"/>
      <c r="J731" s="9"/>
      <c r="K731" s="9"/>
      <c r="L731" s="9"/>
      <c r="M731" s="9"/>
      <c r="N731" s="9"/>
      <c r="O731" s="9"/>
      <c r="T731" s="9"/>
    </row>
    <row r="732" spans="9:20" ht="14.25" customHeight="1" x14ac:dyDescent="0.35">
      <c r="I732" s="9"/>
      <c r="J732" s="9"/>
      <c r="K732" s="9"/>
      <c r="L732" s="9"/>
      <c r="M732" s="9"/>
      <c r="N732" s="9"/>
      <c r="O732" s="9"/>
      <c r="T732" s="9"/>
    </row>
    <row r="733" spans="9:20" ht="14.25" customHeight="1" x14ac:dyDescent="0.35">
      <c r="I733" s="9"/>
      <c r="J733" s="9"/>
      <c r="K733" s="9"/>
      <c r="L733" s="9"/>
      <c r="M733" s="9"/>
      <c r="N733" s="9"/>
      <c r="O733" s="9"/>
      <c r="T733" s="9"/>
    </row>
    <row r="734" spans="9:20" ht="14.25" customHeight="1" x14ac:dyDescent="0.35">
      <c r="I734" s="9"/>
      <c r="J734" s="9"/>
      <c r="K734" s="9"/>
      <c r="L734" s="9"/>
      <c r="M734" s="9"/>
      <c r="N734" s="9"/>
      <c r="O734" s="9"/>
      <c r="T734" s="9"/>
    </row>
    <row r="735" spans="9:20" ht="14.25" customHeight="1" x14ac:dyDescent="0.35">
      <c r="I735" s="9"/>
      <c r="J735" s="9"/>
      <c r="K735" s="9"/>
      <c r="L735" s="9"/>
      <c r="M735" s="9"/>
      <c r="N735" s="9"/>
      <c r="O735" s="9"/>
      <c r="T735" s="9"/>
    </row>
    <row r="736" spans="9:20" ht="14.25" customHeight="1" x14ac:dyDescent="0.35">
      <c r="I736" s="9"/>
      <c r="J736" s="9"/>
      <c r="K736" s="9"/>
      <c r="L736" s="9"/>
      <c r="M736" s="9"/>
      <c r="N736" s="9"/>
      <c r="O736" s="9"/>
      <c r="T736" s="9"/>
    </row>
    <row r="737" spans="9:20" ht="14.25" customHeight="1" x14ac:dyDescent="0.35">
      <c r="I737" s="9"/>
      <c r="J737" s="9"/>
      <c r="K737" s="9"/>
      <c r="L737" s="9"/>
      <c r="M737" s="9"/>
      <c r="N737" s="9"/>
      <c r="O737" s="9"/>
      <c r="T737" s="9"/>
    </row>
    <row r="738" spans="9:20" ht="14.25" customHeight="1" x14ac:dyDescent="0.35">
      <c r="I738" s="9"/>
      <c r="J738" s="9"/>
      <c r="K738" s="9"/>
      <c r="L738" s="9"/>
      <c r="M738" s="9"/>
      <c r="N738" s="9"/>
      <c r="O738" s="9"/>
      <c r="T738" s="9"/>
    </row>
    <row r="739" spans="9:20" ht="14.25" customHeight="1" x14ac:dyDescent="0.35">
      <c r="I739" s="9"/>
      <c r="J739" s="9"/>
      <c r="K739" s="9"/>
      <c r="L739" s="9"/>
      <c r="M739" s="9"/>
      <c r="N739" s="9"/>
      <c r="O739" s="9"/>
      <c r="T739" s="9"/>
    </row>
    <row r="740" spans="9:20" ht="14.25" customHeight="1" x14ac:dyDescent="0.35">
      <c r="I740" s="9"/>
      <c r="J740" s="9"/>
      <c r="K740" s="9"/>
      <c r="L740" s="9"/>
      <c r="M740" s="9"/>
      <c r="N740" s="9"/>
      <c r="O740" s="9"/>
      <c r="T740" s="9"/>
    </row>
    <row r="741" spans="9:20" ht="14.25" customHeight="1" x14ac:dyDescent="0.35">
      <c r="I741" s="9"/>
      <c r="J741" s="9"/>
      <c r="K741" s="9"/>
      <c r="L741" s="9"/>
      <c r="M741" s="9"/>
      <c r="N741" s="9"/>
      <c r="O741" s="9"/>
      <c r="T741" s="9"/>
    </row>
    <row r="742" spans="9:20" ht="14.25" customHeight="1" x14ac:dyDescent="0.35">
      <c r="I742" s="9"/>
      <c r="J742" s="9"/>
      <c r="K742" s="9"/>
      <c r="L742" s="9"/>
      <c r="M742" s="9"/>
      <c r="N742" s="9"/>
      <c r="O742" s="9"/>
      <c r="T742" s="9"/>
    </row>
    <row r="743" spans="9:20" ht="14.25" customHeight="1" x14ac:dyDescent="0.35">
      <c r="I743" s="9"/>
      <c r="J743" s="9"/>
      <c r="K743" s="9"/>
      <c r="L743" s="9"/>
      <c r="M743" s="9"/>
      <c r="N743" s="9"/>
      <c r="O743" s="9"/>
      <c r="T743" s="9"/>
    </row>
    <row r="744" spans="9:20" ht="14.25" customHeight="1" x14ac:dyDescent="0.35">
      <c r="I744" s="9"/>
      <c r="J744" s="9"/>
      <c r="K744" s="9"/>
      <c r="L744" s="9"/>
      <c r="M744" s="9"/>
      <c r="N744" s="9"/>
      <c r="O744" s="9"/>
      <c r="T744" s="9"/>
    </row>
    <row r="745" spans="9:20" ht="14.25" customHeight="1" x14ac:dyDescent="0.35">
      <c r="I745" s="9"/>
      <c r="J745" s="9"/>
      <c r="K745" s="9"/>
      <c r="L745" s="9"/>
      <c r="M745" s="9"/>
      <c r="N745" s="9"/>
      <c r="O745" s="9"/>
      <c r="T745" s="9"/>
    </row>
    <row r="746" spans="9:20" ht="14.25" customHeight="1" x14ac:dyDescent="0.35">
      <c r="I746" s="9"/>
      <c r="J746" s="9"/>
      <c r="K746" s="9"/>
      <c r="L746" s="9"/>
      <c r="M746" s="9"/>
      <c r="N746" s="9"/>
      <c r="O746" s="9"/>
      <c r="T746" s="9"/>
    </row>
    <row r="747" spans="9:20" ht="14.25" customHeight="1" x14ac:dyDescent="0.35">
      <c r="I747" s="9"/>
      <c r="J747" s="9"/>
      <c r="K747" s="9"/>
      <c r="L747" s="9"/>
      <c r="M747" s="9"/>
      <c r="N747" s="9"/>
      <c r="O747" s="9"/>
      <c r="T747" s="9"/>
    </row>
    <row r="748" spans="9:20" ht="14.25" customHeight="1" x14ac:dyDescent="0.35">
      <c r="I748" s="9"/>
      <c r="J748" s="9"/>
      <c r="K748" s="9"/>
      <c r="L748" s="9"/>
      <c r="M748" s="9"/>
      <c r="N748" s="9"/>
      <c r="O748" s="9"/>
      <c r="T748" s="9"/>
    </row>
    <row r="749" spans="9:20" ht="14.25" customHeight="1" x14ac:dyDescent="0.35">
      <c r="I749" s="9"/>
      <c r="J749" s="9"/>
      <c r="K749" s="9"/>
      <c r="L749" s="9"/>
      <c r="M749" s="9"/>
      <c r="N749" s="9"/>
      <c r="O749" s="9"/>
      <c r="T749" s="9"/>
    </row>
    <row r="750" spans="9:20" ht="14.25" customHeight="1" x14ac:dyDescent="0.35">
      <c r="I750" s="9"/>
      <c r="J750" s="9"/>
      <c r="K750" s="9"/>
      <c r="L750" s="9"/>
      <c r="M750" s="9"/>
      <c r="N750" s="9"/>
      <c r="O750" s="9"/>
      <c r="T750" s="9"/>
    </row>
    <row r="751" spans="9:20" ht="14.25" customHeight="1" x14ac:dyDescent="0.35">
      <c r="I751" s="9"/>
      <c r="J751" s="9"/>
      <c r="K751" s="9"/>
      <c r="L751" s="9"/>
      <c r="M751" s="9"/>
      <c r="N751" s="9"/>
      <c r="O751" s="9"/>
      <c r="T751" s="9"/>
    </row>
    <row r="752" spans="9:20" ht="14.25" customHeight="1" x14ac:dyDescent="0.35">
      <c r="I752" s="9"/>
      <c r="J752" s="9"/>
      <c r="K752" s="9"/>
      <c r="L752" s="9"/>
      <c r="M752" s="9"/>
      <c r="N752" s="9"/>
      <c r="O752" s="9"/>
      <c r="T752" s="9"/>
    </row>
    <row r="753" spans="9:20" ht="14.25" customHeight="1" x14ac:dyDescent="0.35">
      <c r="I753" s="9"/>
      <c r="J753" s="9"/>
      <c r="K753" s="9"/>
      <c r="L753" s="9"/>
      <c r="M753" s="9"/>
      <c r="N753" s="9"/>
      <c r="O753" s="9"/>
      <c r="T753" s="9"/>
    </row>
    <row r="754" spans="9:20" ht="14.25" customHeight="1" x14ac:dyDescent="0.35">
      <c r="I754" s="9"/>
      <c r="J754" s="9"/>
      <c r="K754" s="9"/>
      <c r="L754" s="9"/>
      <c r="M754" s="9"/>
      <c r="N754" s="9"/>
      <c r="O754" s="9"/>
      <c r="T754" s="9"/>
    </row>
    <row r="755" spans="9:20" ht="14.25" customHeight="1" x14ac:dyDescent="0.35">
      <c r="I755" s="9"/>
      <c r="J755" s="9"/>
      <c r="K755" s="9"/>
      <c r="L755" s="9"/>
      <c r="M755" s="9"/>
      <c r="N755" s="9"/>
      <c r="O755" s="9"/>
      <c r="T755" s="9"/>
    </row>
    <row r="756" spans="9:20" ht="14.25" customHeight="1" x14ac:dyDescent="0.35">
      <c r="I756" s="9"/>
      <c r="J756" s="9"/>
      <c r="K756" s="9"/>
      <c r="L756" s="9"/>
      <c r="M756" s="9"/>
      <c r="N756" s="9"/>
      <c r="O756" s="9"/>
      <c r="T756" s="9"/>
    </row>
    <row r="757" spans="9:20" ht="14.25" customHeight="1" x14ac:dyDescent="0.35">
      <c r="I757" s="9"/>
      <c r="J757" s="9"/>
      <c r="K757" s="9"/>
      <c r="L757" s="9"/>
      <c r="M757" s="9"/>
      <c r="N757" s="9"/>
      <c r="O757" s="9"/>
      <c r="T757" s="9"/>
    </row>
    <row r="758" spans="9:20" ht="14.25" customHeight="1" x14ac:dyDescent="0.35">
      <c r="I758" s="9"/>
      <c r="J758" s="9"/>
      <c r="K758" s="9"/>
      <c r="L758" s="9"/>
      <c r="M758" s="9"/>
      <c r="N758" s="9"/>
      <c r="O758" s="9"/>
      <c r="T758" s="9"/>
    </row>
    <row r="759" spans="9:20" ht="14.25" customHeight="1" x14ac:dyDescent="0.35">
      <c r="I759" s="9"/>
      <c r="J759" s="9"/>
      <c r="K759" s="9"/>
      <c r="L759" s="9"/>
      <c r="M759" s="9"/>
      <c r="N759" s="9"/>
      <c r="O759" s="9"/>
      <c r="T759" s="9"/>
    </row>
    <row r="760" spans="9:20" ht="14.25" customHeight="1" x14ac:dyDescent="0.35">
      <c r="I760" s="9"/>
      <c r="J760" s="9"/>
      <c r="K760" s="9"/>
      <c r="L760" s="9"/>
      <c r="M760" s="9"/>
      <c r="N760" s="9"/>
      <c r="O760" s="9"/>
      <c r="T760" s="9"/>
    </row>
    <row r="761" spans="9:20" ht="14.25" customHeight="1" x14ac:dyDescent="0.35">
      <c r="I761" s="9"/>
      <c r="J761" s="9"/>
      <c r="K761" s="9"/>
      <c r="L761" s="9"/>
      <c r="M761" s="9"/>
      <c r="N761" s="9"/>
      <c r="O761" s="9"/>
      <c r="T761" s="9"/>
    </row>
    <row r="762" spans="9:20" ht="14.25" customHeight="1" x14ac:dyDescent="0.35">
      <c r="I762" s="9"/>
      <c r="J762" s="9"/>
      <c r="K762" s="9"/>
      <c r="L762" s="9"/>
      <c r="M762" s="9"/>
      <c r="N762" s="9"/>
      <c r="O762" s="9"/>
      <c r="T762" s="9"/>
    </row>
    <row r="763" spans="9:20" ht="14.25" customHeight="1" x14ac:dyDescent="0.35">
      <c r="I763" s="9"/>
      <c r="J763" s="9"/>
      <c r="K763" s="9"/>
      <c r="L763" s="9"/>
      <c r="M763" s="9"/>
      <c r="N763" s="9"/>
      <c r="O763" s="9"/>
      <c r="T763" s="9"/>
    </row>
    <row r="764" spans="9:20" ht="14.25" customHeight="1" x14ac:dyDescent="0.35">
      <c r="I764" s="9"/>
      <c r="J764" s="9"/>
      <c r="K764" s="9"/>
      <c r="L764" s="9"/>
      <c r="M764" s="9"/>
      <c r="N764" s="9"/>
      <c r="O764" s="9"/>
      <c r="T764" s="9"/>
    </row>
    <row r="765" spans="9:20" ht="14.25" customHeight="1" x14ac:dyDescent="0.35">
      <c r="I765" s="9"/>
      <c r="J765" s="9"/>
      <c r="K765" s="9"/>
      <c r="L765" s="9"/>
      <c r="M765" s="9"/>
      <c r="N765" s="9"/>
      <c r="O765" s="9"/>
      <c r="T765" s="9"/>
    </row>
    <row r="766" spans="9:20" ht="14.25" customHeight="1" x14ac:dyDescent="0.35">
      <c r="I766" s="9"/>
      <c r="J766" s="9"/>
      <c r="K766" s="9"/>
      <c r="L766" s="9"/>
      <c r="M766" s="9"/>
      <c r="N766" s="9"/>
      <c r="O766" s="9"/>
      <c r="T766" s="9"/>
    </row>
    <row r="767" spans="9:20" ht="14.25" customHeight="1" x14ac:dyDescent="0.35">
      <c r="I767" s="9"/>
      <c r="J767" s="9"/>
      <c r="K767" s="9"/>
      <c r="L767" s="9"/>
      <c r="M767" s="9"/>
      <c r="N767" s="9"/>
      <c r="O767" s="9"/>
      <c r="T767" s="9"/>
    </row>
    <row r="768" spans="9:20" ht="14.25" customHeight="1" x14ac:dyDescent="0.35">
      <c r="I768" s="9"/>
      <c r="J768" s="9"/>
      <c r="K768" s="9"/>
      <c r="L768" s="9"/>
      <c r="M768" s="9"/>
      <c r="N768" s="9"/>
      <c r="O768" s="9"/>
      <c r="T768" s="9"/>
    </row>
    <row r="769" spans="9:20" ht="14.25" customHeight="1" x14ac:dyDescent="0.35">
      <c r="I769" s="9"/>
      <c r="J769" s="9"/>
      <c r="K769" s="9"/>
      <c r="L769" s="9"/>
      <c r="M769" s="9"/>
      <c r="N769" s="9"/>
      <c r="O769" s="9"/>
      <c r="T769" s="9"/>
    </row>
    <row r="770" spans="9:20" ht="14.25" customHeight="1" x14ac:dyDescent="0.35">
      <c r="I770" s="9"/>
      <c r="J770" s="9"/>
      <c r="K770" s="9"/>
      <c r="L770" s="9"/>
      <c r="M770" s="9"/>
      <c r="N770" s="9"/>
      <c r="O770" s="9"/>
      <c r="T770" s="9"/>
    </row>
    <row r="771" spans="9:20" ht="14.25" customHeight="1" x14ac:dyDescent="0.35">
      <c r="I771" s="9"/>
      <c r="J771" s="9"/>
      <c r="K771" s="9"/>
      <c r="L771" s="9"/>
      <c r="M771" s="9"/>
      <c r="N771" s="9"/>
      <c r="O771" s="9"/>
      <c r="T771" s="9"/>
    </row>
    <row r="772" spans="9:20" ht="14.25" customHeight="1" x14ac:dyDescent="0.35">
      <c r="I772" s="9"/>
      <c r="J772" s="9"/>
      <c r="K772" s="9"/>
      <c r="L772" s="9"/>
      <c r="M772" s="9"/>
      <c r="N772" s="9"/>
      <c r="O772" s="9"/>
      <c r="T772" s="9"/>
    </row>
    <row r="773" spans="9:20" ht="14.25" customHeight="1" x14ac:dyDescent="0.35">
      <c r="I773" s="9"/>
      <c r="J773" s="9"/>
      <c r="K773" s="9"/>
      <c r="L773" s="9"/>
      <c r="M773" s="9"/>
      <c r="N773" s="9"/>
      <c r="O773" s="9"/>
      <c r="T773" s="9"/>
    </row>
    <row r="774" spans="9:20" ht="14.25" customHeight="1" x14ac:dyDescent="0.35">
      <c r="I774" s="9"/>
      <c r="J774" s="9"/>
      <c r="K774" s="9"/>
      <c r="L774" s="9"/>
      <c r="M774" s="9"/>
      <c r="N774" s="9"/>
      <c r="O774" s="9"/>
      <c r="T774" s="9"/>
    </row>
    <row r="775" spans="9:20" ht="14.25" customHeight="1" x14ac:dyDescent="0.35">
      <c r="I775" s="9"/>
      <c r="J775" s="9"/>
      <c r="K775" s="9"/>
      <c r="L775" s="9"/>
      <c r="M775" s="9"/>
      <c r="N775" s="9"/>
      <c r="O775" s="9"/>
      <c r="T775" s="9"/>
    </row>
    <row r="776" spans="9:20" ht="14.25" customHeight="1" x14ac:dyDescent="0.35">
      <c r="I776" s="9"/>
      <c r="J776" s="9"/>
      <c r="K776" s="9"/>
      <c r="L776" s="9"/>
      <c r="M776" s="9"/>
      <c r="N776" s="9"/>
      <c r="O776" s="9"/>
      <c r="T776" s="9"/>
    </row>
    <row r="777" spans="9:20" ht="14.25" customHeight="1" x14ac:dyDescent="0.35">
      <c r="I777" s="9"/>
      <c r="J777" s="9"/>
      <c r="K777" s="9"/>
      <c r="L777" s="9"/>
      <c r="M777" s="9"/>
      <c r="N777" s="9"/>
      <c r="O777" s="9"/>
      <c r="T777" s="9"/>
    </row>
    <row r="778" spans="9:20" ht="14.25" customHeight="1" x14ac:dyDescent="0.35">
      <c r="I778" s="9"/>
      <c r="J778" s="9"/>
      <c r="K778" s="9"/>
      <c r="L778" s="9"/>
      <c r="M778" s="9"/>
      <c r="N778" s="9"/>
      <c r="O778" s="9"/>
      <c r="T778" s="9"/>
    </row>
    <row r="779" spans="9:20" ht="14.25" customHeight="1" x14ac:dyDescent="0.35">
      <c r="I779" s="9"/>
      <c r="J779" s="9"/>
      <c r="K779" s="9"/>
      <c r="L779" s="9"/>
      <c r="M779" s="9"/>
      <c r="N779" s="9"/>
      <c r="O779" s="9"/>
      <c r="T779" s="9"/>
    </row>
    <row r="780" spans="9:20" ht="14.25" customHeight="1" x14ac:dyDescent="0.35">
      <c r="I780" s="9"/>
      <c r="J780" s="9"/>
      <c r="K780" s="9"/>
      <c r="L780" s="9"/>
      <c r="M780" s="9"/>
      <c r="N780" s="9"/>
      <c r="O780" s="9"/>
      <c r="T780" s="9"/>
    </row>
    <row r="781" spans="9:20" ht="14.25" customHeight="1" x14ac:dyDescent="0.35">
      <c r="I781" s="9"/>
      <c r="J781" s="9"/>
      <c r="K781" s="9"/>
      <c r="L781" s="9"/>
      <c r="M781" s="9"/>
      <c r="N781" s="9"/>
      <c r="O781" s="9"/>
      <c r="T781" s="9"/>
    </row>
    <row r="782" spans="9:20" ht="14.25" customHeight="1" x14ac:dyDescent="0.35">
      <c r="I782" s="9"/>
      <c r="J782" s="9"/>
      <c r="K782" s="9"/>
      <c r="L782" s="9"/>
      <c r="M782" s="9"/>
      <c r="N782" s="9"/>
      <c r="O782" s="9"/>
      <c r="T782" s="9"/>
    </row>
    <row r="783" spans="9:20" ht="14.25" customHeight="1" x14ac:dyDescent="0.35">
      <c r="I783" s="9"/>
      <c r="J783" s="9"/>
      <c r="K783" s="9"/>
      <c r="L783" s="9"/>
      <c r="M783" s="9"/>
      <c r="N783" s="9"/>
      <c r="O783" s="9"/>
      <c r="T783" s="9"/>
    </row>
    <row r="784" spans="9:20" ht="14.25" customHeight="1" x14ac:dyDescent="0.35">
      <c r="I784" s="9"/>
      <c r="J784" s="9"/>
      <c r="K784" s="9"/>
      <c r="L784" s="9"/>
      <c r="M784" s="9"/>
      <c r="N784" s="9"/>
      <c r="O784" s="9"/>
      <c r="T784" s="9"/>
    </row>
    <row r="785" spans="9:20" ht="14.25" customHeight="1" x14ac:dyDescent="0.35">
      <c r="I785" s="9"/>
      <c r="J785" s="9"/>
      <c r="K785" s="9"/>
      <c r="L785" s="9"/>
      <c r="M785" s="9"/>
      <c r="N785" s="9"/>
      <c r="O785" s="9"/>
      <c r="T785" s="9"/>
    </row>
    <row r="786" spans="9:20" ht="14.25" customHeight="1" x14ac:dyDescent="0.35">
      <c r="I786" s="9"/>
      <c r="J786" s="9"/>
      <c r="K786" s="9"/>
      <c r="L786" s="9"/>
      <c r="M786" s="9"/>
      <c r="N786" s="9"/>
      <c r="O786" s="9"/>
      <c r="T786" s="9"/>
    </row>
    <row r="787" spans="9:20" ht="14.25" customHeight="1" x14ac:dyDescent="0.35">
      <c r="I787" s="9"/>
      <c r="J787" s="9"/>
      <c r="K787" s="9"/>
      <c r="L787" s="9"/>
      <c r="M787" s="9"/>
      <c r="N787" s="9"/>
      <c r="O787" s="9"/>
      <c r="T787" s="9"/>
    </row>
    <row r="788" spans="9:20" ht="14.25" customHeight="1" x14ac:dyDescent="0.35">
      <c r="I788" s="9"/>
      <c r="J788" s="9"/>
      <c r="K788" s="9"/>
      <c r="L788" s="9"/>
      <c r="M788" s="9"/>
      <c r="N788" s="9"/>
      <c r="O788" s="9"/>
      <c r="T788" s="9"/>
    </row>
    <row r="789" spans="9:20" ht="14.25" customHeight="1" x14ac:dyDescent="0.35">
      <c r="I789" s="9"/>
      <c r="J789" s="9"/>
      <c r="K789" s="9"/>
      <c r="L789" s="9"/>
      <c r="M789" s="9"/>
      <c r="N789" s="9"/>
      <c r="O789" s="9"/>
      <c r="T789" s="9"/>
    </row>
    <row r="790" spans="9:20" ht="14.25" customHeight="1" x14ac:dyDescent="0.35">
      <c r="I790" s="9"/>
      <c r="J790" s="9"/>
      <c r="K790" s="9"/>
      <c r="L790" s="9"/>
      <c r="M790" s="9"/>
      <c r="N790" s="9"/>
      <c r="O790" s="9"/>
      <c r="T790" s="9"/>
    </row>
    <row r="791" spans="9:20" ht="14.25" customHeight="1" x14ac:dyDescent="0.35">
      <c r="I791" s="9"/>
      <c r="J791" s="9"/>
      <c r="K791" s="9"/>
      <c r="L791" s="9"/>
      <c r="M791" s="9"/>
      <c r="N791" s="9"/>
      <c r="O791" s="9"/>
      <c r="T791" s="9"/>
    </row>
    <row r="792" spans="9:20" ht="14.25" customHeight="1" x14ac:dyDescent="0.35">
      <c r="I792" s="9"/>
      <c r="J792" s="9"/>
      <c r="K792" s="9"/>
      <c r="L792" s="9"/>
      <c r="M792" s="9"/>
      <c r="N792" s="9"/>
      <c r="O792" s="9"/>
      <c r="T792" s="9"/>
    </row>
    <row r="793" spans="9:20" ht="14.25" customHeight="1" x14ac:dyDescent="0.35">
      <c r="I793" s="9"/>
      <c r="J793" s="9"/>
      <c r="K793" s="9"/>
      <c r="L793" s="9"/>
      <c r="M793" s="9"/>
      <c r="N793" s="9"/>
      <c r="O793" s="9"/>
      <c r="T793" s="9"/>
    </row>
    <row r="794" spans="9:20" ht="14.25" customHeight="1" x14ac:dyDescent="0.35">
      <c r="I794" s="9"/>
      <c r="J794" s="9"/>
      <c r="K794" s="9"/>
      <c r="L794" s="9"/>
      <c r="M794" s="9"/>
      <c r="N794" s="9"/>
      <c r="O794" s="9"/>
      <c r="T794" s="9"/>
    </row>
    <row r="795" spans="9:20" ht="14.25" customHeight="1" x14ac:dyDescent="0.35">
      <c r="I795" s="9"/>
      <c r="J795" s="9"/>
      <c r="K795" s="9"/>
      <c r="L795" s="9"/>
      <c r="M795" s="9"/>
      <c r="N795" s="9"/>
      <c r="O795" s="9"/>
      <c r="T795" s="9"/>
    </row>
    <row r="796" spans="9:20" ht="14.25" customHeight="1" x14ac:dyDescent="0.35">
      <c r="I796" s="9"/>
      <c r="J796" s="9"/>
      <c r="K796" s="9"/>
      <c r="L796" s="9"/>
      <c r="M796" s="9"/>
      <c r="N796" s="9"/>
      <c r="O796" s="9"/>
      <c r="T796" s="9"/>
    </row>
    <row r="797" spans="9:20" ht="14.25" customHeight="1" x14ac:dyDescent="0.35">
      <c r="I797" s="9"/>
      <c r="J797" s="9"/>
      <c r="K797" s="9"/>
      <c r="L797" s="9"/>
      <c r="M797" s="9"/>
      <c r="N797" s="9"/>
      <c r="O797" s="9"/>
      <c r="T797" s="9"/>
    </row>
    <row r="798" spans="9:20" ht="14.25" customHeight="1" x14ac:dyDescent="0.35">
      <c r="I798" s="9"/>
      <c r="J798" s="9"/>
      <c r="K798" s="9"/>
      <c r="L798" s="9"/>
      <c r="M798" s="9"/>
      <c r="N798" s="9"/>
      <c r="O798" s="9"/>
      <c r="T798" s="9"/>
    </row>
    <row r="799" spans="9:20" ht="14.25" customHeight="1" x14ac:dyDescent="0.35">
      <c r="I799" s="9"/>
      <c r="J799" s="9"/>
      <c r="K799" s="9"/>
      <c r="L799" s="9"/>
      <c r="M799" s="9"/>
      <c r="N799" s="9"/>
      <c r="O799" s="9"/>
      <c r="T799" s="9"/>
    </row>
    <row r="800" spans="9:20" ht="14.25" customHeight="1" x14ac:dyDescent="0.35">
      <c r="I800" s="9"/>
      <c r="J800" s="9"/>
      <c r="K800" s="9"/>
      <c r="L800" s="9"/>
      <c r="M800" s="9"/>
      <c r="N800" s="9"/>
      <c r="O800" s="9"/>
      <c r="T800" s="9"/>
    </row>
    <row r="801" spans="9:20" ht="14.25" customHeight="1" x14ac:dyDescent="0.35">
      <c r="I801" s="9"/>
      <c r="J801" s="9"/>
      <c r="K801" s="9"/>
      <c r="L801" s="9"/>
      <c r="M801" s="9"/>
      <c r="N801" s="9"/>
      <c r="O801" s="9"/>
      <c r="T801" s="9"/>
    </row>
    <row r="802" spans="9:20" ht="14.25" customHeight="1" x14ac:dyDescent="0.35">
      <c r="I802" s="9"/>
      <c r="J802" s="9"/>
      <c r="K802" s="9"/>
      <c r="L802" s="9"/>
      <c r="M802" s="9"/>
      <c r="N802" s="9"/>
      <c r="O802" s="9"/>
      <c r="T802" s="9"/>
    </row>
    <row r="803" spans="9:20" ht="14.25" customHeight="1" x14ac:dyDescent="0.35">
      <c r="I803" s="9"/>
      <c r="J803" s="9"/>
      <c r="K803" s="9"/>
      <c r="L803" s="9"/>
      <c r="M803" s="9"/>
      <c r="N803" s="9"/>
      <c r="O803" s="9"/>
      <c r="T803" s="9"/>
    </row>
    <row r="804" spans="9:20" ht="14.25" customHeight="1" x14ac:dyDescent="0.35">
      <c r="I804" s="9"/>
      <c r="J804" s="9"/>
      <c r="K804" s="9"/>
      <c r="L804" s="9"/>
      <c r="M804" s="9"/>
      <c r="N804" s="9"/>
      <c r="O804" s="9"/>
      <c r="T804" s="9"/>
    </row>
    <row r="805" spans="9:20" ht="14.25" customHeight="1" x14ac:dyDescent="0.35">
      <c r="I805" s="9"/>
      <c r="J805" s="9"/>
      <c r="K805" s="9"/>
      <c r="L805" s="9"/>
      <c r="M805" s="9"/>
      <c r="N805" s="9"/>
      <c r="O805" s="9"/>
      <c r="T805" s="9"/>
    </row>
    <row r="806" spans="9:20" ht="14.25" customHeight="1" x14ac:dyDescent="0.35">
      <c r="I806" s="9"/>
      <c r="J806" s="9"/>
      <c r="K806" s="9"/>
      <c r="L806" s="9"/>
      <c r="M806" s="9"/>
      <c r="N806" s="9"/>
      <c r="O806" s="9"/>
      <c r="T806" s="9"/>
    </row>
    <row r="807" spans="9:20" ht="14.25" customHeight="1" x14ac:dyDescent="0.35">
      <c r="I807" s="9"/>
      <c r="J807" s="9"/>
      <c r="K807" s="9"/>
      <c r="L807" s="9"/>
      <c r="M807" s="9"/>
      <c r="N807" s="9"/>
      <c r="O807" s="9"/>
      <c r="T807" s="9"/>
    </row>
    <row r="808" spans="9:20" ht="14.25" customHeight="1" x14ac:dyDescent="0.35">
      <c r="I808" s="9"/>
      <c r="J808" s="9"/>
      <c r="K808" s="9"/>
      <c r="L808" s="9"/>
      <c r="M808" s="9"/>
      <c r="N808" s="9"/>
      <c r="O808" s="9"/>
      <c r="T808" s="9"/>
    </row>
    <row r="809" spans="9:20" ht="14.25" customHeight="1" x14ac:dyDescent="0.35">
      <c r="I809" s="9"/>
      <c r="J809" s="9"/>
      <c r="K809" s="9"/>
      <c r="L809" s="9"/>
      <c r="M809" s="9"/>
      <c r="N809" s="9"/>
      <c r="O809" s="9"/>
      <c r="T809" s="9"/>
    </row>
    <row r="810" spans="9:20" ht="14.25" customHeight="1" x14ac:dyDescent="0.35">
      <c r="I810" s="9"/>
      <c r="J810" s="9"/>
      <c r="K810" s="9"/>
      <c r="L810" s="9"/>
      <c r="M810" s="9"/>
      <c r="N810" s="9"/>
      <c r="O810" s="9"/>
      <c r="T810" s="9"/>
    </row>
    <row r="811" spans="9:20" ht="14.25" customHeight="1" x14ac:dyDescent="0.35">
      <c r="I811" s="9"/>
      <c r="J811" s="9"/>
      <c r="K811" s="9"/>
      <c r="L811" s="9"/>
      <c r="M811" s="9"/>
      <c r="N811" s="9"/>
      <c r="O811" s="9"/>
      <c r="T811" s="9"/>
    </row>
    <row r="812" spans="9:20" ht="14.25" customHeight="1" x14ac:dyDescent="0.35">
      <c r="I812" s="9"/>
      <c r="J812" s="9"/>
      <c r="K812" s="9"/>
      <c r="L812" s="9"/>
      <c r="M812" s="9"/>
      <c r="N812" s="9"/>
      <c r="O812" s="9"/>
      <c r="T812" s="9"/>
    </row>
    <row r="813" spans="9:20" ht="14.25" customHeight="1" x14ac:dyDescent="0.35">
      <c r="I813" s="9"/>
      <c r="J813" s="9"/>
      <c r="K813" s="9"/>
      <c r="L813" s="9"/>
      <c r="M813" s="9"/>
      <c r="N813" s="9"/>
      <c r="O813" s="9"/>
      <c r="T813" s="9"/>
    </row>
    <row r="814" spans="9:20" ht="14.25" customHeight="1" x14ac:dyDescent="0.35">
      <c r="I814" s="9"/>
      <c r="J814" s="9"/>
      <c r="K814" s="9"/>
      <c r="L814" s="9"/>
      <c r="M814" s="9"/>
      <c r="N814" s="9"/>
      <c r="O814" s="9"/>
      <c r="T814" s="9"/>
    </row>
    <row r="815" spans="9:20" ht="14.25" customHeight="1" x14ac:dyDescent="0.35">
      <c r="I815" s="9"/>
      <c r="J815" s="9"/>
      <c r="K815" s="9"/>
      <c r="L815" s="9"/>
      <c r="M815" s="9"/>
      <c r="N815" s="9"/>
      <c r="O815" s="9"/>
      <c r="T815" s="9"/>
    </row>
    <row r="816" spans="9:20" ht="14.25" customHeight="1" x14ac:dyDescent="0.35">
      <c r="I816" s="9"/>
      <c r="J816" s="9"/>
      <c r="K816" s="9"/>
      <c r="L816" s="9"/>
      <c r="M816" s="9"/>
      <c r="N816" s="9"/>
      <c r="O816" s="9"/>
      <c r="T816" s="9"/>
    </row>
    <row r="817" spans="9:20" ht="14.25" customHeight="1" x14ac:dyDescent="0.35">
      <c r="I817" s="9"/>
      <c r="J817" s="9"/>
      <c r="K817" s="9"/>
      <c r="L817" s="9"/>
      <c r="M817" s="9"/>
      <c r="N817" s="9"/>
      <c r="O817" s="9"/>
      <c r="T817" s="9"/>
    </row>
    <row r="818" spans="9:20" ht="14.25" customHeight="1" x14ac:dyDescent="0.35">
      <c r="I818" s="9"/>
      <c r="J818" s="9"/>
      <c r="K818" s="9"/>
      <c r="L818" s="9"/>
      <c r="M818" s="9"/>
      <c r="N818" s="9"/>
      <c r="O818" s="9"/>
      <c r="T818" s="9"/>
    </row>
    <row r="819" spans="9:20" ht="14.25" customHeight="1" x14ac:dyDescent="0.35">
      <c r="I819" s="9"/>
      <c r="J819" s="9"/>
      <c r="K819" s="9"/>
      <c r="L819" s="9"/>
      <c r="M819" s="9"/>
      <c r="N819" s="9"/>
      <c r="O819" s="9"/>
      <c r="T819" s="9"/>
    </row>
    <row r="820" spans="9:20" ht="14.25" customHeight="1" x14ac:dyDescent="0.35">
      <c r="I820" s="9"/>
      <c r="J820" s="9"/>
      <c r="K820" s="9"/>
      <c r="L820" s="9"/>
      <c r="M820" s="9"/>
      <c r="N820" s="9"/>
      <c r="O820" s="9"/>
      <c r="T820" s="9"/>
    </row>
    <row r="821" spans="9:20" ht="14.25" customHeight="1" x14ac:dyDescent="0.35">
      <c r="I821" s="9"/>
      <c r="J821" s="9"/>
      <c r="K821" s="9"/>
      <c r="L821" s="9"/>
      <c r="M821" s="9"/>
      <c r="N821" s="9"/>
      <c r="O821" s="9"/>
      <c r="T821" s="9"/>
    </row>
    <row r="822" spans="9:20" ht="14.25" customHeight="1" x14ac:dyDescent="0.35">
      <c r="I822" s="9"/>
      <c r="J822" s="9"/>
      <c r="K822" s="9"/>
      <c r="L822" s="9"/>
      <c r="M822" s="9"/>
      <c r="N822" s="9"/>
      <c r="O822" s="9"/>
      <c r="T822" s="9"/>
    </row>
    <row r="823" spans="9:20" ht="14.25" customHeight="1" x14ac:dyDescent="0.35">
      <c r="I823" s="9"/>
      <c r="J823" s="9"/>
      <c r="K823" s="9"/>
      <c r="L823" s="9"/>
      <c r="M823" s="9"/>
      <c r="N823" s="9"/>
      <c r="O823" s="9"/>
      <c r="T823" s="9"/>
    </row>
    <row r="824" spans="9:20" ht="14.25" customHeight="1" x14ac:dyDescent="0.35">
      <c r="I824" s="9"/>
      <c r="J824" s="9"/>
      <c r="K824" s="9"/>
      <c r="L824" s="9"/>
      <c r="M824" s="9"/>
      <c r="N824" s="9"/>
      <c r="O824" s="9"/>
      <c r="T824" s="9"/>
    </row>
    <row r="825" spans="9:20" ht="14.25" customHeight="1" x14ac:dyDescent="0.35">
      <c r="I825" s="9"/>
      <c r="J825" s="9"/>
      <c r="K825" s="9"/>
      <c r="L825" s="9"/>
      <c r="M825" s="9"/>
      <c r="N825" s="9"/>
      <c r="O825" s="9"/>
      <c r="T825" s="9"/>
    </row>
    <row r="826" spans="9:20" ht="14.25" customHeight="1" x14ac:dyDescent="0.35">
      <c r="I826" s="9"/>
      <c r="J826" s="9"/>
      <c r="K826" s="9"/>
      <c r="L826" s="9"/>
      <c r="M826" s="9"/>
      <c r="N826" s="9"/>
      <c r="O826" s="9"/>
      <c r="T826" s="9"/>
    </row>
    <row r="827" spans="9:20" ht="14.25" customHeight="1" x14ac:dyDescent="0.35">
      <c r="I827" s="9"/>
      <c r="J827" s="9"/>
      <c r="K827" s="9"/>
      <c r="L827" s="9"/>
      <c r="M827" s="9"/>
      <c r="N827" s="9"/>
      <c r="O827" s="9"/>
      <c r="T827" s="9"/>
    </row>
    <row r="828" spans="9:20" ht="14.25" customHeight="1" x14ac:dyDescent="0.35">
      <c r="I828" s="9"/>
      <c r="J828" s="9"/>
      <c r="K828" s="9"/>
      <c r="L828" s="9"/>
      <c r="M828" s="9"/>
      <c r="N828" s="9"/>
      <c r="O828" s="9"/>
      <c r="T828" s="9"/>
    </row>
    <row r="829" spans="9:20" ht="14.25" customHeight="1" x14ac:dyDescent="0.35">
      <c r="I829" s="9"/>
      <c r="J829" s="9"/>
      <c r="K829" s="9"/>
      <c r="L829" s="9"/>
      <c r="M829" s="9"/>
      <c r="N829" s="9"/>
      <c r="O829" s="9"/>
      <c r="T829" s="9"/>
    </row>
    <row r="830" spans="9:20" ht="14.25" customHeight="1" x14ac:dyDescent="0.35">
      <c r="I830" s="9"/>
      <c r="J830" s="9"/>
      <c r="K830" s="9"/>
      <c r="L830" s="9"/>
      <c r="M830" s="9"/>
      <c r="N830" s="9"/>
      <c r="O830" s="9"/>
      <c r="T830" s="9"/>
    </row>
    <row r="831" spans="9:20" ht="14.25" customHeight="1" x14ac:dyDescent="0.35">
      <c r="I831" s="9"/>
      <c r="J831" s="9"/>
      <c r="K831" s="9"/>
      <c r="L831" s="9"/>
      <c r="M831" s="9"/>
      <c r="N831" s="9"/>
      <c r="O831" s="9"/>
      <c r="T831" s="9"/>
    </row>
    <row r="832" spans="9:20" ht="14.25" customHeight="1" x14ac:dyDescent="0.35">
      <c r="I832" s="9"/>
      <c r="J832" s="9"/>
      <c r="K832" s="9"/>
      <c r="L832" s="9"/>
      <c r="M832" s="9"/>
      <c r="N832" s="9"/>
      <c r="O832" s="9"/>
      <c r="T832" s="9"/>
    </row>
    <row r="833" spans="9:20" ht="14.25" customHeight="1" x14ac:dyDescent="0.35">
      <c r="I833" s="9"/>
      <c r="J833" s="9"/>
      <c r="K833" s="9"/>
      <c r="L833" s="9"/>
      <c r="M833" s="9"/>
      <c r="N833" s="9"/>
      <c r="O833" s="9"/>
      <c r="T833" s="9"/>
    </row>
    <row r="834" spans="9:20" ht="14.25" customHeight="1" x14ac:dyDescent="0.35">
      <c r="I834" s="9"/>
      <c r="J834" s="9"/>
      <c r="K834" s="9"/>
      <c r="L834" s="9"/>
      <c r="M834" s="9"/>
      <c r="N834" s="9"/>
      <c r="O834" s="9"/>
      <c r="T834" s="9"/>
    </row>
    <row r="835" spans="9:20" ht="14.25" customHeight="1" x14ac:dyDescent="0.35">
      <c r="I835" s="9"/>
      <c r="J835" s="9"/>
      <c r="K835" s="9"/>
      <c r="L835" s="9"/>
      <c r="M835" s="9"/>
      <c r="N835" s="9"/>
      <c r="O835" s="9"/>
      <c r="T835" s="9"/>
    </row>
    <row r="836" spans="9:20" ht="14.25" customHeight="1" x14ac:dyDescent="0.35">
      <c r="I836" s="9"/>
      <c r="J836" s="9"/>
      <c r="K836" s="9"/>
      <c r="L836" s="9"/>
      <c r="M836" s="9"/>
      <c r="N836" s="9"/>
      <c r="O836" s="9"/>
      <c r="T836" s="9"/>
    </row>
    <row r="837" spans="9:20" ht="14.25" customHeight="1" x14ac:dyDescent="0.35">
      <c r="I837" s="9"/>
      <c r="J837" s="9"/>
      <c r="K837" s="9"/>
      <c r="L837" s="9"/>
      <c r="M837" s="9"/>
      <c r="N837" s="9"/>
      <c r="O837" s="9"/>
      <c r="T837" s="9"/>
    </row>
    <row r="838" spans="9:20" ht="14.25" customHeight="1" x14ac:dyDescent="0.35">
      <c r="I838" s="9"/>
      <c r="J838" s="9"/>
      <c r="K838" s="9"/>
      <c r="L838" s="9"/>
      <c r="M838" s="9"/>
      <c r="N838" s="9"/>
      <c r="O838" s="9"/>
      <c r="T838" s="9"/>
    </row>
    <row r="839" spans="9:20" ht="14.25" customHeight="1" x14ac:dyDescent="0.35">
      <c r="I839" s="9"/>
      <c r="J839" s="9"/>
      <c r="K839" s="9"/>
      <c r="L839" s="9"/>
      <c r="M839" s="9"/>
      <c r="N839" s="9"/>
      <c r="O839" s="9"/>
      <c r="T839" s="9"/>
    </row>
    <row r="840" spans="9:20" ht="14.25" customHeight="1" x14ac:dyDescent="0.35">
      <c r="I840" s="9"/>
      <c r="J840" s="9"/>
      <c r="K840" s="9"/>
      <c r="L840" s="9"/>
      <c r="M840" s="9"/>
      <c r="N840" s="9"/>
      <c r="O840" s="9"/>
      <c r="T840" s="9"/>
    </row>
    <row r="841" spans="9:20" ht="14.25" customHeight="1" x14ac:dyDescent="0.35">
      <c r="I841" s="9"/>
      <c r="J841" s="9"/>
      <c r="K841" s="9"/>
      <c r="L841" s="9"/>
      <c r="M841" s="9"/>
      <c r="N841" s="9"/>
      <c r="O841" s="9"/>
      <c r="T841" s="9"/>
    </row>
    <row r="842" spans="9:20" ht="14.25" customHeight="1" x14ac:dyDescent="0.35">
      <c r="I842" s="9"/>
      <c r="J842" s="9"/>
      <c r="K842" s="9"/>
      <c r="L842" s="9"/>
      <c r="M842" s="9"/>
      <c r="N842" s="9"/>
      <c r="O842" s="9"/>
      <c r="T842" s="9"/>
    </row>
    <row r="843" spans="9:20" ht="14.25" customHeight="1" x14ac:dyDescent="0.35">
      <c r="I843" s="9"/>
      <c r="J843" s="9"/>
      <c r="K843" s="9"/>
      <c r="L843" s="9"/>
      <c r="M843" s="9"/>
      <c r="N843" s="9"/>
      <c r="O843" s="9"/>
      <c r="T843" s="9"/>
    </row>
    <row r="844" spans="9:20" ht="14.25" customHeight="1" x14ac:dyDescent="0.35">
      <c r="I844" s="9"/>
      <c r="J844" s="9"/>
      <c r="K844" s="9"/>
      <c r="L844" s="9"/>
      <c r="M844" s="9"/>
      <c r="N844" s="9"/>
      <c r="O844" s="9"/>
      <c r="T844" s="9"/>
    </row>
    <row r="845" spans="9:20" ht="14.25" customHeight="1" x14ac:dyDescent="0.35">
      <c r="I845" s="9"/>
      <c r="J845" s="9"/>
      <c r="K845" s="9"/>
      <c r="L845" s="9"/>
      <c r="M845" s="9"/>
      <c r="N845" s="9"/>
      <c r="O845" s="9"/>
      <c r="T845" s="9"/>
    </row>
    <row r="846" spans="9:20" ht="14.25" customHeight="1" x14ac:dyDescent="0.35">
      <c r="I846" s="9"/>
      <c r="J846" s="9"/>
      <c r="K846" s="9"/>
      <c r="L846" s="9"/>
      <c r="M846" s="9"/>
      <c r="N846" s="9"/>
      <c r="O846" s="9"/>
      <c r="T846" s="9"/>
    </row>
    <row r="847" spans="9:20" ht="14.25" customHeight="1" x14ac:dyDescent="0.35">
      <c r="I847" s="9"/>
      <c r="J847" s="9"/>
      <c r="K847" s="9"/>
      <c r="L847" s="9"/>
      <c r="M847" s="9"/>
      <c r="N847" s="9"/>
      <c r="O847" s="9"/>
      <c r="T847" s="9"/>
    </row>
    <row r="848" spans="9:20" ht="14.25" customHeight="1" x14ac:dyDescent="0.35">
      <c r="I848" s="9"/>
      <c r="J848" s="9"/>
      <c r="K848" s="9"/>
      <c r="L848" s="9"/>
      <c r="M848" s="9"/>
      <c r="N848" s="9"/>
      <c r="O848" s="9"/>
      <c r="T848" s="9"/>
    </row>
    <row r="849" spans="9:20" ht="14.25" customHeight="1" x14ac:dyDescent="0.35">
      <c r="I849" s="9"/>
      <c r="J849" s="9"/>
      <c r="K849" s="9"/>
      <c r="L849" s="9"/>
      <c r="M849" s="9"/>
      <c r="N849" s="9"/>
      <c r="O849" s="9"/>
      <c r="T849" s="9"/>
    </row>
    <row r="850" spans="9:20" ht="14.25" customHeight="1" x14ac:dyDescent="0.35">
      <c r="I850" s="9"/>
      <c r="J850" s="9"/>
      <c r="K850" s="9"/>
      <c r="L850" s="9"/>
      <c r="M850" s="9"/>
      <c r="N850" s="9"/>
      <c r="O850" s="9"/>
      <c r="T850" s="9"/>
    </row>
    <row r="851" spans="9:20" ht="14.25" customHeight="1" x14ac:dyDescent="0.35">
      <c r="I851" s="9"/>
      <c r="J851" s="9"/>
      <c r="K851" s="9"/>
      <c r="L851" s="9"/>
      <c r="M851" s="9"/>
      <c r="N851" s="9"/>
      <c r="O851" s="9"/>
      <c r="T851" s="9"/>
    </row>
    <row r="852" spans="9:20" ht="14.25" customHeight="1" x14ac:dyDescent="0.35">
      <c r="I852" s="9"/>
      <c r="J852" s="9"/>
      <c r="K852" s="9"/>
      <c r="L852" s="9"/>
      <c r="M852" s="9"/>
      <c r="N852" s="9"/>
      <c r="O852" s="9"/>
      <c r="T852" s="9"/>
    </row>
    <row r="853" spans="9:20" ht="14.25" customHeight="1" x14ac:dyDescent="0.35">
      <c r="I853" s="9"/>
      <c r="J853" s="9"/>
      <c r="K853" s="9"/>
      <c r="L853" s="9"/>
      <c r="M853" s="9"/>
      <c r="N853" s="9"/>
      <c r="O853" s="9"/>
      <c r="T853" s="9"/>
    </row>
    <row r="854" spans="9:20" ht="14.25" customHeight="1" x14ac:dyDescent="0.35">
      <c r="I854" s="9"/>
      <c r="J854" s="9"/>
      <c r="K854" s="9"/>
      <c r="L854" s="9"/>
      <c r="M854" s="9"/>
      <c r="N854" s="9"/>
      <c r="O854" s="9"/>
      <c r="T854" s="9"/>
    </row>
    <row r="855" spans="9:20" ht="14.25" customHeight="1" x14ac:dyDescent="0.35">
      <c r="I855" s="9"/>
      <c r="J855" s="9"/>
      <c r="K855" s="9"/>
      <c r="L855" s="9"/>
      <c r="M855" s="9"/>
      <c r="N855" s="9"/>
      <c r="O855" s="9"/>
      <c r="T855" s="9"/>
    </row>
    <row r="856" spans="9:20" ht="14.25" customHeight="1" x14ac:dyDescent="0.35">
      <c r="I856" s="9"/>
      <c r="J856" s="9"/>
      <c r="K856" s="9"/>
      <c r="L856" s="9"/>
      <c r="M856" s="9"/>
      <c r="N856" s="9"/>
      <c r="O856" s="9"/>
      <c r="T856" s="9"/>
    </row>
    <row r="857" spans="9:20" ht="14.25" customHeight="1" x14ac:dyDescent="0.35">
      <c r="I857" s="9"/>
      <c r="J857" s="9"/>
      <c r="K857" s="9"/>
      <c r="L857" s="9"/>
      <c r="M857" s="9"/>
      <c r="N857" s="9"/>
      <c r="O857" s="9"/>
      <c r="T857" s="9"/>
    </row>
    <row r="858" spans="9:20" ht="14.25" customHeight="1" x14ac:dyDescent="0.35">
      <c r="I858" s="9"/>
      <c r="J858" s="9"/>
      <c r="K858" s="9"/>
      <c r="L858" s="9"/>
      <c r="M858" s="9"/>
      <c r="N858" s="9"/>
      <c r="O858" s="9"/>
      <c r="T858" s="9"/>
    </row>
    <row r="859" spans="9:20" ht="14.25" customHeight="1" x14ac:dyDescent="0.35">
      <c r="I859" s="9"/>
      <c r="J859" s="9"/>
      <c r="K859" s="9"/>
      <c r="L859" s="9"/>
      <c r="M859" s="9"/>
      <c r="N859" s="9"/>
      <c r="O859" s="9"/>
      <c r="T859" s="9"/>
    </row>
    <row r="860" spans="9:20" ht="14.25" customHeight="1" x14ac:dyDescent="0.35">
      <c r="I860" s="9"/>
      <c r="J860" s="9"/>
      <c r="K860" s="9"/>
      <c r="L860" s="9"/>
      <c r="M860" s="9"/>
      <c r="N860" s="9"/>
      <c r="O860" s="9"/>
      <c r="T860" s="9"/>
    </row>
    <row r="861" spans="9:20" ht="14.25" customHeight="1" x14ac:dyDescent="0.35">
      <c r="I861" s="9"/>
      <c r="J861" s="9"/>
      <c r="K861" s="9"/>
      <c r="L861" s="9"/>
      <c r="M861" s="9"/>
      <c r="N861" s="9"/>
      <c r="O861" s="9"/>
      <c r="T861" s="9"/>
    </row>
    <row r="862" spans="9:20" ht="14.25" customHeight="1" x14ac:dyDescent="0.35">
      <c r="I862" s="9"/>
      <c r="J862" s="9"/>
      <c r="K862" s="9"/>
      <c r="L862" s="9"/>
      <c r="M862" s="9"/>
      <c r="N862" s="9"/>
      <c r="O862" s="9"/>
      <c r="T862" s="9"/>
    </row>
    <row r="863" spans="9:20" ht="14.25" customHeight="1" x14ac:dyDescent="0.35">
      <c r="I863" s="9"/>
      <c r="J863" s="9"/>
      <c r="K863" s="9"/>
      <c r="L863" s="9"/>
      <c r="M863" s="9"/>
      <c r="N863" s="9"/>
      <c r="O863" s="9"/>
      <c r="T863" s="9"/>
    </row>
    <row r="864" spans="9:20" ht="14.25" customHeight="1" x14ac:dyDescent="0.35">
      <c r="I864" s="9"/>
      <c r="J864" s="9"/>
      <c r="K864" s="9"/>
      <c r="L864" s="9"/>
      <c r="M864" s="9"/>
      <c r="N864" s="9"/>
      <c r="O864" s="9"/>
      <c r="T864" s="9"/>
    </row>
    <row r="865" spans="9:20" ht="14.25" customHeight="1" x14ac:dyDescent="0.35">
      <c r="I865" s="9"/>
      <c r="J865" s="9"/>
      <c r="K865" s="9"/>
      <c r="L865" s="9"/>
      <c r="M865" s="9"/>
      <c r="N865" s="9"/>
      <c r="O865" s="9"/>
      <c r="T865" s="9"/>
    </row>
    <row r="866" spans="9:20" ht="14.25" customHeight="1" x14ac:dyDescent="0.35">
      <c r="I866" s="9"/>
      <c r="J866" s="9"/>
      <c r="K866" s="9"/>
      <c r="L866" s="9"/>
      <c r="M866" s="9"/>
      <c r="N866" s="9"/>
      <c r="O866" s="9"/>
      <c r="T866" s="9"/>
    </row>
    <row r="867" spans="9:20" ht="14.25" customHeight="1" x14ac:dyDescent="0.35">
      <c r="I867" s="9"/>
      <c r="J867" s="9"/>
      <c r="K867" s="9"/>
      <c r="L867" s="9"/>
      <c r="M867" s="9"/>
      <c r="N867" s="9"/>
      <c r="O867" s="9"/>
      <c r="T867" s="9"/>
    </row>
    <row r="868" spans="9:20" ht="14.25" customHeight="1" x14ac:dyDescent="0.35">
      <c r="I868" s="9"/>
      <c r="J868" s="9"/>
      <c r="K868" s="9"/>
      <c r="L868" s="9"/>
      <c r="M868" s="9"/>
      <c r="N868" s="9"/>
      <c r="O868" s="9"/>
      <c r="T868" s="9"/>
    </row>
    <row r="869" spans="9:20" ht="14.25" customHeight="1" x14ac:dyDescent="0.35">
      <c r="I869" s="9"/>
      <c r="J869" s="9"/>
      <c r="K869" s="9"/>
      <c r="L869" s="9"/>
      <c r="M869" s="9"/>
      <c r="N869" s="9"/>
      <c r="O869" s="9"/>
      <c r="T869" s="9"/>
    </row>
    <row r="870" spans="9:20" ht="14.25" customHeight="1" x14ac:dyDescent="0.35">
      <c r="I870" s="9"/>
      <c r="J870" s="9"/>
      <c r="K870" s="9"/>
      <c r="L870" s="9"/>
      <c r="M870" s="9"/>
      <c r="N870" s="9"/>
      <c r="O870" s="9"/>
      <c r="T870" s="9"/>
    </row>
    <row r="871" spans="9:20" ht="14.25" customHeight="1" x14ac:dyDescent="0.35">
      <c r="I871" s="9"/>
      <c r="J871" s="9"/>
      <c r="K871" s="9"/>
      <c r="L871" s="9"/>
      <c r="M871" s="9"/>
      <c r="N871" s="9"/>
      <c r="O871" s="9"/>
      <c r="T871" s="9"/>
    </row>
    <row r="872" spans="9:20" ht="14.25" customHeight="1" x14ac:dyDescent="0.35">
      <c r="I872" s="9"/>
      <c r="J872" s="9"/>
      <c r="K872" s="9"/>
      <c r="L872" s="9"/>
      <c r="M872" s="9"/>
      <c r="N872" s="9"/>
      <c r="O872" s="9"/>
      <c r="T872" s="9"/>
    </row>
    <row r="873" spans="9:20" ht="14.25" customHeight="1" x14ac:dyDescent="0.35">
      <c r="I873" s="9"/>
      <c r="J873" s="9"/>
      <c r="K873" s="9"/>
      <c r="L873" s="9"/>
      <c r="M873" s="9"/>
      <c r="N873" s="9"/>
      <c r="O873" s="9"/>
      <c r="T873" s="9"/>
    </row>
    <row r="874" spans="9:20" ht="14.25" customHeight="1" x14ac:dyDescent="0.35">
      <c r="I874" s="9"/>
      <c r="J874" s="9"/>
      <c r="K874" s="9"/>
      <c r="L874" s="9"/>
      <c r="M874" s="9"/>
      <c r="N874" s="9"/>
      <c r="O874" s="9"/>
      <c r="T874" s="9"/>
    </row>
    <row r="875" spans="9:20" ht="14.25" customHeight="1" x14ac:dyDescent="0.35">
      <c r="I875" s="9"/>
      <c r="J875" s="9"/>
      <c r="K875" s="9"/>
      <c r="L875" s="9"/>
      <c r="M875" s="9"/>
      <c r="N875" s="9"/>
      <c r="O875" s="9"/>
      <c r="T875" s="9"/>
    </row>
    <row r="876" spans="9:20" ht="14.25" customHeight="1" x14ac:dyDescent="0.35">
      <c r="I876" s="9"/>
      <c r="J876" s="9"/>
      <c r="K876" s="9"/>
      <c r="L876" s="9"/>
      <c r="M876" s="9"/>
      <c r="N876" s="9"/>
      <c r="O876" s="9"/>
      <c r="T876" s="9"/>
    </row>
    <row r="877" spans="9:20" ht="14.25" customHeight="1" x14ac:dyDescent="0.35">
      <c r="I877" s="9"/>
      <c r="J877" s="9"/>
      <c r="K877" s="9"/>
      <c r="L877" s="9"/>
      <c r="M877" s="9"/>
      <c r="N877" s="9"/>
      <c r="O877" s="9"/>
      <c r="T877" s="9"/>
    </row>
    <row r="878" spans="9:20" ht="14.25" customHeight="1" x14ac:dyDescent="0.35">
      <c r="I878" s="9"/>
      <c r="J878" s="9"/>
      <c r="K878" s="9"/>
      <c r="L878" s="9"/>
      <c r="M878" s="9"/>
      <c r="N878" s="9"/>
      <c r="O878" s="9"/>
      <c r="T878" s="9"/>
    </row>
    <row r="879" spans="9:20" ht="14.25" customHeight="1" x14ac:dyDescent="0.35">
      <c r="I879" s="9"/>
      <c r="J879" s="9"/>
      <c r="K879" s="9"/>
      <c r="L879" s="9"/>
      <c r="M879" s="9"/>
      <c r="N879" s="9"/>
      <c r="O879" s="9"/>
      <c r="T879" s="9"/>
    </row>
    <row r="880" spans="9:20" ht="14.25" customHeight="1" x14ac:dyDescent="0.35">
      <c r="I880" s="9"/>
      <c r="J880" s="9"/>
      <c r="K880" s="9"/>
      <c r="L880" s="9"/>
      <c r="M880" s="9"/>
      <c r="N880" s="9"/>
      <c r="O880" s="9"/>
      <c r="T880" s="9"/>
    </row>
    <row r="881" spans="9:20" ht="14.25" customHeight="1" x14ac:dyDescent="0.35">
      <c r="I881" s="9"/>
      <c r="J881" s="9"/>
      <c r="K881" s="9"/>
      <c r="L881" s="9"/>
      <c r="M881" s="9"/>
      <c r="N881" s="9"/>
      <c r="O881" s="9"/>
      <c r="T881" s="9"/>
    </row>
    <row r="882" spans="9:20" ht="14.25" customHeight="1" x14ac:dyDescent="0.35">
      <c r="I882" s="9"/>
      <c r="J882" s="9"/>
      <c r="K882" s="9"/>
      <c r="L882" s="9"/>
      <c r="M882" s="9"/>
      <c r="N882" s="9"/>
      <c r="O882" s="9"/>
      <c r="T882" s="9"/>
    </row>
    <row r="883" spans="9:20" ht="14.25" customHeight="1" x14ac:dyDescent="0.35">
      <c r="I883" s="9"/>
      <c r="J883" s="9"/>
      <c r="K883" s="9"/>
      <c r="L883" s="9"/>
      <c r="M883" s="9"/>
      <c r="N883" s="9"/>
      <c r="O883" s="9"/>
      <c r="T883" s="9"/>
    </row>
    <row r="884" spans="9:20" ht="14.25" customHeight="1" x14ac:dyDescent="0.35">
      <c r="I884" s="9"/>
      <c r="J884" s="9"/>
      <c r="K884" s="9"/>
      <c r="L884" s="9"/>
      <c r="M884" s="9"/>
      <c r="N884" s="9"/>
      <c r="O884" s="9"/>
      <c r="T884" s="9"/>
    </row>
    <row r="885" spans="9:20" ht="14.25" customHeight="1" x14ac:dyDescent="0.35">
      <c r="I885" s="9"/>
      <c r="J885" s="9"/>
      <c r="K885" s="9"/>
      <c r="L885" s="9"/>
      <c r="M885" s="9"/>
      <c r="N885" s="9"/>
      <c r="O885" s="9"/>
      <c r="T885" s="9"/>
    </row>
    <row r="886" spans="9:20" ht="14.25" customHeight="1" x14ac:dyDescent="0.35">
      <c r="I886" s="9"/>
      <c r="J886" s="9"/>
      <c r="K886" s="9"/>
      <c r="L886" s="9"/>
      <c r="M886" s="9"/>
      <c r="N886" s="9"/>
      <c r="O886" s="9"/>
      <c r="T886" s="9"/>
    </row>
    <row r="887" spans="9:20" ht="14.25" customHeight="1" x14ac:dyDescent="0.35">
      <c r="I887" s="9"/>
      <c r="J887" s="9"/>
      <c r="K887" s="9"/>
      <c r="L887" s="9"/>
      <c r="M887" s="9"/>
      <c r="N887" s="9"/>
      <c r="O887" s="9"/>
      <c r="T887" s="9"/>
    </row>
    <row r="888" spans="9:20" ht="14.25" customHeight="1" x14ac:dyDescent="0.35">
      <c r="I888" s="9"/>
      <c r="J888" s="9"/>
      <c r="K888" s="9"/>
      <c r="L888" s="9"/>
      <c r="M888" s="9"/>
      <c r="N888" s="9"/>
      <c r="O888" s="9"/>
      <c r="T888" s="9"/>
    </row>
    <row r="889" spans="9:20" ht="14.25" customHeight="1" x14ac:dyDescent="0.35">
      <c r="I889" s="9"/>
      <c r="J889" s="9"/>
      <c r="K889" s="9"/>
      <c r="L889" s="9"/>
      <c r="M889" s="9"/>
      <c r="N889" s="9"/>
      <c r="O889" s="9"/>
      <c r="T889" s="9"/>
    </row>
    <row r="890" spans="9:20" ht="14.25" customHeight="1" x14ac:dyDescent="0.35">
      <c r="I890" s="9"/>
      <c r="J890" s="9"/>
      <c r="K890" s="9"/>
      <c r="L890" s="9"/>
      <c r="M890" s="9"/>
      <c r="N890" s="9"/>
      <c r="O890" s="9"/>
      <c r="T890" s="9"/>
    </row>
    <row r="891" spans="9:20" ht="14.25" customHeight="1" x14ac:dyDescent="0.35">
      <c r="I891" s="9"/>
      <c r="J891" s="9"/>
      <c r="K891" s="9"/>
      <c r="L891" s="9"/>
      <c r="M891" s="9"/>
      <c r="N891" s="9"/>
      <c r="O891" s="9"/>
      <c r="T891" s="9"/>
    </row>
    <row r="892" spans="9:20" ht="14.25" customHeight="1" x14ac:dyDescent="0.35">
      <c r="I892" s="9"/>
      <c r="J892" s="9"/>
      <c r="K892" s="9"/>
      <c r="L892" s="9"/>
      <c r="M892" s="9"/>
      <c r="N892" s="9"/>
      <c r="O892" s="9"/>
      <c r="T892" s="9"/>
    </row>
    <row r="893" spans="9:20" ht="14.25" customHeight="1" x14ac:dyDescent="0.35">
      <c r="I893" s="9"/>
      <c r="J893" s="9"/>
      <c r="K893" s="9"/>
      <c r="L893" s="9"/>
      <c r="M893" s="9"/>
      <c r="N893" s="9"/>
      <c r="O893" s="9"/>
      <c r="T893" s="9"/>
    </row>
    <row r="894" spans="9:20" ht="14.25" customHeight="1" x14ac:dyDescent="0.35">
      <c r="I894" s="9"/>
      <c r="J894" s="9"/>
      <c r="K894" s="9"/>
      <c r="L894" s="9"/>
      <c r="M894" s="9"/>
      <c r="N894" s="9"/>
      <c r="O894" s="9"/>
      <c r="T894" s="9"/>
    </row>
    <row r="895" spans="9:20" ht="14.25" customHeight="1" x14ac:dyDescent="0.35">
      <c r="I895" s="9"/>
      <c r="J895" s="9"/>
      <c r="K895" s="9"/>
      <c r="L895" s="9"/>
      <c r="M895" s="9"/>
      <c r="N895" s="9"/>
      <c r="O895" s="9"/>
      <c r="T895" s="9"/>
    </row>
    <row r="896" spans="9:20" ht="14.25" customHeight="1" x14ac:dyDescent="0.35">
      <c r="I896" s="9"/>
      <c r="J896" s="9"/>
      <c r="K896" s="9"/>
      <c r="L896" s="9"/>
      <c r="M896" s="9"/>
      <c r="N896" s="9"/>
      <c r="O896" s="9"/>
      <c r="T896" s="9"/>
    </row>
    <row r="897" spans="9:20" ht="14.25" customHeight="1" x14ac:dyDescent="0.35">
      <c r="I897" s="9"/>
      <c r="J897" s="9"/>
      <c r="K897" s="9"/>
      <c r="L897" s="9"/>
      <c r="M897" s="9"/>
      <c r="N897" s="9"/>
      <c r="O897" s="9"/>
      <c r="T897" s="9"/>
    </row>
    <row r="898" spans="9:20" ht="14.25" customHeight="1" x14ac:dyDescent="0.35">
      <c r="I898" s="9"/>
      <c r="J898" s="9"/>
      <c r="K898" s="9"/>
      <c r="L898" s="9"/>
      <c r="M898" s="9"/>
      <c r="N898" s="9"/>
      <c r="O898" s="9"/>
      <c r="T898" s="9"/>
    </row>
    <row r="899" spans="9:20" ht="14.25" customHeight="1" x14ac:dyDescent="0.35">
      <c r="I899" s="9"/>
      <c r="J899" s="9"/>
      <c r="K899" s="9"/>
      <c r="L899" s="9"/>
      <c r="M899" s="9"/>
      <c r="N899" s="9"/>
      <c r="O899" s="9"/>
      <c r="T899" s="9"/>
    </row>
    <row r="900" spans="9:20" ht="14.25" customHeight="1" x14ac:dyDescent="0.35">
      <c r="I900" s="9"/>
      <c r="J900" s="9"/>
      <c r="K900" s="9"/>
      <c r="L900" s="9"/>
      <c r="M900" s="9"/>
      <c r="N900" s="9"/>
      <c r="O900" s="9"/>
      <c r="T900" s="9"/>
    </row>
    <row r="901" spans="9:20" ht="14.25" customHeight="1" x14ac:dyDescent="0.35">
      <c r="I901" s="9"/>
      <c r="J901" s="9"/>
      <c r="K901" s="9"/>
      <c r="L901" s="9"/>
      <c r="M901" s="9"/>
      <c r="N901" s="9"/>
      <c r="O901" s="9"/>
      <c r="T901" s="9"/>
    </row>
    <row r="902" spans="9:20" ht="14.25" customHeight="1" x14ac:dyDescent="0.35">
      <c r="I902" s="9"/>
      <c r="J902" s="9"/>
      <c r="K902" s="9"/>
      <c r="L902" s="9"/>
      <c r="M902" s="9"/>
      <c r="N902" s="9"/>
      <c r="O902" s="9"/>
      <c r="T902" s="9"/>
    </row>
    <row r="903" spans="9:20" ht="14.25" customHeight="1" x14ac:dyDescent="0.35">
      <c r="I903" s="9"/>
      <c r="J903" s="9"/>
      <c r="K903" s="9"/>
      <c r="L903" s="9"/>
      <c r="M903" s="9"/>
      <c r="N903" s="9"/>
      <c r="O903" s="9"/>
      <c r="T903" s="9"/>
    </row>
    <row r="904" spans="9:20" ht="14.25" customHeight="1" x14ac:dyDescent="0.35">
      <c r="I904" s="9"/>
      <c r="J904" s="9"/>
      <c r="K904" s="9"/>
      <c r="L904" s="9"/>
      <c r="M904" s="9"/>
      <c r="N904" s="9"/>
      <c r="O904" s="9"/>
      <c r="T904" s="9"/>
    </row>
    <row r="905" spans="9:20" ht="14.25" customHeight="1" x14ac:dyDescent="0.35">
      <c r="I905" s="9"/>
      <c r="J905" s="9"/>
      <c r="K905" s="9"/>
      <c r="L905" s="9"/>
      <c r="M905" s="9"/>
      <c r="N905" s="9"/>
      <c r="O905" s="9"/>
      <c r="T905" s="9"/>
    </row>
    <row r="906" spans="9:20" ht="14.25" customHeight="1" x14ac:dyDescent="0.35">
      <c r="I906" s="9"/>
      <c r="J906" s="9"/>
      <c r="K906" s="9"/>
      <c r="L906" s="9"/>
      <c r="M906" s="9"/>
      <c r="N906" s="9"/>
      <c r="O906" s="9"/>
      <c r="T906" s="9"/>
    </row>
    <row r="907" spans="9:20" ht="14.25" customHeight="1" x14ac:dyDescent="0.35">
      <c r="I907" s="9"/>
      <c r="J907" s="9"/>
      <c r="K907" s="9"/>
      <c r="L907" s="9"/>
      <c r="M907" s="9"/>
      <c r="N907" s="9"/>
      <c r="O907" s="9"/>
      <c r="T907" s="9"/>
    </row>
    <row r="908" spans="9:20" ht="14.25" customHeight="1" x14ac:dyDescent="0.35">
      <c r="I908" s="9"/>
      <c r="J908" s="9"/>
      <c r="K908" s="9"/>
      <c r="L908" s="9"/>
      <c r="M908" s="9"/>
      <c r="N908" s="9"/>
      <c r="O908" s="9"/>
      <c r="T908" s="9"/>
    </row>
    <row r="909" spans="9:20" ht="14.25" customHeight="1" x14ac:dyDescent="0.35">
      <c r="I909" s="9"/>
      <c r="J909" s="9"/>
      <c r="K909" s="9"/>
      <c r="L909" s="9"/>
      <c r="M909" s="9"/>
      <c r="N909" s="9"/>
      <c r="O909" s="9"/>
      <c r="T909" s="9"/>
    </row>
    <row r="910" spans="9:20" ht="14.25" customHeight="1" x14ac:dyDescent="0.35">
      <c r="I910" s="9"/>
      <c r="J910" s="9"/>
      <c r="K910" s="9"/>
      <c r="L910" s="9"/>
      <c r="M910" s="9"/>
      <c r="N910" s="9"/>
      <c r="O910" s="9"/>
      <c r="T910" s="9"/>
    </row>
    <row r="911" spans="9:20" ht="14.25" customHeight="1" x14ac:dyDescent="0.35">
      <c r="I911" s="9"/>
      <c r="J911" s="9"/>
      <c r="K911" s="9"/>
      <c r="L911" s="9"/>
      <c r="M911" s="9"/>
      <c r="N911" s="9"/>
      <c r="O911" s="9"/>
      <c r="T911" s="9"/>
    </row>
    <row r="912" spans="9:20" ht="14.25" customHeight="1" x14ac:dyDescent="0.35">
      <c r="I912" s="9"/>
      <c r="J912" s="9"/>
      <c r="K912" s="9"/>
      <c r="L912" s="9"/>
      <c r="M912" s="9"/>
      <c r="N912" s="9"/>
      <c r="O912" s="9"/>
      <c r="T912" s="9"/>
    </row>
    <row r="913" spans="9:20" ht="14.25" customHeight="1" x14ac:dyDescent="0.35">
      <c r="I913" s="9"/>
      <c r="J913" s="9"/>
      <c r="K913" s="9"/>
      <c r="L913" s="9"/>
      <c r="M913" s="9"/>
      <c r="N913" s="9"/>
      <c r="O913" s="9"/>
      <c r="T913" s="9"/>
    </row>
    <row r="914" spans="9:20" ht="14.25" customHeight="1" x14ac:dyDescent="0.35">
      <c r="I914" s="9"/>
      <c r="J914" s="9"/>
      <c r="K914" s="9"/>
      <c r="L914" s="9"/>
      <c r="M914" s="9"/>
      <c r="N914" s="9"/>
      <c r="O914" s="9"/>
      <c r="T914" s="9"/>
    </row>
    <row r="915" spans="9:20" ht="14.25" customHeight="1" x14ac:dyDescent="0.35">
      <c r="I915" s="9"/>
      <c r="J915" s="9"/>
      <c r="K915" s="9"/>
      <c r="L915" s="9"/>
      <c r="M915" s="9"/>
      <c r="N915" s="9"/>
      <c r="O915" s="9"/>
      <c r="T915" s="9"/>
    </row>
    <row r="916" spans="9:20" ht="14.25" customHeight="1" x14ac:dyDescent="0.35">
      <c r="I916" s="9"/>
      <c r="J916" s="9"/>
      <c r="K916" s="9"/>
      <c r="L916" s="9"/>
      <c r="M916" s="9"/>
      <c r="N916" s="9"/>
      <c r="O916" s="9"/>
      <c r="T916" s="9"/>
    </row>
    <row r="917" spans="9:20" ht="14.25" customHeight="1" x14ac:dyDescent="0.35">
      <c r="I917" s="9"/>
      <c r="J917" s="9"/>
      <c r="K917" s="9"/>
      <c r="L917" s="9"/>
      <c r="M917" s="9"/>
      <c r="N917" s="9"/>
      <c r="O917" s="9"/>
      <c r="T917" s="9"/>
    </row>
    <row r="918" spans="9:20" ht="14.25" customHeight="1" x14ac:dyDescent="0.35">
      <c r="I918" s="9"/>
      <c r="J918" s="9"/>
      <c r="K918" s="9"/>
      <c r="L918" s="9"/>
      <c r="M918" s="9"/>
      <c r="N918" s="9"/>
      <c r="O918" s="9"/>
      <c r="T918" s="9"/>
    </row>
    <row r="919" spans="9:20" ht="14.25" customHeight="1" x14ac:dyDescent="0.35">
      <c r="I919" s="9"/>
      <c r="J919" s="9"/>
      <c r="K919" s="9"/>
      <c r="L919" s="9"/>
      <c r="M919" s="9"/>
      <c r="N919" s="9"/>
      <c r="O919" s="9"/>
      <c r="T919" s="9"/>
    </row>
    <row r="920" spans="9:20" ht="14.25" customHeight="1" x14ac:dyDescent="0.35">
      <c r="I920" s="9"/>
      <c r="J920" s="9"/>
      <c r="K920" s="9"/>
      <c r="L920" s="9"/>
      <c r="M920" s="9"/>
      <c r="N920" s="9"/>
      <c r="O920" s="9"/>
      <c r="T920" s="9"/>
    </row>
    <row r="921" spans="9:20" ht="14.25" customHeight="1" x14ac:dyDescent="0.35">
      <c r="I921" s="9"/>
      <c r="J921" s="9"/>
      <c r="K921" s="9"/>
      <c r="L921" s="9"/>
      <c r="M921" s="9"/>
      <c r="N921" s="9"/>
      <c r="O921" s="9"/>
      <c r="T921" s="9"/>
    </row>
    <row r="922" spans="9:20" ht="14.25" customHeight="1" x14ac:dyDescent="0.35">
      <c r="I922" s="9"/>
      <c r="J922" s="9"/>
      <c r="K922" s="9"/>
      <c r="L922" s="9"/>
      <c r="M922" s="9"/>
      <c r="N922" s="9"/>
      <c r="O922" s="9"/>
      <c r="T922" s="9"/>
    </row>
    <row r="923" spans="9:20" ht="14.25" customHeight="1" x14ac:dyDescent="0.35">
      <c r="I923" s="9"/>
      <c r="J923" s="9"/>
      <c r="K923" s="9"/>
      <c r="L923" s="9"/>
      <c r="M923" s="9"/>
      <c r="N923" s="9"/>
      <c r="O923" s="9"/>
      <c r="T923" s="9"/>
    </row>
    <row r="924" spans="9:20" ht="14.25" customHeight="1" x14ac:dyDescent="0.35">
      <c r="I924" s="9"/>
      <c r="J924" s="9"/>
      <c r="K924" s="9"/>
      <c r="L924" s="9"/>
      <c r="M924" s="9"/>
      <c r="N924" s="9"/>
      <c r="O924" s="9"/>
      <c r="T924" s="9"/>
    </row>
    <row r="925" spans="9:20" ht="14.25" customHeight="1" x14ac:dyDescent="0.35">
      <c r="I925" s="9"/>
      <c r="J925" s="9"/>
      <c r="K925" s="9"/>
      <c r="L925" s="9"/>
      <c r="M925" s="9"/>
      <c r="N925" s="9"/>
      <c r="O925" s="9"/>
      <c r="T925" s="9"/>
    </row>
    <row r="926" spans="9:20" ht="14.25" customHeight="1" x14ac:dyDescent="0.35">
      <c r="I926" s="9"/>
      <c r="J926" s="9"/>
      <c r="K926" s="9"/>
      <c r="L926" s="9"/>
      <c r="M926" s="9"/>
      <c r="N926" s="9"/>
      <c r="O926" s="9"/>
      <c r="T926" s="9"/>
    </row>
    <row r="927" spans="9:20" ht="14.25" customHeight="1" x14ac:dyDescent="0.35">
      <c r="I927" s="9"/>
      <c r="J927" s="9"/>
      <c r="K927" s="9"/>
      <c r="L927" s="9"/>
      <c r="M927" s="9"/>
      <c r="N927" s="9"/>
      <c r="O927" s="9"/>
      <c r="T927" s="9"/>
    </row>
    <row r="928" spans="9:20" ht="14.25" customHeight="1" x14ac:dyDescent="0.35">
      <c r="I928" s="9"/>
      <c r="J928" s="9"/>
      <c r="K928" s="9"/>
      <c r="L928" s="9"/>
      <c r="M928" s="9"/>
      <c r="N928" s="9"/>
      <c r="O928" s="9"/>
      <c r="T928" s="9"/>
    </row>
    <row r="929" spans="9:20" ht="14.25" customHeight="1" x14ac:dyDescent="0.35">
      <c r="I929" s="9"/>
      <c r="J929" s="9"/>
      <c r="K929" s="9"/>
      <c r="L929" s="9"/>
      <c r="M929" s="9"/>
      <c r="N929" s="9"/>
      <c r="O929" s="9"/>
      <c r="T929" s="9"/>
    </row>
    <row r="930" spans="9:20" ht="14.25" customHeight="1" x14ac:dyDescent="0.35">
      <c r="I930" s="9"/>
      <c r="J930" s="9"/>
      <c r="K930" s="9"/>
      <c r="L930" s="9"/>
      <c r="M930" s="9"/>
      <c r="N930" s="9"/>
      <c r="O930" s="9"/>
      <c r="T930" s="9"/>
    </row>
    <row r="931" spans="9:20" ht="14.25" customHeight="1" x14ac:dyDescent="0.35">
      <c r="I931" s="9"/>
      <c r="J931" s="9"/>
      <c r="K931" s="9"/>
      <c r="L931" s="9"/>
      <c r="M931" s="9"/>
      <c r="N931" s="9"/>
      <c r="O931" s="9"/>
      <c r="T931" s="9"/>
    </row>
    <row r="932" spans="9:20" ht="14.25" customHeight="1" x14ac:dyDescent="0.35">
      <c r="I932" s="9"/>
      <c r="J932" s="9"/>
      <c r="K932" s="9"/>
      <c r="L932" s="9"/>
      <c r="M932" s="9"/>
      <c r="N932" s="9"/>
      <c r="O932" s="9"/>
      <c r="T932" s="9"/>
    </row>
    <row r="933" spans="9:20" ht="14.25" customHeight="1" x14ac:dyDescent="0.35">
      <c r="I933" s="9"/>
      <c r="J933" s="9"/>
      <c r="K933" s="9"/>
      <c r="L933" s="9"/>
      <c r="M933" s="9"/>
      <c r="N933" s="9"/>
      <c r="O933" s="9"/>
      <c r="T933" s="9"/>
    </row>
    <row r="934" spans="9:20" ht="14.25" customHeight="1" x14ac:dyDescent="0.35">
      <c r="I934" s="9"/>
      <c r="J934" s="9"/>
      <c r="K934" s="9"/>
      <c r="L934" s="9"/>
      <c r="M934" s="9"/>
      <c r="N934" s="9"/>
      <c r="O934" s="9"/>
      <c r="T934" s="9"/>
    </row>
    <row r="935" spans="9:20" ht="14.25" customHeight="1" x14ac:dyDescent="0.35">
      <c r="I935" s="9"/>
      <c r="J935" s="9"/>
      <c r="K935" s="9"/>
      <c r="L935" s="9"/>
      <c r="M935" s="9"/>
      <c r="N935" s="9"/>
      <c r="O935" s="9"/>
      <c r="T935" s="9"/>
    </row>
    <row r="936" spans="9:20" ht="14.25" customHeight="1" x14ac:dyDescent="0.35">
      <c r="I936" s="9"/>
      <c r="J936" s="9"/>
      <c r="K936" s="9"/>
      <c r="L936" s="9"/>
      <c r="M936" s="9"/>
      <c r="N936" s="9"/>
      <c r="O936" s="9"/>
      <c r="T936" s="9"/>
    </row>
    <row r="937" spans="9:20" ht="14.25" customHeight="1" x14ac:dyDescent="0.35">
      <c r="I937" s="9"/>
      <c r="J937" s="9"/>
      <c r="K937" s="9"/>
      <c r="L937" s="9"/>
      <c r="M937" s="9"/>
      <c r="N937" s="9"/>
      <c r="O937" s="9"/>
      <c r="T937" s="9"/>
    </row>
    <row r="938" spans="9:20" ht="14.25" customHeight="1" x14ac:dyDescent="0.35">
      <c r="I938" s="9"/>
      <c r="J938" s="9"/>
      <c r="K938" s="9"/>
      <c r="L938" s="9"/>
      <c r="M938" s="9"/>
      <c r="N938" s="9"/>
      <c r="O938" s="9"/>
      <c r="T938" s="9"/>
    </row>
    <row r="939" spans="9:20" ht="14.25" customHeight="1" x14ac:dyDescent="0.35">
      <c r="I939" s="9"/>
      <c r="J939" s="9"/>
      <c r="K939" s="9"/>
      <c r="L939" s="9"/>
      <c r="M939" s="9"/>
      <c r="N939" s="9"/>
      <c r="O939" s="9"/>
      <c r="T939" s="9"/>
    </row>
    <row r="940" spans="9:20" ht="14.25" customHeight="1" x14ac:dyDescent="0.35">
      <c r="I940" s="9"/>
      <c r="J940" s="9"/>
      <c r="K940" s="9"/>
      <c r="L940" s="9"/>
      <c r="M940" s="9"/>
      <c r="N940" s="9"/>
      <c r="O940" s="9"/>
      <c r="T940" s="9"/>
    </row>
    <row r="941" spans="9:20" ht="14.25" customHeight="1" x14ac:dyDescent="0.35">
      <c r="I941" s="9"/>
      <c r="J941" s="9"/>
      <c r="K941" s="9"/>
      <c r="L941" s="9"/>
      <c r="M941" s="9"/>
      <c r="N941" s="9"/>
      <c r="O941" s="9"/>
      <c r="T941" s="9"/>
    </row>
    <row r="942" spans="9:20" ht="14.25" customHeight="1" x14ac:dyDescent="0.35">
      <c r="I942" s="9"/>
      <c r="J942" s="9"/>
      <c r="K942" s="9"/>
      <c r="L942" s="9"/>
      <c r="M942" s="9"/>
      <c r="N942" s="9"/>
      <c r="O942" s="9"/>
      <c r="T942" s="9"/>
    </row>
    <row r="943" spans="9:20" ht="14.25" customHeight="1" x14ac:dyDescent="0.35">
      <c r="I943" s="9"/>
      <c r="J943" s="9"/>
      <c r="K943" s="9"/>
      <c r="L943" s="9"/>
      <c r="M943" s="9"/>
      <c r="N943" s="9"/>
      <c r="O943" s="9"/>
      <c r="T943" s="9"/>
    </row>
    <row r="944" spans="9:20" ht="14.25" customHeight="1" x14ac:dyDescent="0.35">
      <c r="I944" s="9"/>
      <c r="J944" s="9"/>
      <c r="K944" s="9"/>
      <c r="L944" s="9"/>
      <c r="M944" s="9"/>
      <c r="N944" s="9"/>
      <c r="O944" s="9"/>
      <c r="T944" s="9"/>
    </row>
    <row r="945" spans="9:20" ht="14.25" customHeight="1" x14ac:dyDescent="0.35">
      <c r="I945" s="9"/>
      <c r="J945" s="9"/>
      <c r="K945" s="9"/>
      <c r="L945" s="9"/>
      <c r="M945" s="9"/>
      <c r="N945" s="9"/>
      <c r="O945" s="9"/>
      <c r="T945" s="9"/>
    </row>
    <row r="946" spans="9:20" ht="14.25" customHeight="1" x14ac:dyDescent="0.35">
      <c r="I946" s="9"/>
      <c r="J946" s="9"/>
      <c r="K946" s="9"/>
      <c r="L946" s="9"/>
      <c r="M946" s="9"/>
      <c r="N946" s="9"/>
      <c r="O946" s="9"/>
      <c r="T946" s="9"/>
    </row>
    <row r="947" spans="9:20" ht="14.25" customHeight="1" x14ac:dyDescent="0.35">
      <c r="I947" s="9"/>
      <c r="J947" s="9"/>
      <c r="K947" s="9"/>
      <c r="L947" s="9"/>
      <c r="M947" s="9"/>
      <c r="N947" s="9"/>
      <c r="O947" s="9"/>
      <c r="T947" s="9"/>
    </row>
    <row r="948" spans="9:20" ht="14.25" customHeight="1" x14ac:dyDescent="0.35">
      <c r="I948" s="9"/>
      <c r="J948" s="9"/>
      <c r="K948" s="9"/>
      <c r="L948" s="9"/>
      <c r="M948" s="9"/>
      <c r="N948" s="9"/>
      <c r="O948" s="9"/>
      <c r="T948" s="9"/>
    </row>
    <row r="949" spans="9:20" ht="14.25" customHeight="1" x14ac:dyDescent="0.35">
      <c r="I949" s="9"/>
      <c r="J949" s="9"/>
      <c r="K949" s="9"/>
      <c r="L949" s="9"/>
      <c r="M949" s="9"/>
      <c r="N949" s="9"/>
      <c r="O949" s="9"/>
      <c r="T949" s="9"/>
    </row>
    <row r="950" spans="9:20" ht="14.25" customHeight="1" x14ac:dyDescent="0.35">
      <c r="I950" s="9"/>
      <c r="J950" s="9"/>
      <c r="K950" s="9"/>
      <c r="L950" s="9"/>
      <c r="M950" s="9"/>
      <c r="N950" s="9"/>
      <c r="O950" s="9"/>
      <c r="T950" s="9"/>
    </row>
    <row r="951" spans="9:20" ht="14.25" customHeight="1" x14ac:dyDescent="0.35">
      <c r="I951" s="9"/>
      <c r="J951" s="9"/>
      <c r="K951" s="9"/>
      <c r="L951" s="9"/>
      <c r="M951" s="9"/>
      <c r="N951" s="9"/>
      <c r="O951" s="9"/>
      <c r="T951" s="9"/>
    </row>
    <row r="952" spans="9:20" ht="14.25" customHeight="1" x14ac:dyDescent="0.35">
      <c r="I952" s="9"/>
      <c r="J952" s="9"/>
      <c r="K952" s="9"/>
      <c r="L952" s="9"/>
      <c r="M952" s="9"/>
      <c r="N952" s="9"/>
      <c r="O952" s="9"/>
      <c r="T952" s="9"/>
    </row>
    <row r="953" spans="9:20" ht="14.25" customHeight="1" x14ac:dyDescent="0.35">
      <c r="I953" s="9"/>
      <c r="J953" s="9"/>
      <c r="K953" s="9"/>
      <c r="L953" s="9"/>
      <c r="M953" s="9"/>
      <c r="N953" s="9"/>
      <c r="O953" s="9"/>
      <c r="T953" s="9"/>
    </row>
    <row r="954" spans="9:20" ht="14.25" customHeight="1" x14ac:dyDescent="0.35">
      <c r="I954" s="9"/>
      <c r="J954" s="9"/>
      <c r="K954" s="9"/>
      <c r="L954" s="9"/>
      <c r="M954" s="9"/>
      <c r="N954" s="9"/>
      <c r="O954" s="9"/>
      <c r="T954" s="9"/>
    </row>
    <row r="955" spans="9:20" ht="14.25" customHeight="1" x14ac:dyDescent="0.35">
      <c r="I955" s="9"/>
      <c r="J955" s="9"/>
      <c r="K955" s="9"/>
      <c r="L955" s="9"/>
      <c r="M955" s="9"/>
      <c r="N955" s="9"/>
      <c r="O955" s="9"/>
      <c r="T955" s="9"/>
    </row>
    <row r="956" spans="9:20" ht="14.25" customHeight="1" x14ac:dyDescent="0.35">
      <c r="I956" s="9"/>
      <c r="J956" s="9"/>
      <c r="K956" s="9"/>
      <c r="L956" s="9"/>
      <c r="M956" s="9"/>
      <c r="N956" s="9"/>
      <c r="O956" s="9"/>
      <c r="T956" s="9"/>
    </row>
    <row r="957" spans="9:20" ht="14.25" customHeight="1" x14ac:dyDescent="0.35">
      <c r="I957" s="9"/>
      <c r="J957" s="9"/>
      <c r="K957" s="9"/>
      <c r="L957" s="9"/>
      <c r="M957" s="9"/>
      <c r="N957" s="9"/>
      <c r="O957" s="9"/>
      <c r="T957" s="9"/>
    </row>
    <row r="958" spans="9:20" ht="14.25" customHeight="1" x14ac:dyDescent="0.35">
      <c r="I958" s="9"/>
      <c r="J958" s="9"/>
      <c r="K958" s="9"/>
      <c r="L958" s="9"/>
      <c r="M958" s="9"/>
      <c r="N958" s="9"/>
      <c r="O958" s="9"/>
      <c r="T958" s="9"/>
    </row>
    <row r="959" spans="9:20" ht="14.25" customHeight="1" x14ac:dyDescent="0.35">
      <c r="I959" s="9"/>
      <c r="J959" s="9"/>
      <c r="K959" s="9"/>
      <c r="L959" s="9"/>
      <c r="M959" s="9"/>
      <c r="N959" s="9"/>
      <c r="O959" s="9"/>
      <c r="T959" s="9"/>
    </row>
    <row r="960" spans="9:20" ht="14.25" customHeight="1" x14ac:dyDescent="0.35">
      <c r="I960" s="9"/>
      <c r="J960" s="9"/>
      <c r="K960" s="9"/>
      <c r="L960" s="9"/>
      <c r="M960" s="9"/>
      <c r="N960" s="9"/>
      <c r="O960" s="9"/>
      <c r="T960" s="9"/>
    </row>
    <row r="961" spans="9:20" ht="14.25" customHeight="1" x14ac:dyDescent="0.35">
      <c r="I961" s="9"/>
      <c r="J961" s="9"/>
      <c r="K961" s="9"/>
      <c r="L961" s="9"/>
      <c r="M961" s="9"/>
      <c r="N961" s="9"/>
      <c r="O961" s="9"/>
      <c r="T961" s="9"/>
    </row>
    <row r="962" spans="9:20" ht="14.25" customHeight="1" x14ac:dyDescent="0.35">
      <c r="I962" s="9"/>
      <c r="J962" s="9"/>
      <c r="K962" s="9"/>
      <c r="L962" s="9"/>
      <c r="M962" s="9"/>
      <c r="N962" s="9"/>
      <c r="O962" s="9"/>
      <c r="T962" s="9"/>
    </row>
    <row r="963" spans="9:20" ht="14.25" customHeight="1" x14ac:dyDescent="0.35">
      <c r="I963" s="9"/>
      <c r="J963" s="9"/>
      <c r="K963" s="9"/>
      <c r="L963" s="9"/>
      <c r="M963" s="9"/>
      <c r="N963" s="9"/>
      <c r="O963" s="9"/>
      <c r="T963" s="9"/>
    </row>
    <row r="964" spans="9:20" ht="14.25" customHeight="1" x14ac:dyDescent="0.35">
      <c r="I964" s="9"/>
      <c r="J964" s="9"/>
      <c r="K964" s="9"/>
      <c r="L964" s="9"/>
      <c r="M964" s="9"/>
      <c r="N964" s="9"/>
      <c r="O964" s="9"/>
      <c r="T964" s="9"/>
    </row>
    <row r="965" spans="9:20" ht="14.25" customHeight="1" x14ac:dyDescent="0.35">
      <c r="I965" s="9"/>
      <c r="J965" s="9"/>
      <c r="K965" s="9"/>
      <c r="L965" s="9"/>
      <c r="M965" s="9"/>
      <c r="N965" s="9"/>
      <c r="O965" s="9"/>
      <c r="T965" s="9"/>
    </row>
    <row r="966" spans="9:20" ht="14.25" customHeight="1" x14ac:dyDescent="0.35">
      <c r="I966" s="9"/>
      <c r="J966" s="9"/>
      <c r="K966" s="9"/>
      <c r="L966" s="9"/>
      <c r="M966" s="9"/>
      <c r="N966" s="9"/>
      <c r="O966" s="9"/>
      <c r="T966" s="9"/>
    </row>
    <row r="967" spans="9:20" ht="14.25" customHeight="1" x14ac:dyDescent="0.35">
      <c r="I967" s="9"/>
      <c r="J967" s="9"/>
      <c r="K967" s="9"/>
      <c r="L967" s="9"/>
      <c r="M967" s="9"/>
      <c r="N967" s="9"/>
      <c r="O967" s="9"/>
      <c r="T967" s="9"/>
    </row>
    <row r="968" spans="9:20" ht="14.25" customHeight="1" x14ac:dyDescent="0.35">
      <c r="I968" s="9"/>
      <c r="J968" s="9"/>
      <c r="K968" s="9"/>
      <c r="L968" s="9"/>
      <c r="M968" s="9"/>
      <c r="N968" s="9"/>
      <c r="O968" s="9"/>
      <c r="T968" s="9"/>
    </row>
    <row r="969" spans="9:20" ht="14.25" customHeight="1" x14ac:dyDescent="0.35">
      <c r="I969" s="9"/>
      <c r="J969" s="9"/>
      <c r="K969" s="9"/>
      <c r="L969" s="9"/>
      <c r="M969" s="9"/>
      <c r="N969" s="9"/>
      <c r="O969" s="9"/>
      <c r="T969" s="9"/>
    </row>
    <row r="970" spans="9:20" ht="14.25" customHeight="1" x14ac:dyDescent="0.35">
      <c r="I970" s="9"/>
      <c r="J970" s="9"/>
      <c r="K970" s="9"/>
      <c r="L970" s="9"/>
      <c r="M970" s="9"/>
      <c r="N970" s="9"/>
      <c r="O970" s="9"/>
      <c r="T970" s="9"/>
    </row>
    <row r="971" spans="9:20" ht="14.25" customHeight="1" x14ac:dyDescent="0.35">
      <c r="I971" s="9"/>
      <c r="J971" s="9"/>
      <c r="K971" s="9"/>
      <c r="L971" s="9"/>
      <c r="M971" s="9"/>
      <c r="N971" s="9"/>
      <c r="O971" s="9"/>
      <c r="T971" s="9"/>
    </row>
    <row r="972" spans="9:20" ht="14.25" customHeight="1" x14ac:dyDescent="0.35">
      <c r="I972" s="9"/>
      <c r="J972" s="9"/>
      <c r="K972" s="9"/>
      <c r="L972" s="9"/>
      <c r="M972" s="9"/>
      <c r="N972" s="9"/>
      <c r="O972" s="9"/>
      <c r="T972" s="9"/>
    </row>
    <row r="973" spans="9:20" ht="14.25" customHeight="1" x14ac:dyDescent="0.35">
      <c r="I973" s="9"/>
      <c r="J973" s="9"/>
      <c r="K973" s="9"/>
      <c r="L973" s="9"/>
      <c r="M973" s="9"/>
      <c r="N973" s="9"/>
      <c r="O973" s="9"/>
      <c r="T973" s="9"/>
    </row>
    <row r="974" spans="9:20" ht="14.25" customHeight="1" x14ac:dyDescent="0.35">
      <c r="I974" s="9"/>
      <c r="J974" s="9"/>
      <c r="K974" s="9"/>
      <c r="L974" s="9"/>
      <c r="M974" s="9"/>
      <c r="N974" s="9"/>
      <c r="O974" s="9"/>
      <c r="T974" s="9"/>
    </row>
    <row r="975" spans="9:20" ht="14.25" customHeight="1" x14ac:dyDescent="0.35">
      <c r="I975" s="9"/>
      <c r="J975" s="9"/>
      <c r="K975" s="9"/>
      <c r="L975" s="9"/>
      <c r="M975" s="9"/>
      <c r="N975" s="9"/>
      <c r="O975" s="9"/>
      <c r="T975" s="9"/>
    </row>
    <row r="976" spans="9:20" ht="14.25" customHeight="1" x14ac:dyDescent="0.35">
      <c r="I976" s="9"/>
      <c r="J976" s="9"/>
      <c r="K976" s="9"/>
      <c r="L976" s="9"/>
      <c r="M976" s="9"/>
      <c r="N976" s="9"/>
      <c r="O976" s="9"/>
      <c r="T976" s="9"/>
    </row>
    <row r="977" spans="9:20" ht="14.25" customHeight="1" x14ac:dyDescent="0.35">
      <c r="I977" s="9"/>
      <c r="J977" s="9"/>
      <c r="K977" s="9"/>
      <c r="L977" s="9"/>
      <c r="M977" s="9"/>
      <c r="N977" s="9"/>
      <c r="O977" s="9"/>
      <c r="T977" s="9"/>
    </row>
    <row r="978" spans="9:20" ht="14.25" customHeight="1" x14ac:dyDescent="0.35">
      <c r="I978" s="9"/>
      <c r="J978" s="9"/>
      <c r="K978" s="9"/>
      <c r="L978" s="9"/>
      <c r="M978" s="9"/>
      <c r="N978" s="9"/>
      <c r="O978" s="9"/>
      <c r="T978" s="9"/>
    </row>
    <row r="979" spans="9:20" ht="14.25" customHeight="1" x14ac:dyDescent="0.35">
      <c r="I979" s="9"/>
      <c r="J979" s="9"/>
      <c r="K979" s="9"/>
      <c r="L979" s="9"/>
      <c r="M979" s="9"/>
      <c r="N979" s="9"/>
      <c r="O979" s="9"/>
      <c r="T979" s="9"/>
    </row>
    <row r="980" spans="9:20" ht="14.25" customHeight="1" x14ac:dyDescent="0.35">
      <c r="I980" s="9"/>
      <c r="J980" s="9"/>
      <c r="K980" s="9"/>
      <c r="L980" s="9"/>
      <c r="M980" s="9"/>
      <c r="N980" s="9"/>
      <c r="O980" s="9"/>
      <c r="T980" s="9"/>
    </row>
    <row r="981" spans="9:20" ht="14.25" customHeight="1" x14ac:dyDescent="0.35">
      <c r="I981" s="9"/>
      <c r="J981" s="9"/>
      <c r="K981" s="9"/>
      <c r="L981" s="9"/>
      <c r="M981" s="9"/>
      <c r="N981" s="9"/>
      <c r="O981" s="9"/>
      <c r="T981" s="9"/>
    </row>
    <row r="982" spans="9:20" ht="14.25" customHeight="1" x14ac:dyDescent="0.35">
      <c r="I982" s="9"/>
      <c r="J982" s="9"/>
      <c r="K982" s="9"/>
      <c r="L982" s="9"/>
      <c r="M982" s="9"/>
      <c r="N982" s="9"/>
      <c r="O982" s="9"/>
      <c r="T982" s="9"/>
    </row>
    <row r="983" spans="9:20" ht="14.25" customHeight="1" x14ac:dyDescent="0.35">
      <c r="I983" s="9"/>
      <c r="J983" s="9"/>
      <c r="K983" s="9"/>
      <c r="L983" s="9"/>
      <c r="M983" s="9"/>
      <c r="N983" s="9"/>
      <c r="O983" s="9"/>
      <c r="T983" s="9"/>
    </row>
    <row r="984" spans="9:20" ht="14.25" customHeight="1" x14ac:dyDescent="0.35">
      <c r="I984" s="9"/>
      <c r="J984" s="9"/>
      <c r="K984" s="9"/>
      <c r="L984" s="9"/>
      <c r="M984" s="9"/>
      <c r="N984" s="9"/>
      <c r="O984" s="9"/>
      <c r="T984" s="9"/>
    </row>
    <row r="985" spans="9:20" ht="14.25" customHeight="1" x14ac:dyDescent="0.35">
      <c r="I985" s="9"/>
      <c r="J985" s="9"/>
      <c r="K985" s="9"/>
      <c r="L985" s="9"/>
      <c r="M985" s="9"/>
      <c r="N985" s="9"/>
      <c r="O985" s="9"/>
      <c r="T985" s="9"/>
    </row>
    <row r="986" spans="9:20" ht="14.25" customHeight="1" x14ac:dyDescent="0.35">
      <c r="I986" s="9"/>
      <c r="J986" s="9"/>
      <c r="K986" s="9"/>
      <c r="L986" s="9"/>
      <c r="M986" s="9"/>
      <c r="N986" s="9"/>
      <c r="O986" s="9"/>
      <c r="T986" s="9"/>
    </row>
    <row r="987" spans="9:20" ht="14.25" customHeight="1" x14ac:dyDescent="0.35">
      <c r="I987" s="9"/>
      <c r="J987" s="9"/>
      <c r="K987" s="9"/>
      <c r="L987" s="9"/>
      <c r="M987" s="9"/>
      <c r="N987" s="9"/>
      <c r="O987" s="9"/>
      <c r="T987" s="9"/>
    </row>
    <row r="988" spans="9:20" ht="14.25" customHeight="1" x14ac:dyDescent="0.35">
      <c r="I988" s="9"/>
      <c r="J988" s="9"/>
      <c r="K988" s="9"/>
      <c r="L988" s="9"/>
      <c r="M988" s="9"/>
      <c r="N988" s="9"/>
      <c r="O988" s="9"/>
      <c r="T988" s="9"/>
    </row>
    <row r="989" spans="9:20" ht="14.25" customHeight="1" x14ac:dyDescent="0.35">
      <c r="I989" s="9"/>
      <c r="J989" s="9"/>
      <c r="K989" s="9"/>
      <c r="L989" s="9"/>
      <c r="M989" s="9"/>
      <c r="N989" s="9"/>
      <c r="O989" s="9"/>
      <c r="T989" s="9"/>
    </row>
    <row r="990" spans="9:20" ht="14.25" customHeight="1" x14ac:dyDescent="0.35">
      <c r="I990" s="9"/>
      <c r="J990" s="9"/>
      <c r="K990" s="9"/>
      <c r="L990" s="9"/>
      <c r="M990" s="9"/>
      <c r="N990" s="9"/>
      <c r="O990" s="9"/>
      <c r="T990" s="9"/>
    </row>
    <row r="991" spans="9:20" ht="14.25" customHeight="1" x14ac:dyDescent="0.35">
      <c r="I991" s="9"/>
      <c r="J991" s="9"/>
      <c r="K991" s="9"/>
      <c r="L991" s="9"/>
      <c r="M991" s="9"/>
      <c r="N991" s="9"/>
      <c r="O991" s="9"/>
      <c r="T991" s="9"/>
    </row>
    <row r="992" spans="9:20" ht="14.25" customHeight="1" x14ac:dyDescent="0.35">
      <c r="I992" s="9"/>
      <c r="J992" s="9"/>
      <c r="K992" s="9"/>
      <c r="L992" s="9"/>
      <c r="M992" s="9"/>
      <c r="N992" s="9"/>
      <c r="O992" s="9"/>
      <c r="T992" s="9"/>
    </row>
    <row r="993" spans="9:20" ht="14.25" customHeight="1" x14ac:dyDescent="0.35">
      <c r="I993" s="9"/>
      <c r="J993" s="9"/>
      <c r="K993" s="9"/>
      <c r="L993" s="9"/>
      <c r="M993" s="9"/>
      <c r="N993" s="9"/>
      <c r="O993" s="9"/>
      <c r="T993" s="9"/>
    </row>
    <row r="994" spans="9:20" ht="14.25" customHeight="1" x14ac:dyDescent="0.35">
      <c r="I994" s="9"/>
      <c r="J994" s="9"/>
      <c r="K994" s="9"/>
      <c r="L994" s="9"/>
      <c r="M994" s="9"/>
      <c r="N994" s="9"/>
      <c r="O994" s="9"/>
      <c r="T994" s="9"/>
    </row>
    <row r="995" spans="9:20" ht="14.25" customHeight="1" x14ac:dyDescent="0.35">
      <c r="I995" s="9"/>
      <c r="J995" s="9"/>
      <c r="K995" s="9"/>
      <c r="L995" s="9"/>
      <c r="M995" s="9"/>
      <c r="N995" s="9"/>
      <c r="O995" s="9"/>
      <c r="T995" s="9"/>
    </row>
    <row r="996" spans="9:20" ht="14.25" customHeight="1" x14ac:dyDescent="0.35">
      <c r="I996" s="9"/>
      <c r="J996" s="9"/>
      <c r="K996" s="9"/>
      <c r="L996" s="9"/>
      <c r="M996" s="9"/>
      <c r="N996" s="9"/>
      <c r="O996" s="9"/>
      <c r="T996" s="9"/>
    </row>
    <row r="997" spans="9:20" ht="14.25" customHeight="1" x14ac:dyDescent="0.35">
      <c r="I997" s="9"/>
      <c r="J997" s="9"/>
      <c r="K997" s="9"/>
      <c r="L997" s="9"/>
      <c r="M997" s="9"/>
      <c r="N997" s="9"/>
      <c r="O997" s="9"/>
      <c r="T997" s="9"/>
    </row>
    <row r="998" spans="9:20" ht="14.25" customHeight="1" x14ac:dyDescent="0.35">
      <c r="I998" s="9"/>
      <c r="J998" s="9"/>
      <c r="K998" s="9"/>
      <c r="L998" s="9"/>
      <c r="M998" s="9"/>
      <c r="N998" s="9"/>
      <c r="O998" s="9"/>
      <c r="T998" s="9"/>
    </row>
    <row r="999" spans="9:20" ht="14.25" customHeight="1" x14ac:dyDescent="0.35">
      <c r="I999" s="9"/>
      <c r="J999" s="9"/>
      <c r="K999" s="9"/>
      <c r="L999" s="9"/>
      <c r="M999" s="9"/>
      <c r="N999" s="9"/>
      <c r="O999" s="9"/>
      <c r="T999" s="9"/>
    </row>
    <row r="1000" spans="9:20" ht="14.25" customHeight="1" x14ac:dyDescent="0.35">
      <c r="I1000" s="9"/>
      <c r="J1000" s="9"/>
      <c r="K1000" s="9"/>
      <c r="L1000" s="9"/>
      <c r="M1000" s="9"/>
      <c r="N1000" s="9"/>
      <c r="O1000" s="9"/>
      <c r="T1000" s="9"/>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workbookViewId="0">
      <pane ySplit="1" topLeftCell="A283" activePane="bottomLeft" state="frozen"/>
      <selection pane="bottomLeft" activeCell="V284" sqref="V284"/>
    </sheetView>
  </sheetViews>
  <sheetFormatPr defaultColWidth="12.6640625" defaultRowHeight="15" customHeight="1" x14ac:dyDescent="0.3"/>
  <cols>
    <col min="1" max="1" width="11.1640625" style="18" customWidth="1"/>
    <col min="2" max="2" width="7.6640625" style="18" customWidth="1"/>
    <col min="3" max="3" width="10.9140625" style="18" customWidth="1"/>
    <col min="4" max="4" width="11" style="18" customWidth="1"/>
    <col min="5" max="5" width="10.08203125" style="18" customWidth="1"/>
    <col min="6" max="6" width="11" style="18" customWidth="1"/>
    <col min="7" max="8" width="7.6640625" style="18" customWidth="1"/>
    <col min="9" max="15" width="8" style="18" customWidth="1"/>
    <col min="16" max="16" width="7.6640625" style="18" customWidth="1"/>
    <col min="17" max="19" width="9.5" style="18" customWidth="1"/>
    <col min="20" max="20" width="8" style="18" customWidth="1"/>
    <col min="21" max="25" width="7.6640625" customWidth="1"/>
  </cols>
  <sheetData>
    <row r="1" spans="1:20" ht="14.25" customHeight="1" x14ac:dyDescent="0.35">
      <c r="A1" s="9" t="s">
        <v>0</v>
      </c>
      <c r="B1" s="17" t="s">
        <v>1</v>
      </c>
      <c r="C1" s="9" t="s">
        <v>2</v>
      </c>
      <c r="D1" s="9" t="s">
        <v>3</v>
      </c>
      <c r="E1" s="9" t="s">
        <v>4</v>
      </c>
      <c r="F1" s="9" t="s">
        <v>5</v>
      </c>
      <c r="G1" s="9" t="s">
        <v>6</v>
      </c>
      <c r="H1" s="9" t="s">
        <v>7</v>
      </c>
      <c r="I1" s="10" t="s">
        <v>8</v>
      </c>
      <c r="J1" s="10" t="s">
        <v>9</v>
      </c>
      <c r="K1" s="10" t="s">
        <v>10</v>
      </c>
      <c r="L1" s="10" t="s">
        <v>11</v>
      </c>
      <c r="M1" s="10" t="s">
        <v>12</v>
      </c>
      <c r="N1" s="10" t="s">
        <v>13</v>
      </c>
      <c r="O1" s="10" t="s">
        <v>14</v>
      </c>
      <c r="P1" s="9" t="s">
        <v>15</v>
      </c>
      <c r="Q1" s="9" t="s">
        <v>16</v>
      </c>
      <c r="R1" s="9" t="s">
        <v>17</v>
      </c>
      <c r="S1" s="9" t="s">
        <v>18</v>
      </c>
      <c r="T1" s="10" t="s">
        <v>19</v>
      </c>
    </row>
    <row r="2" spans="1:20" ht="14.25" customHeight="1" x14ac:dyDescent="0.35">
      <c r="A2" s="9" t="s">
        <v>20</v>
      </c>
      <c r="B2" s="17" t="s">
        <v>238</v>
      </c>
      <c r="C2" s="17">
        <v>0</v>
      </c>
      <c r="D2" s="17">
        <v>0</v>
      </c>
      <c r="E2" s="17">
        <v>0</v>
      </c>
      <c r="F2" s="17">
        <v>0</v>
      </c>
      <c r="G2" s="17">
        <v>0</v>
      </c>
      <c r="H2" s="17">
        <v>0</v>
      </c>
      <c r="I2" s="17">
        <v>0</v>
      </c>
      <c r="J2" s="17">
        <v>0</v>
      </c>
      <c r="K2" s="17">
        <v>0</v>
      </c>
      <c r="L2" s="17">
        <v>0</v>
      </c>
      <c r="M2" s="17">
        <v>0</v>
      </c>
      <c r="N2" s="17">
        <v>0</v>
      </c>
      <c r="O2" s="17">
        <v>0</v>
      </c>
      <c r="P2" s="17">
        <v>0</v>
      </c>
      <c r="Q2" s="17">
        <v>0</v>
      </c>
      <c r="R2" s="17">
        <f t="shared" ref="R2:R212" si="0">IF(T2="",0,IF(T2&lt;50,1-T2/100,25/T2))</f>
        <v>0</v>
      </c>
      <c r="S2" s="17">
        <v>0</v>
      </c>
      <c r="T2" s="17"/>
    </row>
    <row r="3" spans="1:20" ht="14.25" customHeight="1" x14ac:dyDescent="0.35">
      <c r="A3" s="9" t="s">
        <v>22</v>
      </c>
      <c r="B3" s="17" t="s">
        <v>238</v>
      </c>
      <c r="C3" s="17">
        <v>0</v>
      </c>
      <c r="D3" s="17">
        <v>0</v>
      </c>
      <c r="E3" s="17">
        <v>0</v>
      </c>
      <c r="F3" s="17">
        <v>0</v>
      </c>
      <c r="G3" s="17">
        <v>0</v>
      </c>
      <c r="H3" s="17">
        <v>0</v>
      </c>
      <c r="I3" s="17">
        <v>0</v>
      </c>
      <c r="J3" s="17">
        <v>0</v>
      </c>
      <c r="K3" s="17">
        <v>0</v>
      </c>
      <c r="L3" s="17">
        <v>0</v>
      </c>
      <c r="M3" s="17">
        <v>0</v>
      </c>
      <c r="N3" s="17">
        <v>0</v>
      </c>
      <c r="O3" s="17">
        <v>0</v>
      </c>
      <c r="P3" s="17">
        <v>0</v>
      </c>
      <c r="Q3" s="17">
        <v>0</v>
      </c>
      <c r="R3" s="17">
        <f t="shared" si="0"/>
        <v>0</v>
      </c>
      <c r="S3" s="17">
        <v>0</v>
      </c>
      <c r="T3" s="17"/>
    </row>
    <row r="4" spans="1:20" ht="14.25" customHeight="1" x14ac:dyDescent="0.35">
      <c r="A4" s="9" t="s">
        <v>23</v>
      </c>
      <c r="B4" s="17" t="s">
        <v>238</v>
      </c>
      <c r="C4" s="17">
        <v>0</v>
      </c>
      <c r="D4" s="17">
        <v>0</v>
      </c>
      <c r="E4" s="17">
        <v>0</v>
      </c>
      <c r="F4" s="17">
        <v>0</v>
      </c>
      <c r="G4" s="17">
        <v>0</v>
      </c>
      <c r="H4" s="17">
        <v>0</v>
      </c>
      <c r="I4" s="17">
        <v>0</v>
      </c>
      <c r="J4" s="17">
        <v>0</v>
      </c>
      <c r="K4" s="17">
        <v>0</v>
      </c>
      <c r="L4" s="17">
        <v>0</v>
      </c>
      <c r="M4" s="17">
        <v>0</v>
      </c>
      <c r="N4" s="17">
        <v>0</v>
      </c>
      <c r="O4" s="17">
        <v>0</v>
      </c>
      <c r="P4" s="17">
        <v>0</v>
      </c>
      <c r="Q4" s="17">
        <v>0</v>
      </c>
      <c r="R4" s="17">
        <f t="shared" si="0"/>
        <v>0</v>
      </c>
      <c r="S4" s="17">
        <v>0</v>
      </c>
      <c r="T4" s="17"/>
    </row>
    <row r="5" spans="1:20" ht="14.25" customHeight="1" x14ac:dyDescent="0.35">
      <c r="A5" s="9" t="s">
        <v>24</v>
      </c>
      <c r="B5" s="17" t="s">
        <v>238</v>
      </c>
      <c r="C5" s="17">
        <v>0</v>
      </c>
      <c r="D5" s="17">
        <v>0</v>
      </c>
      <c r="E5" s="17">
        <v>0</v>
      </c>
      <c r="F5" s="17">
        <v>0</v>
      </c>
      <c r="G5" s="17">
        <v>0</v>
      </c>
      <c r="H5" s="17">
        <v>0</v>
      </c>
      <c r="I5" s="17">
        <v>0</v>
      </c>
      <c r="J5" s="17">
        <v>0</v>
      </c>
      <c r="K5" s="17">
        <v>0</v>
      </c>
      <c r="L5" s="17">
        <v>0</v>
      </c>
      <c r="M5" s="17">
        <v>0</v>
      </c>
      <c r="N5" s="17">
        <v>0</v>
      </c>
      <c r="O5" s="17">
        <v>0</v>
      </c>
      <c r="P5" s="17">
        <v>0</v>
      </c>
      <c r="Q5" s="17">
        <v>0</v>
      </c>
      <c r="R5" s="17">
        <f t="shared" si="0"/>
        <v>0</v>
      </c>
      <c r="S5" s="17">
        <v>0</v>
      </c>
      <c r="T5" s="17"/>
    </row>
    <row r="6" spans="1:20" ht="14.25" customHeight="1" x14ac:dyDescent="0.35">
      <c r="A6" s="9" t="s">
        <v>25</v>
      </c>
      <c r="B6" s="17" t="s">
        <v>238</v>
      </c>
      <c r="C6" s="17">
        <v>0</v>
      </c>
      <c r="D6" s="17">
        <v>0</v>
      </c>
      <c r="E6" s="17">
        <v>0</v>
      </c>
      <c r="F6" s="17">
        <v>0</v>
      </c>
      <c r="G6" s="17">
        <v>0</v>
      </c>
      <c r="H6" s="17">
        <v>0</v>
      </c>
      <c r="I6" s="17">
        <v>0</v>
      </c>
      <c r="J6" s="17">
        <v>0</v>
      </c>
      <c r="K6" s="17">
        <v>0</v>
      </c>
      <c r="L6" s="17">
        <v>0</v>
      </c>
      <c r="M6" s="17">
        <v>0</v>
      </c>
      <c r="N6" s="17">
        <v>0</v>
      </c>
      <c r="O6" s="17">
        <v>0</v>
      </c>
      <c r="P6" s="17">
        <v>0</v>
      </c>
      <c r="Q6" s="17">
        <v>0</v>
      </c>
      <c r="R6" s="17">
        <f t="shared" si="0"/>
        <v>0</v>
      </c>
      <c r="S6" s="17">
        <v>0</v>
      </c>
      <c r="T6" s="17"/>
    </row>
    <row r="7" spans="1:20" ht="14.25" customHeight="1" x14ac:dyDescent="0.35">
      <c r="A7" s="9" t="s">
        <v>26</v>
      </c>
      <c r="B7" s="17" t="s">
        <v>238</v>
      </c>
      <c r="C7" s="17">
        <v>0</v>
      </c>
      <c r="D7" s="17">
        <v>0</v>
      </c>
      <c r="E7" s="17">
        <v>0</v>
      </c>
      <c r="F7" s="17">
        <v>0</v>
      </c>
      <c r="G7" s="17">
        <v>0</v>
      </c>
      <c r="H7" s="17">
        <v>0</v>
      </c>
      <c r="I7" s="17">
        <v>0</v>
      </c>
      <c r="J7" s="17">
        <v>0</v>
      </c>
      <c r="K7" s="17">
        <v>0</v>
      </c>
      <c r="L7" s="17">
        <v>0</v>
      </c>
      <c r="M7" s="17">
        <v>0</v>
      </c>
      <c r="N7" s="17">
        <v>0</v>
      </c>
      <c r="O7" s="17">
        <v>0</v>
      </c>
      <c r="P7" s="17">
        <v>0</v>
      </c>
      <c r="Q7" s="17">
        <v>0</v>
      </c>
      <c r="R7" s="17">
        <f t="shared" si="0"/>
        <v>0</v>
      </c>
      <c r="S7" s="17">
        <v>0</v>
      </c>
      <c r="T7" s="17"/>
    </row>
    <row r="8" spans="1:20" ht="14.25" customHeight="1" x14ac:dyDescent="0.35">
      <c r="A8" s="9" t="s">
        <v>27</v>
      </c>
      <c r="B8" s="17" t="s">
        <v>238</v>
      </c>
      <c r="C8" s="17">
        <v>0</v>
      </c>
      <c r="D8" s="17">
        <v>0</v>
      </c>
      <c r="E8" s="17">
        <v>0</v>
      </c>
      <c r="F8" s="17">
        <v>0</v>
      </c>
      <c r="G8" s="17">
        <v>0</v>
      </c>
      <c r="H8" s="17">
        <v>0</v>
      </c>
      <c r="I8" s="17">
        <v>0</v>
      </c>
      <c r="J8" s="17">
        <v>0</v>
      </c>
      <c r="K8" s="17">
        <v>0</v>
      </c>
      <c r="L8" s="17">
        <v>0</v>
      </c>
      <c r="M8" s="17">
        <v>0</v>
      </c>
      <c r="N8" s="17">
        <v>0</v>
      </c>
      <c r="O8" s="17">
        <v>0</v>
      </c>
      <c r="P8" s="17">
        <v>0</v>
      </c>
      <c r="Q8" s="17">
        <v>0</v>
      </c>
      <c r="R8" s="17">
        <f t="shared" si="0"/>
        <v>0</v>
      </c>
      <c r="S8" s="17">
        <v>0</v>
      </c>
      <c r="T8" s="17"/>
    </row>
    <row r="9" spans="1:20" ht="14.25" customHeight="1" x14ac:dyDescent="0.35">
      <c r="A9" s="9" t="s">
        <v>28</v>
      </c>
      <c r="B9" s="17" t="s">
        <v>238</v>
      </c>
      <c r="C9" s="17">
        <v>0</v>
      </c>
      <c r="D9" s="17">
        <v>0</v>
      </c>
      <c r="E9" s="17">
        <v>0</v>
      </c>
      <c r="F9" s="17">
        <v>0</v>
      </c>
      <c r="G9" s="17">
        <v>0</v>
      </c>
      <c r="H9" s="17">
        <v>0</v>
      </c>
      <c r="I9" s="17">
        <v>0</v>
      </c>
      <c r="J9" s="17">
        <v>0</v>
      </c>
      <c r="K9" s="17">
        <v>0</v>
      </c>
      <c r="L9" s="17">
        <v>0</v>
      </c>
      <c r="M9" s="17">
        <v>0</v>
      </c>
      <c r="N9" s="17">
        <v>0</v>
      </c>
      <c r="O9" s="17">
        <v>0</v>
      </c>
      <c r="P9" s="17">
        <v>0</v>
      </c>
      <c r="Q9" s="17">
        <v>0</v>
      </c>
      <c r="R9" s="17">
        <f t="shared" si="0"/>
        <v>0</v>
      </c>
      <c r="S9" s="17">
        <v>0</v>
      </c>
      <c r="T9" s="17"/>
    </row>
    <row r="10" spans="1:20" ht="14.25" customHeight="1" x14ac:dyDescent="0.35">
      <c r="A10" s="9" t="s">
        <v>29</v>
      </c>
      <c r="B10" s="17" t="s">
        <v>238</v>
      </c>
      <c r="C10" s="17">
        <v>0</v>
      </c>
      <c r="D10" s="17">
        <v>0</v>
      </c>
      <c r="E10" s="17">
        <v>0</v>
      </c>
      <c r="F10" s="17">
        <v>0</v>
      </c>
      <c r="G10" s="17">
        <v>0</v>
      </c>
      <c r="H10" s="17">
        <v>0</v>
      </c>
      <c r="I10" s="17">
        <v>0</v>
      </c>
      <c r="J10" s="17">
        <v>0</v>
      </c>
      <c r="K10" s="17">
        <v>0</v>
      </c>
      <c r="L10" s="17">
        <v>0</v>
      </c>
      <c r="M10" s="17">
        <v>0</v>
      </c>
      <c r="N10" s="17">
        <v>0</v>
      </c>
      <c r="O10" s="17">
        <v>0</v>
      </c>
      <c r="P10" s="17">
        <v>0</v>
      </c>
      <c r="Q10" s="17">
        <v>0</v>
      </c>
      <c r="R10" s="17">
        <f t="shared" si="0"/>
        <v>0</v>
      </c>
      <c r="S10" s="17">
        <v>0</v>
      </c>
      <c r="T10" s="17"/>
    </row>
    <row r="11" spans="1:20" ht="14.25" customHeight="1" x14ac:dyDescent="0.35">
      <c r="A11" s="9" t="s">
        <v>30</v>
      </c>
      <c r="B11" s="17" t="s">
        <v>238</v>
      </c>
      <c r="C11" s="17">
        <v>0</v>
      </c>
      <c r="D11" s="17">
        <v>0</v>
      </c>
      <c r="E11" s="17">
        <v>0</v>
      </c>
      <c r="F11" s="17">
        <v>0</v>
      </c>
      <c r="G11" s="17">
        <v>0</v>
      </c>
      <c r="H11" s="17">
        <v>0</v>
      </c>
      <c r="I11" s="17">
        <v>0</v>
      </c>
      <c r="J11" s="17">
        <v>0</v>
      </c>
      <c r="K11" s="17">
        <v>0</v>
      </c>
      <c r="L11" s="17">
        <v>0</v>
      </c>
      <c r="M11" s="17">
        <v>0</v>
      </c>
      <c r="N11" s="17">
        <v>0</v>
      </c>
      <c r="O11" s="17">
        <v>0</v>
      </c>
      <c r="P11" s="17">
        <v>0</v>
      </c>
      <c r="Q11" s="17">
        <v>0</v>
      </c>
      <c r="R11" s="17">
        <f t="shared" si="0"/>
        <v>0</v>
      </c>
      <c r="S11" s="17">
        <v>0</v>
      </c>
      <c r="T11" s="17"/>
    </row>
    <row r="12" spans="1:20" ht="14.25" customHeight="1" x14ac:dyDescent="0.35">
      <c r="A12" s="9" t="s">
        <v>31</v>
      </c>
      <c r="B12" s="17" t="s">
        <v>238</v>
      </c>
      <c r="C12" s="17">
        <v>0</v>
      </c>
      <c r="D12" s="17">
        <v>0</v>
      </c>
      <c r="E12" s="17">
        <v>0</v>
      </c>
      <c r="F12" s="17">
        <v>0</v>
      </c>
      <c r="G12" s="17">
        <v>0</v>
      </c>
      <c r="H12" s="17">
        <v>0</v>
      </c>
      <c r="I12" s="17">
        <v>0</v>
      </c>
      <c r="J12" s="17">
        <v>0</v>
      </c>
      <c r="K12" s="17">
        <v>0</v>
      </c>
      <c r="L12" s="17">
        <v>0</v>
      </c>
      <c r="M12" s="17">
        <v>0</v>
      </c>
      <c r="N12" s="17">
        <v>0</v>
      </c>
      <c r="O12" s="17">
        <v>0</v>
      </c>
      <c r="P12" s="17">
        <v>0</v>
      </c>
      <c r="Q12" s="17">
        <v>0</v>
      </c>
      <c r="R12" s="17">
        <f t="shared" si="0"/>
        <v>0</v>
      </c>
      <c r="S12" s="17">
        <v>0</v>
      </c>
      <c r="T12" s="17"/>
    </row>
    <row r="13" spans="1:20" ht="14.25" customHeight="1" x14ac:dyDescent="0.35">
      <c r="A13" s="9" t="s">
        <v>32</v>
      </c>
      <c r="B13" s="17" t="s">
        <v>238</v>
      </c>
      <c r="C13" s="17">
        <v>0</v>
      </c>
      <c r="D13" s="17">
        <v>0</v>
      </c>
      <c r="E13" s="17">
        <v>0</v>
      </c>
      <c r="F13" s="17">
        <v>0</v>
      </c>
      <c r="G13" s="17">
        <v>0</v>
      </c>
      <c r="H13" s="17">
        <v>0</v>
      </c>
      <c r="I13" s="17">
        <v>0</v>
      </c>
      <c r="J13" s="17">
        <v>0</v>
      </c>
      <c r="K13" s="17">
        <v>0</v>
      </c>
      <c r="L13" s="17">
        <v>0</v>
      </c>
      <c r="M13" s="17">
        <v>0</v>
      </c>
      <c r="N13" s="17">
        <v>0</v>
      </c>
      <c r="O13" s="17">
        <v>0</v>
      </c>
      <c r="P13" s="17">
        <v>0</v>
      </c>
      <c r="Q13" s="17">
        <v>0</v>
      </c>
      <c r="R13" s="17">
        <f t="shared" si="0"/>
        <v>0</v>
      </c>
      <c r="S13" s="17">
        <v>0</v>
      </c>
      <c r="T13" s="17"/>
    </row>
    <row r="14" spans="1:20" ht="14.25" customHeight="1" x14ac:dyDescent="0.35">
      <c r="A14" s="9" t="s">
        <v>33</v>
      </c>
      <c r="B14" s="17" t="s">
        <v>238</v>
      </c>
      <c r="C14" s="17">
        <v>0</v>
      </c>
      <c r="D14" s="17">
        <v>0</v>
      </c>
      <c r="E14" s="17">
        <v>0</v>
      </c>
      <c r="F14" s="17">
        <v>0</v>
      </c>
      <c r="G14" s="17">
        <v>0</v>
      </c>
      <c r="H14" s="17">
        <v>0</v>
      </c>
      <c r="I14" s="17">
        <v>0</v>
      </c>
      <c r="J14" s="17">
        <v>0</v>
      </c>
      <c r="K14" s="17">
        <v>0</v>
      </c>
      <c r="L14" s="17">
        <v>0</v>
      </c>
      <c r="M14" s="17">
        <v>0</v>
      </c>
      <c r="N14" s="17">
        <v>0</v>
      </c>
      <c r="O14" s="17">
        <v>0</v>
      </c>
      <c r="P14" s="17">
        <v>0</v>
      </c>
      <c r="Q14" s="17">
        <v>0</v>
      </c>
      <c r="R14" s="17">
        <f t="shared" si="0"/>
        <v>0</v>
      </c>
      <c r="S14" s="17">
        <v>0</v>
      </c>
      <c r="T14" s="17"/>
    </row>
    <row r="15" spans="1:20" ht="14.25" customHeight="1" x14ac:dyDescent="0.35">
      <c r="A15" s="9" t="s">
        <v>34</v>
      </c>
      <c r="B15" s="17" t="s">
        <v>238</v>
      </c>
      <c r="C15" s="17">
        <v>0</v>
      </c>
      <c r="D15" s="17">
        <v>0</v>
      </c>
      <c r="E15" s="17">
        <v>0</v>
      </c>
      <c r="F15" s="17">
        <v>0</v>
      </c>
      <c r="G15" s="17">
        <v>0</v>
      </c>
      <c r="H15" s="17">
        <v>0</v>
      </c>
      <c r="I15" s="17">
        <v>0</v>
      </c>
      <c r="J15" s="17">
        <v>0</v>
      </c>
      <c r="K15" s="17">
        <v>0</v>
      </c>
      <c r="L15" s="17">
        <v>0</v>
      </c>
      <c r="M15" s="17">
        <v>0</v>
      </c>
      <c r="N15" s="17">
        <v>0</v>
      </c>
      <c r="O15" s="17">
        <v>0</v>
      </c>
      <c r="P15" s="17">
        <v>0</v>
      </c>
      <c r="Q15" s="17">
        <v>0</v>
      </c>
      <c r="R15" s="17">
        <f t="shared" si="0"/>
        <v>0</v>
      </c>
      <c r="S15" s="17">
        <v>0</v>
      </c>
      <c r="T15" s="17"/>
    </row>
    <row r="16" spans="1:20" ht="14.25" customHeight="1" x14ac:dyDescent="0.35">
      <c r="A16" s="9" t="s">
        <v>35</v>
      </c>
      <c r="B16" s="17" t="s">
        <v>238</v>
      </c>
      <c r="C16" s="17">
        <v>0</v>
      </c>
      <c r="D16" s="17">
        <v>0</v>
      </c>
      <c r="E16" s="17">
        <v>0</v>
      </c>
      <c r="F16" s="17">
        <v>0</v>
      </c>
      <c r="G16" s="17">
        <v>0</v>
      </c>
      <c r="H16" s="17">
        <v>0</v>
      </c>
      <c r="I16" s="17">
        <v>0</v>
      </c>
      <c r="J16" s="17">
        <v>0</v>
      </c>
      <c r="K16" s="17">
        <v>0</v>
      </c>
      <c r="L16" s="17">
        <v>0</v>
      </c>
      <c r="M16" s="17">
        <v>0</v>
      </c>
      <c r="N16" s="17">
        <v>0</v>
      </c>
      <c r="O16" s="17">
        <v>0</v>
      </c>
      <c r="P16" s="17">
        <v>0</v>
      </c>
      <c r="Q16" s="17">
        <v>0</v>
      </c>
      <c r="R16" s="17">
        <f t="shared" si="0"/>
        <v>0</v>
      </c>
      <c r="S16" s="17">
        <v>0</v>
      </c>
      <c r="T16" s="17"/>
    </row>
    <row r="17" spans="1:20" ht="14.25" customHeight="1" x14ac:dyDescent="0.35">
      <c r="A17" s="9" t="s">
        <v>36</v>
      </c>
      <c r="B17" s="17" t="s">
        <v>238</v>
      </c>
      <c r="C17" s="17">
        <v>0</v>
      </c>
      <c r="D17" s="17">
        <v>0</v>
      </c>
      <c r="E17" s="17">
        <v>0</v>
      </c>
      <c r="F17" s="17">
        <v>0</v>
      </c>
      <c r="G17" s="17">
        <v>0</v>
      </c>
      <c r="H17" s="17">
        <v>0</v>
      </c>
      <c r="I17" s="17">
        <v>0</v>
      </c>
      <c r="J17" s="17">
        <v>0</v>
      </c>
      <c r="K17" s="17">
        <v>0</v>
      </c>
      <c r="L17" s="17">
        <v>0</v>
      </c>
      <c r="M17" s="17">
        <v>0</v>
      </c>
      <c r="N17" s="17">
        <v>0</v>
      </c>
      <c r="O17" s="17">
        <v>0</v>
      </c>
      <c r="P17" s="17">
        <v>0</v>
      </c>
      <c r="Q17" s="17">
        <v>0</v>
      </c>
      <c r="R17" s="17">
        <f t="shared" si="0"/>
        <v>0</v>
      </c>
      <c r="S17" s="17">
        <v>0</v>
      </c>
      <c r="T17" s="17"/>
    </row>
    <row r="18" spans="1:20" ht="14.25" customHeight="1" x14ac:dyDescent="0.35">
      <c r="A18" s="9" t="s">
        <v>37</v>
      </c>
      <c r="B18" s="17" t="s">
        <v>238</v>
      </c>
      <c r="C18" s="17">
        <v>0</v>
      </c>
      <c r="D18" s="17">
        <v>0</v>
      </c>
      <c r="E18" s="17">
        <v>0</v>
      </c>
      <c r="F18" s="17">
        <v>0</v>
      </c>
      <c r="G18" s="17">
        <v>0</v>
      </c>
      <c r="H18" s="17">
        <v>0</v>
      </c>
      <c r="I18" s="17">
        <v>0</v>
      </c>
      <c r="J18" s="17">
        <v>0</v>
      </c>
      <c r="K18" s="17">
        <v>0</v>
      </c>
      <c r="L18" s="17">
        <v>0</v>
      </c>
      <c r="M18" s="17">
        <v>0</v>
      </c>
      <c r="N18" s="17">
        <v>0</v>
      </c>
      <c r="O18" s="17">
        <v>0</v>
      </c>
      <c r="P18" s="17">
        <v>0</v>
      </c>
      <c r="Q18" s="17">
        <v>0</v>
      </c>
      <c r="R18" s="17">
        <f t="shared" si="0"/>
        <v>0</v>
      </c>
      <c r="S18" s="17">
        <v>0</v>
      </c>
      <c r="T18" s="17"/>
    </row>
    <row r="19" spans="1:20" ht="14.25" customHeight="1" x14ac:dyDescent="0.35">
      <c r="A19" s="9" t="s">
        <v>38</v>
      </c>
      <c r="B19" s="17" t="s">
        <v>238</v>
      </c>
      <c r="C19" s="17">
        <v>0</v>
      </c>
      <c r="D19" s="17">
        <v>0</v>
      </c>
      <c r="E19" s="17">
        <v>0</v>
      </c>
      <c r="F19" s="17">
        <v>0</v>
      </c>
      <c r="G19" s="17">
        <v>0</v>
      </c>
      <c r="H19" s="17">
        <v>0</v>
      </c>
      <c r="I19" s="17">
        <v>0</v>
      </c>
      <c r="J19" s="17">
        <v>0</v>
      </c>
      <c r="K19" s="17">
        <v>0</v>
      </c>
      <c r="L19" s="17">
        <v>0</v>
      </c>
      <c r="M19" s="17">
        <v>0</v>
      </c>
      <c r="N19" s="17">
        <v>0</v>
      </c>
      <c r="O19" s="17">
        <v>0</v>
      </c>
      <c r="P19" s="17">
        <v>0</v>
      </c>
      <c r="Q19" s="17">
        <v>0</v>
      </c>
      <c r="R19" s="17">
        <f t="shared" si="0"/>
        <v>0</v>
      </c>
      <c r="S19" s="17">
        <v>0</v>
      </c>
      <c r="T19" s="17"/>
    </row>
    <row r="20" spans="1:20" ht="14.25" customHeight="1" x14ac:dyDescent="0.35">
      <c r="A20" s="9" t="s">
        <v>39</v>
      </c>
      <c r="B20" s="17" t="s">
        <v>238</v>
      </c>
      <c r="C20" s="17">
        <v>0</v>
      </c>
      <c r="D20" s="17">
        <v>0</v>
      </c>
      <c r="E20" s="17">
        <v>0</v>
      </c>
      <c r="F20" s="17">
        <v>0</v>
      </c>
      <c r="G20" s="17">
        <v>0</v>
      </c>
      <c r="H20" s="17">
        <v>0</v>
      </c>
      <c r="I20" s="17">
        <v>0</v>
      </c>
      <c r="J20" s="17">
        <v>0</v>
      </c>
      <c r="K20" s="17">
        <v>0</v>
      </c>
      <c r="L20" s="17">
        <v>0</v>
      </c>
      <c r="M20" s="17">
        <v>0</v>
      </c>
      <c r="N20" s="17">
        <v>0</v>
      </c>
      <c r="O20" s="17">
        <v>0</v>
      </c>
      <c r="P20" s="17">
        <v>0</v>
      </c>
      <c r="Q20" s="17">
        <v>0</v>
      </c>
      <c r="R20" s="17">
        <f t="shared" si="0"/>
        <v>0</v>
      </c>
      <c r="S20" s="17">
        <v>0</v>
      </c>
      <c r="T20" s="17"/>
    </row>
    <row r="21" spans="1:20" ht="14.25" customHeight="1" x14ac:dyDescent="0.35">
      <c r="A21" s="9" t="s">
        <v>40</v>
      </c>
      <c r="B21" s="17" t="s">
        <v>238</v>
      </c>
      <c r="C21" s="17">
        <v>0</v>
      </c>
      <c r="D21" s="17">
        <v>0</v>
      </c>
      <c r="E21" s="17">
        <v>0</v>
      </c>
      <c r="F21" s="17">
        <v>0</v>
      </c>
      <c r="G21" s="17">
        <v>0</v>
      </c>
      <c r="H21" s="17">
        <v>0</v>
      </c>
      <c r="I21" s="17">
        <v>0</v>
      </c>
      <c r="J21" s="17">
        <v>0</v>
      </c>
      <c r="K21" s="17">
        <v>0</v>
      </c>
      <c r="L21" s="17">
        <v>0</v>
      </c>
      <c r="M21" s="17">
        <v>0</v>
      </c>
      <c r="N21" s="17">
        <v>0</v>
      </c>
      <c r="O21" s="17">
        <v>0</v>
      </c>
      <c r="P21" s="17">
        <v>0</v>
      </c>
      <c r="Q21" s="17">
        <v>0</v>
      </c>
      <c r="R21" s="17">
        <f t="shared" si="0"/>
        <v>0</v>
      </c>
      <c r="S21" s="17">
        <v>0</v>
      </c>
      <c r="T21" s="17"/>
    </row>
    <row r="22" spans="1:20" ht="14.25" customHeight="1" x14ac:dyDescent="0.35">
      <c r="A22" s="9" t="s">
        <v>41</v>
      </c>
      <c r="B22" s="17" t="s">
        <v>238</v>
      </c>
      <c r="C22" s="17">
        <v>0</v>
      </c>
      <c r="D22" s="17">
        <v>0</v>
      </c>
      <c r="E22" s="17">
        <v>0</v>
      </c>
      <c r="F22" s="17">
        <v>0</v>
      </c>
      <c r="G22" s="17">
        <v>0</v>
      </c>
      <c r="H22" s="17">
        <v>0</v>
      </c>
      <c r="I22" s="17">
        <v>0</v>
      </c>
      <c r="J22" s="17">
        <v>0</v>
      </c>
      <c r="K22" s="17">
        <v>0</v>
      </c>
      <c r="L22" s="17">
        <v>0</v>
      </c>
      <c r="M22" s="17">
        <v>0</v>
      </c>
      <c r="N22" s="17">
        <v>0</v>
      </c>
      <c r="O22" s="17">
        <v>0</v>
      </c>
      <c r="P22" s="17">
        <v>0</v>
      </c>
      <c r="Q22" s="17">
        <v>0</v>
      </c>
      <c r="R22" s="17">
        <f t="shared" si="0"/>
        <v>0</v>
      </c>
      <c r="S22" s="17">
        <v>0</v>
      </c>
      <c r="T22" s="17"/>
    </row>
    <row r="23" spans="1:20" ht="14.25" customHeight="1" x14ac:dyDescent="0.35">
      <c r="A23" s="9" t="s">
        <v>42</v>
      </c>
      <c r="B23" s="17" t="s">
        <v>238</v>
      </c>
      <c r="C23" s="17">
        <v>0</v>
      </c>
      <c r="D23" s="17">
        <v>0</v>
      </c>
      <c r="E23" s="17">
        <v>0</v>
      </c>
      <c r="F23" s="17">
        <v>0</v>
      </c>
      <c r="G23" s="17">
        <v>0</v>
      </c>
      <c r="H23" s="17">
        <v>0</v>
      </c>
      <c r="I23" s="17">
        <v>0</v>
      </c>
      <c r="J23" s="17">
        <v>0</v>
      </c>
      <c r="K23" s="17">
        <v>0</v>
      </c>
      <c r="L23" s="17">
        <v>0</v>
      </c>
      <c r="M23" s="17">
        <v>0</v>
      </c>
      <c r="N23" s="17">
        <v>0</v>
      </c>
      <c r="O23" s="17">
        <v>0</v>
      </c>
      <c r="P23" s="17">
        <v>0</v>
      </c>
      <c r="Q23" s="17">
        <v>0</v>
      </c>
      <c r="R23" s="17">
        <f t="shared" si="0"/>
        <v>0</v>
      </c>
      <c r="S23" s="17">
        <v>0</v>
      </c>
      <c r="T23" s="17"/>
    </row>
    <row r="24" spans="1:20" ht="14.25" customHeight="1" x14ac:dyDescent="0.35">
      <c r="A24" s="9" t="s">
        <v>43</v>
      </c>
      <c r="B24" s="17" t="s">
        <v>238</v>
      </c>
      <c r="C24" s="17">
        <v>0</v>
      </c>
      <c r="D24" s="17">
        <v>0</v>
      </c>
      <c r="E24" s="17">
        <v>0</v>
      </c>
      <c r="F24" s="17">
        <v>0</v>
      </c>
      <c r="G24" s="17">
        <v>0</v>
      </c>
      <c r="H24" s="17">
        <v>0</v>
      </c>
      <c r="I24" s="17">
        <v>0</v>
      </c>
      <c r="J24" s="17">
        <v>0</v>
      </c>
      <c r="K24" s="17">
        <v>0</v>
      </c>
      <c r="L24" s="17">
        <v>0</v>
      </c>
      <c r="M24" s="17">
        <v>0</v>
      </c>
      <c r="N24" s="17">
        <v>0</v>
      </c>
      <c r="O24" s="17">
        <v>0</v>
      </c>
      <c r="P24" s="17">
        <v>0</v>
      </c>
      <c r="Q24" s="17">
        <v>0</v>
      </c>
      <c r="R24" s="17">
        <f t="shared" si="0"/>
        <v>0</v>
      </c>
      <c r="S24" s="17">
        <v>0</v>
      </c>
      <c r="T24" s="17"/>
    </row>
    <row r="25" spans="1:20" ht="14.25" customHeight="1" x14ac:dyDescent="0.35">
      <c r="A25" s="9" t="s">
        <v>44</v>
      </c>
      <c r="B25" s="17" t="s">
        <v>238</v>
      </c>
      <c r="C25" s="17">
        <v>0</v>
      </c>
      <c r="D25" s="17">
        <v>0</v>
      </c>
      <c r="E25" s="17">
        <v>0</v>
      </c>
      <c r="F25" s="17">
        <v>0</v>
      </c>
      <c r="G25" s="17">
        <v>0</v>
      </c>
      <c r="H25" s="17">
        <v>0</v>
      </c>
      <c r="I25" s="17">
        <v>0</v>
      </c>
      <c r="J25" s="17">
        <v>0</v>
      </c>
      <c r="K25" s="17">
        <v>0</v>
      </c>
      <c r="L25" s="17">
        <v>0</v>
      </c>
      <c r="M25" s="17">
        <v>0</v>
      </c>
      <c r="N25" s="17">
        <v>0</v>
      </c>
      <c r="O25" s="17">
        <v>0</v>
      </c>
      <c r="P25" s="17">
        <v>0</v>
      </c>
      <c r="Q25" s="17">
        <v>0</v>
      </c>
      <c r="R25" s="17">
        <f t="shared" si="0"/>
        <v>0</v>
      </c>
      <c r="S25" s="17">
        <v>0</v>
      </c>
      <c r="T25" s="17"/>
    </row>
    <row r="26" spans="1:20" ht="14.25" customHeight="1" x14ac:dyDescent="0.35">
      <c r="A26" s="9" t="s">
        <v>45</v>
      </c>
      <c r="B26" s="17" t="s">
        <v>238</v>
      </c>
      <c r="C26" s="17">
        <v>0</v>
      </c>
      <c r="D26" s="17">
        <v>0</v>
      </c>
      <c r="E26" s="17">
        <v>0</v>
      </c>
      <c r="F26" s="17">
        <v>0</v>
      </c>
      <c r="G26" s="17">
        <v>0</v>
      </c>
      <c r="H26" s="17">
        <v>0</v>
      </c>
      <c r="I26" s="17">
        <v>0</v>
      </c>
      <c r="J26" s="17">
        <v>0</v>
      </c>
      <c r="K26" s="17">
        <v>0</v>
      </c>
      <c r="L26" s="17">
        <v>0</v>
      </c>
      <c r="M26" s="17">
        <v>0</v>
      </c>
      <c r="N26" s="17">
        <v>0</v>
      </c>
      <c r="O26" s="17">
        <v>0</v>
      </c>
      <c r="P26" s="17">
        <v>0</v>
      </c>
      <c r="Q26" s="17">
        <v>0</v>
      </c>
      <c r="R26" s="17">
        <f t="shared" si="0"/>
        <v>0</v>
      </c>
      <c r="S26" s="17">
        <v>0</v>
      </c>
      <c r="T26" s="17"/>
    </row>
    <row r="27" spans="1:20" ht="14.25" customHeight="1" x14ac:dyDescent="0.35">
      <c r="A27" s="9" t="s">
        <v>46</v>
      </c>
      <c r="B27" s="17" t="s">
        <v>238</v>
      </c>
      <c r="C27" s="17">
        <v>0</v>
      </c>
      <c r="D27" s="17">
        <v>0</v>
      </c>
      <c r="E27" s="17">
        <v>0</v>
      </c>
      <c r="F27" s="17">
        <v>0</v>
      </c>
      <c r="G27" s="17">
        <v>0</v>
      </c>
      <c r="H27" s="17">
        <v>0</v>
      </c>
      <c r="I27" s="17">
        <v>0</v>
      </c>
      <c r="J27" s="17">
        <v>0</v>
      </c>
      <c r="K27" s="17">
        <v>0</v>
      </c>
      <c r="L27" s="17">
        <v>0</v>
      </c>
      <c r="M27" s="17">
        <v>0</v>
      </c>
      <c r="N27" s="17">
        <v>0</v>
      </c>
      <c r="O27" s="17">
        <v>0</v>
      </c>
      <c r="P27" s="17">
        <v>0</v>
      </c>
      <c r="Q27" s="17">
        <v>0</v>
      </c>
      <c r="R27" s="17">
        <f t="shared" si="0"/>
        <v>0</v>
      </c>
      <c r="S27" s="17">
        <v>0</v>
      </c>
      <c r="T27" s="17"/>
    </row>
    <row r="28" spans="1:20" ht="14.25" customHeight="1" x14ac:dyDescent="0.35">
      <c r="A28" s="9" t="s">
        <v>47</v>
      </c>
      <c r="B28" s="17" t="s">
        <v>238</v>
      </c>
      <c r="C28" s="17">
        <v>0</v>
      </c>
      <c r="D28" s="17">
        <v>0</v>
      </c>
      <c r="E28" s="17">
        <v>0</v>
      </c>
      <c r="F28" s="17">
        <v>0</v>
      </c>
      <c r="G28" s="17">
        <v>0</v>
      </c>
      <c r="H28" s="17">
        <v>0</v>
      </c>
      <c r="I28" s="17">
        <v>0</v>
      </c>
      <c r="J28" s="17">
        <v>0</v>
      </c>
      <c r="K28" s="17">
        <v>0</v>
      </c>
      <c r="L28" s="17">
        <v>0</v>
      </c>
      <c r="M28" s="17">
        <v>0</v>
      </c>
      <c r="N28" s="17">
        <v>0</v>
      </c>
      <c r="O28" s="17">
        <v>0</v>
      </c>
      <c r="P28" s="17">
        <v>0</v>
      </c>
      <c r="Q28" s="17">
        <v>0</v>
      </c>
      <c r="R28" s="17">
        <f t="shared" si="0"/>
        <v>0</v>
      </c>
      <c r="S28" s="17">
        <v>0</v>
      </c>
      <c r="T28" s="17"/>
    </row>
    <row r="29" spans="1:20" ht="14.25" customHeight="1" x14ac:dyDescent="0.35">
      <c r="A29" s="9" t="s">
        <v>48</v>
      </c>
      <c r="B29" s="17" t="s">
        <v>238</v>
      </c>
      <c r="C29" s="17">
        <v>0</v>
      </c>
      <c r="D29" s="17">
        <v>0</v>
      </c>
      <c r="E29" s="17">
        <v>0</v>
      </c>
      <c r="F29" s="17">
        <v>0</v>
      </c>
      <c r="G29" s="17">
        <v>0</v>
      </c>
      <c r="H29" s="17">
        <v>0</v>
      </c>
      <c r="I29" s="17">
        <v>0</v>
      </c>
      <c r="J29" s="17">
        <v>0</v>
      </c>
      <c r="K29" s="17">
        <v>0</v>
      </c>
      <c r="L29" s="17">
        <v>0</v>
      </c>
      <c r="M29" s="17">
        <v>0</v>
      </c>
      <c r="N29" s="17">
        <v>0</v>
      </c>
      <c r="O29" s="17">
        <v>0</v>
      </c>
      <c r="P29" s="17">
        <v>0</v>
      </c>
      <c r="Q29" s="17">
        <v>0</v>
      </c>
      <c r="R29" s="17">
        <f t="shared" si="0"/>
        <v>0</v>
      </c>
      <c r="S29" s="17">
        <v>0</v>
      </c>
      <c r="T29" s="17"/>
    </row>
    <row r="30" spans="1:20" ht="14.25" customHeight="1" x14ac:dyDescent="0.35">
      <c r="A30" s="9" t="s">
        <v>49</v>
      </c>
      <c r="B30" s="17" t="s">
        <v>238</v>
      </c>
      <c r="C30" s="17">
        <v>0</v>
      </c>
      <c r="D30" s="17">
        <v>0</v>
      </c>
      <c r="E30" s="17">
        <v>0</v>
      </c>
      <c r="F30" s="17">
        <v>0</v>
      </c>
      <c r="G30" s="17">
        <v>0</v>
      </c>
      <c r="H30" s="17">
        <v>0</v>
      </c>
      <c r="I30" s="17">
        <v>0</v>
      </c>
      <c r="J30" s="17">
        <v>0</v>
      </c>
      <c r="K30" s="17">
        <v>0</v>
      </c>
      <c r="L30" s="17">
        <v>0</v>
      </c>
      <c r="M30" s="17">
        <v>0</v>
      </c>
      <c r="N30" s="17">
        <v>0</v>
      </c>
      <c r="O30" s="17">
        <v>0</v>
      </c>
      <c r="P30" s="17">
        <v>0</v>
      </c>
      <c r="Q30" s="17">
        <v>0</v>
      </c>
      <c r="R30" s="17">
        <f t="shared" si="0"/>
        <v>0</v>
      </c>
      <c r="S30" s="17">
        <v>0</v>
      </c>
      <c r="T30" s="17"/>
    </row>
    <row r="31" spans="1:20" ht="14.25" customHeight="1" x14ac:dyDescent="0.35">
      <c r="A31" s="9" t="s">
        <v>50</v>
      </c>
      <c r="B31" s="17" t="s">
        <v>238</v>
      </c>
      <c r="C31" s="17">
        <v>0</v>
      </c>
      <c r="D31" s="17">
        <v>0</v>
      </c>
      <c r="E31" s="17">
        <v>0</v>
      </c>
      <c r="F31" s="17">
        <v>0</v>
      </c>
      <c r="G31" s="17">
        <v>0</v>
      </c>
      <c r="H31" s="17">
        <v>0</v>
      </c>
      <c r="I31" s="17">
        <v>0</v>
      </c>
      <c r="J31" s="17">
        <v>0</v>
      </c>
      <c r="K31" s="17">
        <v>0</v>
      </c>
      <c r="L31" s="17">
        <v>0</v>
      </c>
      <c r="M31" s="17">
        <v>0</v>
      </c>
      <c r="N31" s="17">
        <v>0</v>
      </c>
      <c r="O31" s="17">
        <v>0</v>
      </c>
      <c r="P31" s="17">
        <v>0</v>
      </c>
      <c r="Q31" s="17">
        <v>0</v>
      </c>
      <c r="R31" s="17">
        <f t="shared" si="0"/>
        <v>0</v>
      </c>
      <c r="S31" s="17">
        <v>0</v>
      </c>
      <c r="T31" s="17"/>
    </row>
    <row r="32" spans="1:20" ht="14.25" customHeight="1" x14ac:dyDescent="0.35">
      <c r="A32" s="9" t="s">
        <v>51</v>
      </c>
      <c r="B32" s="17" t="s">
        <v>238</v>
      </c>
      <c r="C32" s="17">
        <v>0</v>
      </c>
      <c r="D32" s="17">
        <v>0</v>
      </c>
      <c r="E32" s="17">
        <v>0</v>
      </c>
      <c r="F32" s="17">
        <v>0</v>
      </c>
      <c r="G32" s="17">
        <v>0</v>
      </c>
      <c r="H32" s="17">
        <v>0</v>
      </c>
      <c r="I32" s="17">
        <v>0</v>
      </c>
      <c r="J32" s="17">
        <v>0</v>
      </c>
      <c r="K32" s="17">
        <v>0</v>
      </c>
      <c r="L32" s="17">
        <v>0</v>
      </c>
      <c r="M32" s="17">
        <v>0</v>
      </c>
      <c r="N32" s="17">
        <v>0</v>
      </c>
      <c r="O32" s="17">
        <v>0</v>
      </c>
      <c r="P32" s="17">
        <v>0</v>
      </c>
      <c r="Q32" s="17">
        <v>0</v>
      </c>
      <c r="R32" s="17">
        <f t="shared" si="0"/>
        <v>0</v>
      </c>
      <c r="S32" s="17">
        <v>0</v>
      </c>
      <c r="T32" s="17"/>
    </row>
    <row r="33" spans="1:20" ht="14.25" customHeight="1" x14ac:dyDescent="0.35">
      <c r="A33" s="9" t="s">
        <v>52</v>
      </c>
      <c r="B33" s="17" t="s">
        <v>238</v>
      </c>
      <c r="C33" s="17">
        <v>0</v>
      </c>
      <c r="D33" s="17">
        <v>0</v>
      </c>
      <c r="E33" s="17">
        <v>0</v>
      </c>
      <c r="F33" s="17">
        <v>0</v>
      </c>
      <c r="G33" s="17">
        <v>0</v>
      </c>
      <c r="H33" s="17">
        <v>0</v>
      </c>
      <c r="I33" s="17">
        <v>0</v>
      </c>
      <c r="J33" s="17">
        <v>0</v>
      </c>
      <c r="K33" s="17">
        <v>0</v>
      </c>
      <c r="L33" s="17">
        <v>0</v>
      </c>
      <c r="M33" s="17">
        <v>0</v>
      </c>
      <c r="N33" s="17">
        <v>0</v>
      </c>
      <c r="O33" s="17">
        <v>0</v>
      </c>
      <c r="P33" s="17">
        <v>0</v>
      </c>
      <c r="Q33" s="17">
        <v>0</v>
      </c>
      <c r="R33" s="17">
        <f t="shared" si="0"/>
        <v>0</v>
      </c>
      <c r="S33" s="17">
        <v>0</v>
      </c>
      <c r="T33" s="17"/>
    </row>
    <row r="34" spans="1:20" ht="14.25" customHeight="1" x14ac:dyDescent="0.35">
      <c r="A34" s="9" t="s">
        <v>53</v>
      </c>
      <c r="B34" s="17" t="s">
        <v>238</v>
      </c>
      <c r="C34" s="17">
        <v>0</v>
      </c>
      <c r="D34" s="17">
        <v>0</v>
      </c>
      <c r="E34" s="17">
        <v>0</v>
      </c>
      <c r="F34" s="17">
        <v>0</v>
      </c>
      <c r="G34" s="17">
        <v>0</v>
      </c>
      <c r="H34" s="17">
        <v>0</v>
      </c>
      <c r="I34" s="17">
        <v>0</v>
      </c>
      <c r="J34" s="17">
        <v>0</v>
      </c>
      <c r="K34" s="17">
        <v>0</v>
      </c>
      <c r="L34" s="17">
        <v>0</v>
      </c>
      <c r="M34" s="17">
        <v>0</v>
      </c>
      <c r="N34" s="17">
        <v>0</v>
      </c>
      <c r="O34" s="17">
        <v>0</v>
      </c>
      <c r="P34" s="17">
        <v>0</v>
      </c>
      <c r="Q34" s="17">
        <v>0</v>
      </c>
      <c r="R34" s="17">
        <f t="shared" si="0"/>
        <v>0</v>
      </c>
      <c r="S34" s="17">
        <v>0</v>
      </c>
      <c r="T34" s="17"/>
    </row>
    <row r="35" spans="1:20" ht="14.25" customHeight="1" x14ac:dyDescent="0.35">
      <c r="A35" s="9" t="s">
        <v>54</v>
      </c>
      <c r="B35" s="17" t="s">
        <v>238</v>
      </c>
      <c r="C35" s="17">
        <v>0</v>
      </c>
      <c r="D35" s="17">
        <v>0</v>
      </c>
      <c r="E35" s="17">
        <v>0</v>
      </c>
      <c r="F35" s="17">
        <v>0</v>
      </c>
      <c r="G35" s="17">
        <v>0</v>
      </c>
      <c r="H35" s="17">
        <v>0</v>
      </c>
      <c r="I35" s="17">
        <v>0</v>
      </c>
      <c r="J35" s="17">
        <v>0</v>
      </c>
      <c r="K35" s="17">
        <v>0</v>
      </c>
      <c r="L35" s="17">
        <v>0</v>
      </c>
      <c r="M35" s="17">
        <v>0</v>
      </c>
      <c r="N35" s="17">
        <v>0</v>
      </c>
      <c r="O35" s="17">
        <v>0</v>
      </c>
      <c r="P35" s="17">
        <v>0</v>
      </c>
      <c r="Q35" s="17">
        <v>0</v>
      </c>
      <c r="R35" s="17">
        <f t="shared" si="0"/>
        <v>0</v>
      </c>
      <c r="S35" s="17">
        <v>0</v>
      </c>
      <c r="T35" s="17"/>
    </row>
    <row r="36" spans="1:20" ht="14.25" customHeight="1" x14ac:dyDescent="0.35">
      <c r="A36" s="9" t="s">
        <v>55</v>
      </c>
      <c r="B36" s="17" t="s">
        <v>238</v>
      </c>
      <c r="C36" s="17">
        <v>0</v>
      </c>
      <c r="D36" s="17">
        <v>0</v>
      </c>
      <c r="E36" s="17">
        <v>0</v>
      </c>
      <c r="F36" s="17">
        <v>0</v>
      </c>
      <c r="G36" s="17">
        <v>0</v>
      </c>
      <c r="H36" s="17">
        <v>0</v>
      </c>
      <c r="I36" s="17">
        <v>0</v>
      </c>
      <c r="J36" s="17">
        <v>0</v>
      </c>
      <c r="K36" s="17">
        <v>0</v>
      </c>
      <c r="L36" s="17">
        <v>0</v>
      </c>
      <c r="M36" s="17">
        <v>0</v>
      </c>
      <c r="N36" s="17">
        <v>0</v>
      </c>
      <c r="O36" s="17">
        <v>0</v>
      </c>
      <c r="P36" s="17">
        <v>0</v>
      </c>
      <c r="Q36" s="17">
        <v>0</v>
      </c>
      <c r="R36" s="17">
        <f t="shared" si="0"/>
        <v>0</v>
      </c>
      <c r="S36" s="17">
        <v>0</v>
      </c>
      <c r="T36" s="17"/>
    </row>
    <row r="37" spans="1:20" ht="14.25" customHeight="1" x14ac:dyDescent="0.35">
      <c r="A37" s="9" t="s">
        <v>56</v>
      </c>
      <c r="B37" s="17" t="s">
        <v>238</v>
      </c>
      <c r="C37" s="17">
        <v>0</v>
      </c>
      <c r="D37" s="17">
        <v>0</v>
      </c>
      <c r="E37" s="17">
        <v>0</v>
      </c>
      <c r="F37" s="17">
        <v>0</v>
      </c>
      <c r="G37" s="17">
        <v>0</v>
      </c>
      <c r="H37" s="17">
        <v>0</v>
      </c>
      <c r="I37" s="17">
        <v>0</v>
      </c>
      <c r="J37" s="17">
        <v>0</v>
      </c>
      <c r="K37" s="17">
        <v>0</v>
      </c>
      <c r="L37" s="17">
        <v>0</v>
      </c>
      <c r="M37" s="17">
        <v>0</v>
      </c>
      <c r="N37" s="17">
        <v>0</v>
      </c>
      <c r="O37" s="17">
        <v>0</v>
      </c>
      <c r="P37" s="17">
        <v>0</v>
      </c>
      <c r="Q37" s="17">
        <v>0</v>
      </c>
      <c r="R37" s="17">
        <f t="shared" si="0"/>
        <v>0</v>
      </c>
      <c r="S37" s="17">
        <v>0</v>
      </c>
      <c r="T37" s="17"/>
    </row>
    <row r="38" spans="1:20" ht="14.25" customHeight="1" x14ac:dyDescent="0.35">
      <c r="A38" s="9" t="s">
        <v>57</v>
      </c>
      <c r="B38" s="17" t="s">
        <v>238</v>
      </c>
      <c r="C38" s="17">
        <v>0</v>
      </c>
      <c r="D38" s="17">
        <v>0</v>
      </c>
      <c r="E38" s="17">
        <v>0</v>
      </c>
      <c r="F38" s="17">
        <v>0</v>
      </c>
      <c r="G38" s="17">
        <v>0</v>
      </c>
      <c r="H38" s="17">
        <v>0</v>
      </c>
      <c r="I38" s="17">
        <v>0</v>
      </c>
      <c r="J38" s="17">
        <v>0</v>
      </c>
      <c r="K38" s="17">
        <v>0</v>
      </c>
      <c r="L38" s="17">
        <v>0</v>
      </c>
      <c r="M38" s="17">
        <v>0</v>
      </c>
      <c r="N38" s="17">
        <v>0</v>
      </c>
      <c r="O38" s="17">
        <v>0</v>
      </c>
      <c r="P38" s="17">
        <v>0</v>
      </c>
      <c r="Q38" s="17">
        <v>0</v>
      </c>
      <c r="R38" s="17">
        <f t="shared" si="0"/>
        <v>0</v>
      </c>
      <c r="S38" s="17">
        <v>0</v>
      </c>
      <c r="T38" s="17"/>
    </row>
    <row r="39" spans="1:20" ht="14.25" customHeight="1" x14ac:dyDescent="0.35">
      <c r="A39" s="9" t="s">
        <v>58</v>
      </c>
      <c r="B39" s="17" t="s">
        <v>238</v>
      </c>
      <c r="C39" s="17">
        <v>0</v>
      </c>
      <c r="D39" s="17">
        <v>0</v>
      </c>
      <c r="E39" s="17">
        <v>0</v>
      </c>
      <c r="F39" s="17">
        <v>0</v>
      </c>
      <c r="G39" s="17">
        <v>0</v>
      </c>
      <c r="H39" s="17">
        <v>0</v>
      </c>
      <c r="I39" s="17">
        <v>0</v>
      </c>
      <c r="J39" s="17">
        <v>0</v>
      </c>
      <c r="K39" s="17">
        <v>0</v>
      </c>
      <c r="L39" s="17">
        <v>0</v>
      </c>
      <c r="M39" s="17">
        <v>0</v>
      </c>
      <c r="N39" s="17">
        <v>0</v>
      </c>
      <c r="O39" s="17">
        <v>0</v>
      </c>
      <c r="P39" s="17">
        <v>0</v>
      </c>
      <c r="Q39" s="17">
        <v>0</v>
      </c>
      <c r="R39" s="17">
        <f t="shared" si="0"/>
        <v>0</v>
      </c>
      <c r="S39" s="17">
        <v>0</v>
      </c>
      <c r="T39" s="17"/>
    </row>
    <row r="40" spans="1:20" ht="14.25" customHeight="1" x14ac:dyDescent="0.35">
      <c r="A40" s="9" t="s">
        <v>59</v>
      </c>
      <c r="B40" s="17" t="s">
        <v>238</v>
      </c>
      <c r="C40" s="17">
        <v>0</v>
      </c>
      <c r="D40" s="17">
        <v>0</v>
      </c>
      <c r="E40" s="17">
        <v>0</v>
      </c>
      <c r="F40" s="17">
        <v>0</v>
      </c>
      <c r="G40" s="17">
        <v>0</v>
      </c>
      <c r="H40" s="17">
        <v>0</v>
      </c>
      <c r="I40" s="17">
        <v>0</v>
      </c>
      <c r="J40" s="17">
        <v>0</v>
      </c>
      <c r="K40" s="17">
        <v>0</v>
      </c>
      <c r="L40" s="17">
        <v>0</v>
      </c>
      <c r="M40" s="17">
        <v>0</v>
      </c>
      <c r="N40" s="17">
        <v>0</v>
      </c>
      <c r="O40" s="17">
        <v>0</v>
      </c>
      <c r="P40" s="17">
        <v>0</v>
      </c>
      <c r="Q40" s="17">
        <v>0</v>
      </c>
      <c r="R40" s="17">
        <f t="shared" si="0"/>
        <v>0</v>
      </c>
      <c r="S40" s="17">
        <v>0</v>
      </c>
      <c r="T40" s="17"/>
    </row>
    <row r="41" spans="1:20" ht="14.25" customHeight="1" x14ac:dyDescent="0.35">
      <c r="A41" s="9" t="s">
        <v>60</v>
      </c>
      <c r="B41" s="17" t="s">
        <v>238</v>
      </c>
      <c r="C41" s="17">
        <v>0</v>
      </c>
      <c r="D41" s="17">
        <v>0</v>
      </c>
      <c r="E41" s="17">
        <v>0</v>
      </c>
      <c r="F41" s="17">
        <v>0</v>
      </c>
      <c r="G41" s="17">
        <v>0</v>
      </c>
      <c r="H41" s="17">
        <v>0</v>
      </c>
      <c r="I41" s="17">
        <v>0</v>
      </c>
      <c r="J41" s="17">
        <v>0</v>
      </c>
      <c r="K41" s="17">
        <v>0</v>
      </c>
      <c r="L41" s="17">
        <v>0</v>
      </c>
      <c r="M41" s="17">
        <v>0</v>
      </c>
      <c r="N41" s="17">
        <v>0</v>
      </c>
      <c r="O41" s="17">
        <v>0</v>
      </c>
      <c r="P41" s="17">
        <v>0</v>
      </c>
      <c r="Q41" s="17">
        <v>0</v>
      </c>
      <c r="R41" s="17">
        <f t="shared" si="0"/>
        <v>0</v>
      </c>
      <c r="S41" s="17">
        <v>0</v>
      </c>
      <c r="T41" s="17"/>
    </row>
    <row r="42" spans="1:20" ht="14.25" customHeight="1" x14ac:dyDescent="0.35">
      <c r="A42" s="9" t="s">
        <v>61</v>
      </c>
      <c r="B42" s="17" t="s">
        <v>238</v>
      </c>
      <c r="C42" s="17">
        <v>0</v>
      </c>
      <c r="D42" s="17">
        <v>0</v>
      </c>
      <c r="E42" s="17">
        <v>0</v>
      </c>
      <c r="F42" s="17">
        <v>0</v>
      </c>
      <c r="G42" s="17">
        <v>0</v>
      </c>
      <c r="H42" s="17">
        <v>0</v>
      </c>
      <c r="I42" s="17">
        <v>0</v>
      </c>
      <c r="J42" s="17">
        <v>0</v>
      </c>
      <c r="K42" s="17">
        <v>0</v>
      </c>
      <c r="L42" s="17">
        <v>0</v>
      </c>
      <c r="M42" s="17">
        <v>0</v>
      </c>
      <c r="N42" s="17">
        <v>0</v>
      </c>
      <c r="O42" s="17">
        <v>0</v>
      </c>
      <c r="P42" s="17">
        <v>0</v>
      </c>
      <c r="Q42" s="17">
        <v>0</v>
      </c>
      <c r="R42" s="17">
        <f t="shared" si="0"/>
        <v>0</v>
      </c>
      <c r="S42" s="17">
        <v>0</v>
      </c>
      <c r="T42" s="17"/>
    </row>
    <row r="43" spans="1:20" ht="14.25" customHeight="1" x14ac:dyDescent="0.35">
      <c r="A43" s="9" t="s">
        <v>62</v>
      </c>
      <c r="B43" s="17" t="s">
        <v>238</v>
      </c>
      <c r="C43" s="17">
        <v>0</v>
      </c>
      <c r="D43" s="17">
        <v>0</v>
      </c>
      <c r="E43" s="17">
        <v>0</v>
      </c>
      <c r="F43" s="17">
        <v>0</v>
      </c>
      <c r="G43" s="17">
        <v>0</v>
      </c>
      <c r="H43" s="17">
        <v>0</v>
      </c>
      <c r="I43" s="17">
        <v>0</v>
      </c>
      <c r="J43" s="17">
        <v>0</v>
      </c>
      <c r="K43" s="17">
        <v>0</v>
      </c>
      <c r="L43" s="17">
        <v>0</v>
      </c>
      <c r="M43" s="17">
        <v>0</v>
      </c>
      <c r="N43" s="17">
        <v>0</v>
      </c>
      <c r="O43" s="17">
        <v>0</v>
      </c>
      <c r="P43" s="17">
        <v>0</v>
      </c>
      <c r="Q43" s="17">
        <v>0</v>
      </c>
      <c r="R43" s="17">
        <f t="shared" si="0"/>
        <v>0</v>
      </c>
      <c r="S43" s="17">
        <v>0</v>
      </c>
      <c r="T43" s="17"/>
    </row>
    <row r="44" spans="1:20" ht="14.25" customHeight="1" x14ac:dyDescent="0.35">
      <c r="A44" s="9" t="s">
        <v>63</v>
      </c>
      <c r="B44" s="17" t="s">
        <v>238</v>
      </c>
      <c r="C44" s="17">
        <v>0</v>
      </c>
      <c r="D44" s="17">
        <v>0</v>
      </c>
      <c r="E44" s="17">
        <v>0</v>
      </c>
      <c r="F44" s="17">
        <v>0</v>
      </c>
      <c r="G44" s="17">
        <v>0</v>
      </c>
      <c r="H44" s="17">
        <v>0</v>
      </c>
      <c r="I44" s="17">
        <v>0</v>
      </c>
      <c r="J44" s="17">
        <v>0</v>
      </c>
      <c r="K44" s="17">
        <v>0</v>
      </c>
      <c r="L44" s="17">
        <v>0</v>
      </c>
      <c r="M44" s="17">
        <v>0</v>
      </c>
      <c r="N44" s="17">
        <v>0</v>
      </c>
      <c r="O44" s="17">
        <v>0</v>
      </c>
      <c r="P44" s="17">
        <v>0</v>
      </c>
      <c r="Q44" s="17">
        <v>0</v>
      </c>
      <c r="R44" s="17">
        <f t="shared" si="0"/>
        <v>0</v>
      </c>
      <c r="S44" s="17">
        <v>0</v>
      </c>
      <c r="T44" s="17"/>
    </row>
    <row r="45" spans="1:20" ht="14.25" customHeight="1" x14ac:dyDescent="0.35">
      <c r="A45" s="9" t="s">
        <v>64</v>
      </c>
      <c r="B45" s="17" t="s">
        <v>238</v>
      </c>
      <c r="C45" s="17">
        <v>0</v>
      </c>
      <c r="D45" s="17">
        <v>0</v>
      </c>
      <c r="E45" s="17">
        <v>0</v>
      </c>
      <c r="F45" s="17">
        <v>0</v>
      </c>
      <c r="G45" s="17">
        <v>0</v>
      </c>
      <c r="H45" s="17">
        <v>0</v>
      </c>
      <c r="I45" s="17">
        <v>0</v>
      </c>
      <c r="J45" s="17">
        <v>0</v>
      </c>
      <c r="K45" s="17">
        <v>0</v>
      </c>
      <c r="L45" s="17">
        <v>0</v>
      </c>
      <c r="M45" s="17">
        <v>0</v>
      </c>
      <c r="N45" s="17">
        <v>0</v>
      </c>
      <c r="O45" s="17">
        <v>0</v>
      </c>
      <c r="P45" s="17">
        <v>0</v>
      </c>
      <c r="Q45" s="17">
        <v>0</v>
      </c>
      <c r="R45" s="17">
        <f t="shared" si="0"/>
        <v>0</v>
      </c>
      <c r="S45" s="17">
        <v>0</v>
      </c>
      <c r="T45" s="17"/>
    </row>
    <row r="46" spans="1:20" ht="14.25" customHeight="1" x14ac:dyDescent="0.35">
      <c r="A46" s="9" t="s">
        <v>65</v>
      </c>
      <c r="B46" s="17" t="s">
        <v>238</v>
      </c>
      <c r="C46" s="17">
        <v>0</v>
      </c>
      <c r="D46" s="17">
        <v>0</v>
      </c>
      <c r="E46" s="17">
        <v>0</v>
      </c>
      <c r="F46" s="17">
        <v>0</v>
      </c>
      <c r="G46" s="17">
        <v>0</v>
      </c>
      <c r="H46" s="17">
        <v>0</v>
      </c>
      <c r="I46" s="17">
        <v>0</v>
      </c>
      <c r="J46" s="17">
        <v>0</v>
      </c>
      <c r="K46" s="17">
        <v>0</v>
      </c>
      <c r="L46" s="17">
        <v>0</v>
      </c>
      <c r="M46" s="17">
        <v>0</v>
      </c>
      <c r="N46" s="17">
        <v>0</v>
      </c>
      <c r="O46" s="17">
        <v>0</v>
      </c>
      <c r="P46" s="17">
        <v>0</v>
      </c>
      <c r="Q46" s="17">
        <v>0</v>
      </c>
      <c r="R46" s="17">
        <f t="shared" si="0"/>
        <v>0</v>
      </c>
      <c r="S46" s="17">
        <v>0</v>
      </c>
      <c r="T46" s="17"/>
    </row>
    <row r="47" spans="1:20" ht="14.25" customHeight="1" x14ac:dyDescent="0.35">
      <c r="A47" s="9" t="s">
        <v>66</v>
      </c>
      <c r="B47" s="17" t="s">
        <v>238</v>
      </c>
      <c r="C47" s="17">
        <v>0</v>
      </c>
      <c r="D47" s="17">
        <v>0</v>
      </c>
      <c r="E47" s="17">
        <v>0</v>
      </c>
      <c r="F47" s="17">
        <v>0</v>
      </c>
      <c r="G47" s="17">
        <v>0</v>
      </c>
      <c r="H47" s="17">
        <v>0</v>
      </c>
      <c r="I47" s="17">
        <v>0</v>
      </c>
      <c r="J47" s="17">
        <v>0</v>
      </c>
      <c r="K47" s="17">
        <v>0</v>
      </c>
      <c r="L47" s="17">
        <v>0</v>
      </c>
      <c r="M47" s="17">
        <v>0</v>
      </c>
      <c r="N47" s="17">
        <v>0</v>
      </c>
      <c r="O47" s="17">
        <v>0</v>
      </c>
      <c r="P47" s="17">
        <v>0</v>
      </c>
      <c r="Q47" s="17">
        <v>0</v>
      </c>
      <c r="R47" s="17">
        <f t="shared" si="0"/>
        <v>0</v>
      </c>
      <c r="S47" s="17">
        <v>0</v>
      </c>
      <c r="T47" s="17"/>
    </row>
    <row r="48" spans="1:20" ht="14.25" customHeight="1" x14ac:dyDescent="0.35">
      <c r="A48" s="9" t="s">
        <v>67</v>
      </c>
      <c r="B48" s="17" t="s">
        <v>238</v>
      </c>
      <c r="C48" s="17">
        <v>0</v>
      </c>
      <c r="D48" s="17">
        <v>0</v>
      </c>
      <c r="E48" s="17">
        <v>0</v>
      </c>
      <c r="F48" s="17">
        <v>0</v>
      </c>
      <c r="G48" s="17">
        <v>0</v>
      </c>
      <c r="H48" s="17">
        <v>0</v>
      </c>
      <c r="I48" s="17">
        <v>0</v>
      </c>
      <c r="J48" s="17">
        <v>0</v>
      </c>
      <c r="K48" s="17">
        <v>0</v>
      </c>
      <c r="L48" s="17">
        <v>0</v>
      </c>
      <c r="M48" s="17">
        <v>0</v>
      </c>
      <c r="N48" s="17">
        <v>0</v>
      </c>
      <c r="O48" s="17">
        <v>0</v>
      </c>
      <c r="P48" s="17">
        <v>0</v>
      </c>
      <c r="Q48" s="17">
        <v>0</v>
      </c>
      <c r="R48" s="17">
        <f t="shared" si="0"/>
        <v>0</v>
      </c>
      <c r="S48" s="17">
        <v>0</v>
      </c>
      <c r="T48" s="17"/>
    </row>
    <row r="49" spans="1:20" ht="14.25" customHeight="1" x14ac:dyDescent="0.35">
      <c r="A49" s="9" t="s">
        <v>68</v>
      </c>
      <c r="B49" s="17" t="s">
        <v>238</v>
      </c>
      <c r="C49" s="17">
        <v>0</v>
      </c>
      <c r="D49" s="17">
        <v>0</v>
      </c>
      <c r="E49" s="17">
        <v>0</v>
      </c>
      <c r="F49" s="17">
        <v>0</v>
      </c>
      <c r="G49" s="17">
        <v>0</v>
      </c>
      <c r="H49" s="17">
        <v>0</v>
      </c>
      <c r="I49" s="17">
        <v>0</v>
      </c>
      <c r="J49" s="17">
        <v>0</v>
      </c>
      <c r="K49" s="17">
        <v>0</v>
      </c>
      <c r="L49" s="17">
        <v>0</v>
      </c>
      <c r="M49" s="17">
        <v>0</v>
      </c>
      <c r="N49" s="17">
        <v>0</v>
      </c>
      <c r="O49" s="17">
        <v>0</v>
      </c>
      <c r="P49" s="17">
        <v>0</v>
      </c>
      <c r="Q49" s="17">
        <v>0</v>
      </c>
      <c r="R49" s="17">
        <f t="shared" si="0"/>
        <v>0</v>
      </c>
      <c r="S49" s="17">
        <v>0</v>
      </c>
      <c r="T49" s="17"/>
    </row>
    <row r="50" spans="1:20" ht="14.25" customHeight="1" x14ac:dyDescent="0.35">
      <c r="A50" s="9" t="s">
        <v>69</v>
      </c>
      <c r="B50" s="17" t="s">
        <v>238</v>
      </c>
      <c r="C50" s="17">
        <v>0</v>
      </c>
      <c r="D50" s="17">
        <v>0</v>
      </c>
      <c r="E50" s="17">
        <v>0</v>
      </c>
      <c r="F50" s="17">
        <v>0</v>
      </c>
      <c r="G50" s="17">
        <v>0</v>
      </c>
      <c r="H50" s="17">
        <v>0</v>
      </c>
      <c r="I50" s="17">
        <v>0</v>
      </c>
      <c r="J50" s="17">
        <v>0</v>
      </c>
      <c r="K50" s="17">
        <v>0</v>
      </c>
      <c r="L50" s="17">
        <v>0</v>
      </c>
      <c r="M50" s="17">
        <v>0</v>
      </c>
      <c r="N50" s="17">
        <v>0</v>
      </c>
      <c r="O50" s="17">
        <v>0</v>
      </c>
      <c r="P50" s="17">
        <v>0</v>
      </c>
      <c r="Q50" s="17">
        <v>0</v>
      </c>
      <c r="R50" s="17">
        <f t="shared" si="0"/>
        <v>0</v>
      </c>
      <c r="S50" s="17">
        <v>0</v>
      </c>
      <c r="T50" s="17"/>
    </row>
    <row r="51" spans="1:20" ht="14.25" customHeight="1" x14ac:dyDescent="0.35">
      <c r="A51" s="9" t="s">
        <v>70</v>
      </c>
      <c r="B51" s="17" t="s">
        <v>238</v>
      </c>
      <c r="C51" s="17">
        <v>0</v>
      </c>
      <c r="D51" s="17">
        <v>0</v>
      </c>
      <c r="E51" s="17">
        <v>0</v>
      </c>
      <c r="F51" s="17">
        <v>0</v>
      </c>
      <c r="G51" s="17">
        <v>0</v>
      </c>
      <c r="H51" s="17">
        <v>0</v>
      </c>
      <c r="I51" s="17">
        <v>0</v>
      </c>
      <c r="J51" s="17">
        <v>0</v>
      </c>
      <c r="K51" s="17">
        <v>0</v>
      </c>
      <c r="L51" s="17">
        <v>0</v>
      </c>
      <c r="M51" s="17">
        <v>0</v>
      </c>
      <c r="N51" s="17">
        <v>0</v>
      </c>
      <c r="O51" s="17">
        <v>0</v>
      </c>
      <c r="P51" s="17">
        <v>0</v>
      </c>
      <c r="Q51" s="17">
        <v>0</v>
      </c>
      <c r="R51" s="17">
        <f t="shared" si="0"/>
        <v>0</v>
      </c>
      <c r="S51" s="17">
        <v>0</v>
      </c>
      <c r="T51" s="17"/>
    </row>
    <row r="52" spans="1:20" ht="14.25" customHeight="1" x14ac:dyDescent="0.35">
      <c r="A52" s="9" t="s">
        <v>71</v>
      </c>
      <c r="B52" s="17" t="s">
        <v>238</v>
      </c>
      <c r="C52" s="17">
        <v>0</v>
      </c>
      <c r="D52" s="17">
        <v>0</v>
      </c>
      <c r="E52" s="17">
        <v>0.5</v>
      </c>
      <c r="F52" s="17">
        <v>0</v>
      </c>
      <c r="G52" s="17">
        <v>0</v>
      </c>
      <c r="H52" s="17">
        <v>0</v>
      </c>
      <c r="I52" s="17">
        <v>0</v>
      </c>
      <c r="J52" s="17">
        <v>0</v>
      </c>
      <c r="K52" s="17">
        <v>0</v>
      </c>
      <c r="L52" s="17">
        <v>0</v>
      </c>
      <c r="M52" s="17">
        <v>0</v>
      </c>
      <c r="N52" s="17">
        <v>0</v>
      </c>
      <c r="O52" s="17">
        <v>0.5</v>
      </c>
      <c r="P52" s="17">
        <v>0</v>
      </c>
      <c r="Q52" s="17">
        <v>0</v>
      </c>
      <c r="R52" s="17">
        <f t="shared" si="0"/>
        <v>0</v>
      </c>
      <c r="S52" s="17">
        <v>0</v>
      </c>
      <c r="T52" s="17"/>
    </row>
    <row r="53" spans="1:20" ht="14.25" customHeight="1" x14ac:dyDescent="0.35">
      <c r="A53" s="9" t="s">
        <v>72</v>
      </c>
      <c r="B53" s="17" t="s">
        <v>238</v>
      </c>
      <c r="C53" s="17">
        <v>0</v>
      </c>
      <c r="D53" s="17">
        <v>0</v>
      </c>
      <c r="E53" s="17">
        <v>0.5</v>
      </c>
      <c r="F53" s="17">
        <v>0</v>
      </c>
      <c r="G53" s="17">
        <v>0</v>
      </c>
      <c r="H53" s="17">
        <v>0</v>
      </c>
      <c r="I53" s="17">
        <v>0</v>
      </c>
      <c r="J53" s="17">
        <v>0</v>
      </c>
      <c r="K53" s="17">
        <v>0</v>
      </c>
      <c r="L53" s="17">
        <v>0</v>
      </c>
      <c r="M53" s="17">
        <v>0</v>
      </c>
      <c r="N53" s="17">
        <v>0</v>
      </c>
      <c r="O53" s="17">
        <v>0.5</v>
      </c>
      <c r="P53" s="17">
        <v>0</v>
      </c>
      <c r="Q53" s="17">
        <v>0</v>
      </c>
      <c r="R53" s="17">
        <f t="shared" si="0"/>
        <v>0</v>
      </c>
      <c r="S53" s="17">
        <v>0</v>
      </c>
      <c r="T53" s="17"/>
    </row>
    <row r="54" spans="1:20" ht="14.25" customHeight="1" x14ac:dyDescent="0.35">
      <c r="A54" s="9" t="s">
        <v>73</v>
      </c>
      <c r="B54" s="17" t="s">
        <v>238</v>
      </c>
      <c r="C54" s="17">
        <v>0</v>
      </c>
      <c r="D54" s="17">
        <v>0</v>
      </c>
      <c r="E54" s="17">
        <v>0.5</v>
      </c>
      <c r="F54" s="17">
        <v>0</v>
      </c>
      <c r="G54" s="17">
        <v>0</v>
      </c>
      <c r="H54" s="17">
        <v>0</v>
      </c>
      <c r="I54" s="17">
        <v>0</v>
      </c>
      <c r="J54" s="17">
        <v>0</v>
      </c>
      <c r="K54" s="17">
        <v>0</v>
      </c>
      <c r="L54" s="17">
        <v>0</v>
      </c>
      <c r="M54" s="17">
        <v>0</v>
      </c>
      <c r="N54" s="17">
        <v>0.5</v>
      </c>
      <c r="O54" s="17">
        <v>0.5</v>
      </c>
      <c r="P54" s="17">
        <v>0</v>
      </c>
      <c r="Q54" s="17">
        <v>0</v>
      </c>
      <c r="R54" s="28">
        <f t="shared" si="0"/>
        <v>0.16666666666666666</v>
      </c>
      <c r="S54" s="17">
        <v>0</v>
      </c>
      <c r="T54" s="17">
        <v>150</v>
      </c>
    </row>
    <row r="55" spans="1:20" ht="14.25" customHeight="1" x14ac:dyDescent="0.35">
      <c r="A55" s="9" t="s">
        <v>74</v>
      </c>
      <c r="B55" s="17" t="s">
        <v>238</v>
      </c>
      <c r="C55" s="17">
        <v>0</v>
      </c>
      <c r="D55" s="17">
        <v>0</v>
      </c>
      <c r="E55" s="17">
        <v>0.5</v>
      </c>
      <c r="F55" s="17">
        <v>0</v>
      </c>
      <c r="G55" s="17">
        <v>0</v>
      </c>
      <c r="H55" s="17">
        <v>0</v>
      </c>
      <c r="I55" s="17">
        <v>0</v>
      </c>
      <c r="J55" s="17">
        <v>0</v>
      </c>
      <c r="K55" s="17">
        <v>0</v>
      </c>
      <c r="L55" s="17">
        <v>0</v>
      </c>
      <c r="M55" s="17">
        <v>0</v>
      </c>
      <c r="N55" s="17">
        <v>0.5</v>
      </c>
      <c r="O55" s="17">
        <v>0.5</v>
      </c>
      <c r="P55" s="17">
        <v>0</v>
      </c>
      <c r="Q55" s="17">
        <v>0</v>
      </c>
      <c r="R55" s="28">
        <f t="shared" si="0"/>
        <v>0.16666666666666666</v>
      </c>
      <c r="S55" s="17">
        <v>0</v>
      </c>
      <c r="T55" s="17">
        <v>150</v>
      </c>
    </row>
    <row r="56" spans="1:20" ht="14.25" customHeight="1" x14ac:dyDescent="0.35">
      <c r="A56" s="9" t="s">
        <v>75</v>
      </c>
      <c r="B56" s="17" t="s">
        <v>238</v>
      </c>
      <c r="C56" s="17">
        <v>0</v>
      </c>
      <c r="D56" s="17">
        <v>0</v>
      </c>
      <c r="E56" s="17">
        <v>0.5</v>
      </c>
      <c r="F56" s="17">
        <v>0</v>
      </c>
      <c r="G56" s="17">
        <v>1</v>
      </c>
      <c r="H56" s="17">
        <v>0</v>
      </c>
      <c r="I56" s="17">
        <v>0</v>
      </c>
      <c r="J56" s="17">
        <v>0</v>
      </c>
      <c r="K56" s="17">
        <v>0</v>
      </c>
      <c r="L56" s="17">
        <v>0</v>
      </c>
      <c r="M56" s="17">
        <v>0</v>
      </c>
      <c r="N56" s="17">
        <v>0.5</v>
      </c>
      <c r="O56" s="17">
        <v>0.5</v>
      </c>
      <c r="P56" s="17">
        <v>0</v>
      </c>
      <c r="Q56" s="17">
        <v>0</v>
      </c>
      <c r="R56" s="28">
        <f t="shared" si="0"/>
        <v>0.16666666666666666</v>
      </c>
      <c r="S56" s="17">
        <v>0</v>
      </c>
      <c r="T56" s="17">
        <v>150</v>
      </c>
    </row>
    <row r="57" spans="1:20" ht="14.25" customHeight="1" x14ac:dyDescent="0.35">
      <c r="A57" s="9" t="s">
        <v>76</v>
      </c>
      <c r="B57" s="17" t="s">
        <v>238</v>
      </c>
      <c r="C57" s="17">
        <v>0.5</v>
      </c>
      <c r="D57" s="17">
        <v>0</v>
      </c>
      <c r="E57" s="17">
        <v>0.5</v>
      </c>
      <c r="F57" s="17">
        <v>0</v>
      </c>
      <c r="G57" s="17">
        <v>1</v>
      </c>
      <c r="H57" s="17">
        <v>1</v>
      </c>
      <c r="I57" s="17">
        <v>0</v>
      </c>
      <c r="J57" s="17">
        <v>0</v>
      </c>
      <c r="K57" s="17">
        <v>0</v>
      </c>
      <c r="L57" s="17">
        <v>0</v>
      </c>
      <c r="M57" s="17">
        <v>0</v>
      </c>
      <c r="N57" s="17">
        <v>0.5</v>
      </c>
      <c r="O57" s="17">
        <v>0.5</v>
      </c>
      <c r="P57" s="17">
        <v>0</v>
      </c>
      <c r="Q57" s="17">
        <v>0</v>
      </c>
      <c r="R57" s="28">
        <f t="shared" si="0"/>
        <v>0.16666666666666666</v>
      </c>
      <c r="S57" s="17">
        <v>0</v>
      </c>
      <c r="T57" s="17">
        <v>150</v>
      </c>
    </row>
    <row r="58" spans="1:20" ht="14.25" customHeight="1" x14ac:dyDescent="0.35">
      <c r="A58" s="9" t="s">
        <v>77</v>
      </c>
      <c r="B58" s="17" t="s">
        <v>238</v>
      </c>
      <c r="C58" s="17">
        <v>0.5</v>
      </c>
      <c r="D58" s="17">
        <v>0</v>
      </c>
      <c r="E58" s="17">
        <v>0.5</v>
      </c>
      <c r="F58" s="17">
        <v>0</v>
      </c>
      <c r="G58" s="17">
        <v>1</v>
      </c>
      <c r="H58" s="17">
        <v>1</v>
      </c>
      <c r="I58" s="17">
        <v>0</v>
      </c>
      <c r="J58" s="17">
        <v>0</v>
      </c>
      <c r="K58" s="17">
        <v>0.5</v>
      </c>
      <c r="L58" s="17">
        <v>1</v>
      </c>
      <c r="M58" s="17">
        <v>0</v>
      </c>
      <c r="N58" s="17">
        <v>0.5</v>
      </c>
      <c r="O58" s="17">
        <v>0.5</v>
      </c>
      <c r="P58" s="17">
        <v>0</v>
      </c>
      <c r="Q58" s="17">
        <v>0</v>
      </c>
      <c r="R58" s="28">
        <f t="shared" si="0"/>
        <v>0.16666666666666666</v>
      </c>
      <c r="S58" s="17">
        <v>0</v>
      </c>
      <c r="T58" s="17">
        <v>150</v>
      </c>
    </row>
    <row r="59" spans="1:20" ht="14.25" customHeight="1" x14ac:dyDescent="0.35">
      <c r="A59" s="9" t="s">
        <v>78</v>
      </c>
      <c r="B59" s="17" t="s">
        <v>238</v>
      </c>
      <c r="C59" s="17">
        <v>0.5</v>
      </c>
      <c r="D59" s="17">
        <v>0</v>
      </c>
      <c r="E59" s="17">
        <v>1</v>
      </c>
      <c r="F59" s="17">
        <v>1</v>
      </c>
      <c r="G59" s="17">
        <v>1</v>
      </c>
      <c r="H59" s="17">
        <v>1</v>
      </c>
      <c r="I59" s="17">
        <v>0</v>
      </c>
      <c r="J59" s="17">
        <v>0</v>
      </c>
      <c r="K59" s="17">
        <v>0.5</v>
      </c>
      <c r="L59" s="17">
        <v>1</v>
      </c>
      <c r="M59" s="17">
        <v>0</v>
      </c>
      <c r="N59" s="17">
        <v>0.5</v>
      </c>
      <c r="O59" s="17">
        <v>0.5</v>
      </c>
      <c r="P59" s="17">
        <v>0</v>
      </c>
      <c r="Q59" s="17">
        <v>0</v>
      </c>
      <c r="R59" s="28">
        <f t="shared" si="0"/>
        <v>0.16666666666666666</v>
      </c>
      <c r="S59" s="17">
        <v>0</v>
      </c>
      <c r="T59" s="17">
        <v>150</v>
      </c>
    </row>
    <row r="60" spans="1:20" ht="14.25" customHeight="1" x14ac:dyDescent="0.35">
      <c r="A60" s="9" t="s">
        <v>79</v>
      </c>
      <c r="B60" s="17" t="s">
        <v>238</v>
      </c>
      <c r="C60" s="17">
        <v>1</v>
      </c>
      <c r="D60" s="17">
        <v>0</v>
      </c>
      <c r="E60" s="17">
        <v>1</v>
      </c>
      <c r="F60" s="17">
        <v>1</v>
      </c>
      <c r="G60" s="17">
        <v>1</v>
      </c>
      <c r="H60" s="17">
        <v>1</v>
      </c>
      <c r="I60" s="17">
        <v>0</v>
      </c>
      <c r="J60" s="17">
        <v>0</v>
      </c>
      <c r="K60" s="17">
        <v>0.5</v>
      </c>
      <c r="L60" s="17">
        <v>1</v>
      </c>
      <c r="M60" s="17">
        <v>0</v>
      </c>
      <c r="N60" s="17">
        <v>0.5</v>
      </c>
      <c r="O60" s="17">
        <v>0.5</v>
      </c>
      <c r="P60" s="17">
        <v>0</v>
      </c>
      <c r="Q60" s="17">
        <v>0</v>
      </c>
      <c r="R60" s="28">
        <f t="shared" si="0"/>
        <v>0.16666666666666666</v>
      </c>
      <c r="S60" s="17">
        <v>0</v>
      </c>
      <c r="T60" s="17">
        <v>150</v>
      </c>
    </row>
    <row r="61" spans="1:20" ht="14.25" customHeight="1" x14ac:dyDescent="0.35">
      <c r="A61" s="9" t="s">
        <v>80</v>
      </c>
      <c r="B61" s="17" t="s">
        <v>238</v>
      </c>
      <c r="C61" s="17">
        <v>1</v>
      </c>
      <c r="D61" s="17">
        <v>0</v>
      </c>
      <c r="E61" s="17">
        <v>1</v>
      </c>
      <c r="F61" s="17">
        <v>1</v>
      </c>
      <c r="G61" s="17">
        <v>1</v>
      </c>
      <c r="H61" s="17">
        <v>1</v>
      </c>
      <c r="I61" s="17">
        <v>0</v>
      </c>
      <c r="J61" s="17">
        <v>0</v>
      </c>
      <c r="K61" s="17">
        <v>0.5</v>
      </c>
      <c r="L61" s="17">
        <v>1</v>
      </c>
      <c r="M61" s="17">
        <v>0</v>
      </c>
      <c r="N61" s="17">
        <v>0.5</v>
      </c>
      <c r="O61" s="17">
        <v>0.5</v>
      </c>
      <c r="P61" s="17">
        <v>0</v>
      </c>
      <c r="Q61" s="17">
        <v>0</v>
      </c>
      <c r="R61" s="28">
        <f t="shared" si="0"/>
        <v>0.16666666666666666</v>
      </c>
      <c r="S61" s="17">
        <v>0</v>
      </c>
      <c r="T61" s="17">
        <v>150</v>
      </c>
    </row>
    <row r="62" spans="1:20" ht="14.25" customHeight="1" x14ac:dyDescent="0.35">
      <c r="A62" s="9" t="s">
        <v>81</v>
      </c>
      <c r="B62" s="17" t="s">
        <v>238</v>
      </c>
      <c r="C62" s="17">
        <v>1</v>
      </c>
      <c r="D62" s="17">
        <v>0</v>
      </c>
      <c r="E62" s="17">
        <v>1</v>
      </c>
      <c r="F62" s="17">
        <v>1</v>
      </c>
      <c r="G62" s="17">
        <v>1</v>
      </c>
      <c r="H62" s="17">
        <v>1</v>
      </c>
      <c r="I62" s="17">
        <v>1</v>
      </c>
      <c r="J62" s="17">
        <v>1</v>
      </c>
      <c r="K62" s="17">
        <v>1</v>
      </c>
      <c r="L62" s="17">
        <v>1</v>
      </c>
      <c r="M62" s="17">
        <v>1</v>
      </c>
      <c r="N62" s="17">
        <v>1</v>
      </c>
      <c r="O62" s="17">
        <v>0.5</v>
      </c>
      <c r="P62" s="17">
        <v>1</v>
      </c>
      <c r="Q62" s="17">
        <v>0</v>
      </c>
      <c r="R62" s="17">
        <f t="shared" si="0"/>
        <v>0.9</v>
      </c>
      <c r="S62" s="17">
        <v>0</v>
      </c>
      <c r="T62" s="17">
        <v>10</v>
      </c>
    </row>
    <row r="63" spans="1:20" ht="14.25" customHeight="1" x14ac:dyDescent="0.35">
      <c r="A63" s="9" t="s">
        <v>82</v>
      </c>
      <c r="B63" s="17" t="s">
        <v>238</v>
      </c>
      <c r="C63" s="17">
        <v>1</v>
      </c>
      <c r="D63" s="17">
        <v>0</v>
      </c>
      <c r="E63" s="17">
        <v>1</v>
      </c>
      <c r="F63" s="17">
        <v>1</v>
      </c>
      <c r="G63" s="17">
        <v>1</v>
      </c>
      <c r="H63" s="17">
        <v>1</v>
      </c>
      <c r="I63" s="17">
        <v>1</v>
      </c>
      <c r="J63" s="17">
        <v>1</v>
      </c>
      <c r="K63" s="17">
        <v>1</v>
      </c>
      <c r="L63" s="17">
        <v>1</v>
      </c>
      <c r="M63" s="17">
        <v>1</v>
      </c>
      <c r="N63" s="17">
        <v>1</v>
      </c>
      <c r="O63" s="17">
        <v>0.5</v>
      </c>
      <c r="P63" s="17">
        <v>1</v>
      </c>
      <c r="Q63" s="17">
        <v>0</v>
      </c>
      <c r="R63" s="17">
        <f t="shared" si="0"/>
        <v>0.9</v>
      </c>
      <c r="S63" s="17">
        <v>0</v>
      </c>
      <c r="T63" s="17">
        <v>10</v>
      </c>
    </row>
    <row r="64" spans="1:20" ht="14.25" customHeight="1" x14ac:dyDescent="0.35">
      <c r="A64" s="9" t="s">
        <v>83</v>
      </c>
      <c r="B64" s="17" t="s">
        <v>238</v>
      </c>
      <c r="C64" s="17">
        <v>1</v>
      </c>
      <c r="D64" s="17">
        <v>0</v>
      </c>
      <c r="E64" s="17">
        <v>1</v>
      </c>
      <c r="F64" s="17">
        <v>1</v>
      </c>
      <c r="G64" s="17">
        <v>1</v>
      </c>
      <c r="H64" s="17">
        <v>1</v>
      </c>
      <c r="I64" s="17">
        <v>1</v>
      </c>
      <c r="J64" s="17">
        <v>1</v>
      </c>
      <c r="K64" s="17">
        <v>1</v>
      </c>
      <c r="L64" s="17">
        <v>1</v>
      </c>
      <c r="M64" s="17">
        <v>1</v>
      </c>
      <c r="N64" s="17">
        <v>1</v>
      </c>
      <c r="O64" s="17">
        <v>0.5</v>
      </c>
      <c r="P64" s="17">
        <v>1</v>
      </c>
      <c r="Q64" s="17">
        <v>0</v>
      </c>
      <c r="R64" s="17">
        <f t="shared" si="0"/>
        <v>0.9</v>
      </c>
      <c r="S64" s="17">
        <v>0</v>
      </c>
      <c r="T64" s="17">
        <v>10</v>
      </c>
    </row>
    <row r="65" spans="1:20" ht="14.25" customHeight="1" x14ac:dyDescent="0.35">
      <c r="A65" s="9" t="s">
        <v>84</v>
      </c>
      <c r="B65" s="17" t="s">
        <v>238</v>
      </c>
      <c r="C65" s="17">
        <v>1</v>
      </c>
      <c r="D65" s="17">
        <v>0</v>
      </c>
      <c r="E65" s="17">
        <v>1</v>
      </c>
      <c r="F65" s="17">
        <v>1</v>
      </c>
      <c r="G65" s="17">
        <v>1</v>
      </c>
      <c r="H65" s="17">
        <v>1</v>
      </c>
      <c r="I65" s="17">
        <v>1</v>
      </c>
      <c r="J65" s="17">
        <v>1</v>
      </c>
      <c r="K65" s="17">
        <v>1</v>
      </c>
      <c r="L65" s="17">
        <v>1</v>
      </c>
      <c r="M65" s="17">
        <v>1</v>
      </c>
      <c r="N65" s="17">
        <v>1</v>
      </c>
      <c r="O65" s="17">
        <v>0.5</v>
      </c>
      <c r="P65" s="17">
        <v>1</v>
      </c>
      <c r="Q65" s="17">
        <v>0</v>
      </c>
      <c r="R65" s="17">
        <f t="shared" si="0"/>
        <v>0.9</v>
      </c>
      <c r="S65" s="17">
        <v>0</v>
      </c>
      <c r="T65" s="17">
        <v>10</v>
      </c>
    </row>
    <row r="66" spans="1:20" ht="14.25" customHeight="1" x14ac:dyDescent="0.35">
      <c r="A66" s="9" t="s">
        <v>85</v>
      </c>
      <c r="B66" s="17" t="s">
        <v>238</v>
      </c>
      <c r="C66" s="17">
        <v>1</v>
      </c>
      <c r="D66" s="17">
        <v>0</v>
      </c>
      <c r="E66" s="17">
        <v>1</v>
      </c>
      <c r="F66" s="17">
        <v>1</v>
      </c>
      <c r="G66" s="17">
        <v>1</v>
      </c>
      <c r="H66" s="17">
        <v>1</v>
      </c>
      <c r="I66" s="17">
        <v>1</v>
      </c>
      <c r="J66" s="17">
        <v>1</v>
      </c>
      <c r="K66" s="17">
        <v>1</v>
      </c>
      <c r="L66" s="17">
        <v>1</v>
      </c>
      <c r="M66" s="17">
        <v>1</v>
      </c>
      <c r="N66" s="17">
        <v>1</v>
      </c>
      <c r="O66" s="17">
        <v>0.5</v>
      </c>
      <c r="P66" s="17">
        <v>1</v>
      </c>
      <c r="Q66" s="17">
        <v>0</v>
      </c>
      <c r="R66" s="17">
        <f t="shared" si="0"/>
        <v>0.9</v>
      </c>
      <c r="S66" s="17">
        <v>0</v>
      </c>
      <c r="T66" s="17">
        <v>10</v>
      </c>
    </row>
    <row r="67" spans="1:20" ht="14.25" customHeight="1" x14ac:dyDescent="0.35">
      <c r="A67" s="9" t="s">
        <v>86</v>
      </c>
      <c r="B67" s="17" t="s">
        <v>238</v>
      </c>
      <c r="C67" s="17">
        <v>1</v>
      </c>
      <c r="D67" s="17">
        <v>0</v>
      </c>
      <c r="E67" s="17">
        <v>1</v>
      </c>
      <c r="F67" s="17">
        <v>1</v>
      </c>
      <c r="G67" s="17">
        <v>1</v>
      </c>
      <c r="H67" s="17">
        <v>1</v>
      </c>
      <c r="I67" s="17">
        <v>1</v>
      </c>
      <c r="J67" s="17">
        <v>1</v>
      </c>
      <c r="K67" s="17">
        <v>1</v>
      </c>
      <c r="L67" s="17">
        <v>1</v>
      </c>
      <c r="M67" s="17">
        <v>1</v>
      </c>
      <c r="N67" s="17">
        <v>1</v>
      </c>
      <c r="O67" s="17">
        <v>0.5</v>
      </c>
      <c r="P67" s="17">
        <v>1</v>
      </c>
      <c r="Q67" s="17">
        <v>0</v>
      </c>
      <c r="R67" s="17">
        <f t="shared" si="0"/>
        <v>0.9</v>
      </c>
      <c r="S67" s="17">
        <v>0</v>
      </c>
      <c r="T67" s="17">
        <v>10</v>
      </c>
    </row>
    <row r="68" spans="1:20" ht="14.25" customHeight="1" x14ac:dyDescent="0.35">
      <c r="A68" s="9" t="s">
        <v>87</v>
      </c>
      <c r="B68" s="17" t="s">
        <v>238</v>
      </c>
      <c r="C68" s="17">
        <v>1</v>
      </c>
      <c r="D68" s="17">
        <v>0</v>
      </c>
      <c r="E68" s="17">
        <v>1</v>
      </c>
      <c r="F68" s="17">
        <v>1</v>
      </c>
      <c r="G68" s="17">
        <v>1</v>
      </c>
      <c r="H68" s="17">
        <v>1</v>
      </c>
      <c r="I68" s="17">
        <v>1</v>
      </c>
      <c r="J68" s="17">
        <v>1</v>
      </c>
      <c r="K68" s="17">
        <v>1</v>
      </c>
      <c r="L68" s="17">
        <v>1</v>
      </c>
      <c r="M68" s="17">
        <v>1</v>
      </c>
      <c r="N68" s="17">
        <v>1</v>
      </c>
      <c r="O68" s="17">
        <v>0.5</v>
      </c>
      <c r="P68" s="17">
        <v>1</v>
      </c>
      <c r="Q68" s="17">
        <v>0</v>
      </c>
      <c r="R68" s="17">
        <f t="shared" si="0"/>
        <v>0.9</v>
      </c>
      <c r="S68" s="17">
        <v>0</v>
      </c>
      <c r="T68" s="17">
        <v>10</v>
      </c>
    </row>
    <row r="69" spans="1:20" ht="14.25" customHeight="1" x14ac:dyDescent="0.35">
      <c r="A69" s="9" t="s">
        <v>88</v>
      </c>
      <c r="B69" s="17" t="s">
        <v>238</v>
      </c>
      <c r="C69" s="17">
        <v>1</v>
      </c>
      <c r="D69" s="17">
        <v>0</v>
      </c>
      <c r="E69" s="17">
        <v>1</v>
      </c>
      <c r="F69" s="17">
        <v>1</v>
      </c>
      <c r="G69" s="17">
        <v>1</v>
      </c>
      <c r="H69" s="17">
        <v>1</v>
      </c>
      <c r="I69" s="17">
        <v>1</v>
      </c>
      <c r="J69" s="17">
        <v>1</v>
      </c>
      <c r="K69" s="17">
        <v>1</v>
      </c>
      <c r="L69" s="17">
        <v>1</v>
      </c>
      <c r="M69" s="17">
        <v>1</v>
      </c>
      <c r="N69" s="17">
        <v>1</v>
      </c>
      <c r="O69" s="17">
        <v>0.5</v>
      </c>
      <c r="P69" s="17">
        <v>1</v>
      </c>
      <c r="Q69" s="17">
        <v>0</v>
      </c>
      <c r="R69" s="17">
        <f t="shared" si="0"/>
        <v>0.9</v>
      </c>
      <c r="S69" s="17">
        <v>0</v>
      </c>
      <c r="T69" s="17">
        <v>10</v>
      </c>
    </row>
    <row r="70" spans="1:20" ht="14.25" customHeight="1" x14ac:dyDescent="0.35">
      <c r="A70" s="9" t="s">
        <v>89</v>
      </c>
      <c r="B70" s="17" t="s">
        <v>238</v>
      </c>
      <c r="C70" s="17">
        <v>1</v>
      </c>
      <c r="D70" s="17">
        <v>0</v>
      </c>
      <c r="E70" s="17">
        <v>1</v>
      </c>
      <c r="F70" s="17">
        <v>1</v>
      </c>
      <c r="G70" s="17">
        <v>1</v>
      </c>
      <c r="H70" s="17">
        <v>1</v>
      </c>
      <c r="I70" s="17">
        <v>1</v>
      </c>
      <c r="J70" s="17">
        <v>1</v>
      </c>
      <c r="K70" s="17">
        <v>1</v>
      </c>
      <c r="L70" s="17">
        <v>1</v>
      </c>
      <c r="M70" s="17">
        <v>1</v>
      </c>
      <c r="N70" s="17">
        <v>1</v>
      </c>
      <c r="O70" s="17">
        <v>1</v>
      </c>
      <c r="P70" s="17">
        <v>1</v>
      </c>
      <c r="Q70" s="17">
        <v>0</v>
      </c>
      <c r="R70" s="17">
        <f t="shared" si="0"/>
        <v>0.95</v>
      </c>
      <c r="S70" s="17">
        <v>0</v>
      </c>
      <c r="T70" s="17">
        <v>5</v>
      </c>
    </row>
    <row r="71" spans="1:20" ht="14.25" customHeight="1" x14ac:dyDescent="0.35">
      <c r="A71" s="9" t="s">
        <v>90</v>
      </c>
      <c r="B71" s="17" t="s">
        <v>238</v>
      </c>
      <c r="C71" s="17">
        <v>1</v>
      </c>
      <c r="D71" s="17">
        <v>0</v>
      </c>
      <c r="E71" s="17">
        <v>1</v>
      </c>
      <c r="F71" s="17">
        <v>1</v>
      </c>
      <c r="G71" s="17">
        <v>1</v>
      </c>
      <c r="H71" s="17">
        <v>1</v>
      </c>
      <c r="I71" s="17">
        <v>1</v>
      </c>
      <c r="J71" s="17">
        <v>1</v>
      </c>
      <c r="K71" s="17">
        <v>1</v>
      </c>
      <c r="L71" s="17">
        <v>1</v>
      </c>
      <c r="M71" s="17">
        <v>1</v>
      </c>
      <c r="N71" s="17">
        <v>1</v>
      </c>
      <c r="O71" s="17">
        <v>1</v>
      </c>
      <c r="P71" s="17">
        <v>1</v>
      </c>
      <c r="Q71" s="17">
        <v>0</v>
      </c>
      <c r="R71" s="17">
        <f t="shared" si="0"/>
        <v>0.95</v>
      </c>
      <c r="S71" s="17">
        <v>0</v>
      </c>
      <c r="T71" s="17">
        <v>5</v>
      </c>
    </row>
    <row r="72" spans="1:20" ht="14.25" customHeight="1" x14ac:dyDescent="0.35">
      <c r="A72" s="9" t="s">
        <v>91</v>
      </c>
      <c r="B72" s="17" t="s">
        <v>238</v>
      </c>
      <c r="C72" s="17">
        <v>1</v>
      </c>
      <c r="D72" s="17">
        <v>0</v>
      </c>
      <c r="E72" s="17">
        <v>1</v>
      </c>
      <c r="F72" s="17">
        <v>1</v>
      </c>
      <c r="G72" s="17">
        <v>1</v>
      </c>
      <c r="H72" s="17">
        <v>1</v>
      </c>
      <c r="I72" s="17">
        <v>1</v>
      </c>
      <c r="J72" s="17">
        <v>1</v>
      </c>
      <c r="K72" s="17">
        <v>1</v>
      </c>
      <c r="L72" s="17">
        <v>1</v>
      </c>
      <c r="M72" s="17">
        <v>1</v>
      </c>
      <c r="N72" s="17">
        <v>1</v>
      </c>
      <c r="O72" s="17">
        <v>1</v>
      </c>
      <c r="P72" s="17">
        <v>1</v>
      </c>
      <c r="Q72" s="17">
        <v>0</v>
      </c>
      <c r="R72" s="17">
        <f t="shared" si="0"/>
        <v>0.95</v>
      </c>
      <c r="S72" s="17">
        <v>0</v>
      </c>
      <c r="T72" s="17">
        <v>5</v>
      </c>
    </row>
    <row r="73" spans="1:20" ht="14.25" customHeight="1" x14ac:dyDescent="0.35">
      <c r="A73" s="9" t="s">
        <v>92</v>
      </c>
      <c r="B73" s="17" t="s">
        <v>238</v>
      </c>
      <c r="C73" s="17">
        <v>1</v>
      </c>
      <c r="D73" s="17">
        <v>0</v>
      </c>
      <c r="E73" s="17">
        <v>1</v>
      </c>
      <c r="F73" s="17">
        <v>1</v>
      </c>
      <c r="G73" s="17">
        <v>1</v>
      </c>
      <c r="H73" s="17">
        <v>1</v>
      </c>
      <c r="I73" s="17">
        <v>1</v>
      </c>
      <c r="J73" s="17">
        <v>1</v>
      </c>
      <c r="K73" s="17">
        <v>1</v>
      </c>
      <c r="L73" s="17">
        <v>1</v>
      </c>
      <c r="M73" s="17">
        <v>1</v>
      </c>
      <c r="N73" s="17">
        <v>1</v>
      </c>
      <c r="O73" s="17">
        <v>1</v>
      </c>
      <c r="P73" s="17">
        <v>1</v>
      </c>
      <c r="Q73" s="17">
        <v>0</v>
      </c>
      <c r="R73" s="17">
        <f t="shared" si="0"/>
        <v>0.95</v>
      </c>
      <c r="S73" s="17">
        <v>0</v>
      </c>
      <c r="T73" s="17">
        <v>5</v>
      </c>
    </row>
    <row r="74" spans="1:20" ht="14.25" customHeight="1" x14ac:dyDescent="0.35">
      <c r="A74" s="9" t="s">
        <v>93</v>
      </c>
      <c r="B74" s="17" t="s">
        <v>238</v>
      </c>
      <c r="C74" s="17">
        <v>1</v>
      </c>
      <c r="D74" s="17">
        <v>0</v>
      </c>
      <c r="E74" s="17">
        <v>1</v>
      </c>
      <c r="F74" s="17">
        <v>1</v>
      </c>
      <c r="G74" s="17">
        <v>1</v>
      </c>
      <c r="H74" s="17">
        <v>1</v>
      </c>
      <c r="I74" s="17">
        <v>1</v>
      </c>
      <c r="J74" s="17">
        <v>1</v>
      </c>
      <c r="K74" s="17">
        <v>1</v>
      </c>
      <c r="L74" s="17">
        <v>1</v>
      </c>
      <c r="M74" s="17">
        <v>1</v>
      </c>
      <c r="N74" s="17">
        <v>1</v>
      </c>
      <c r="O74" s="17">
        <v>1</v>
      </c>
      <c r="P74" s="17">
        <v>1</v>
      </c>
      <c r="Q74" s="17">
        <v>0</v>
      </c>
      <c r="R74" s="17">
        <f t="shared" si="0"/>
        <v>0.95</v>
      </c>
      <c r="S74" s="17">
        <v>0</v>
      </c>
      <c r="T74" s="17">
        <v>5</v>
      </c>
    </row>
    <row r="75" spans="1:20" ht="14.25" customHeight="1" x14ac:dyDescent="0.35">
      <c r="A75" s="9" t="s">
        <v>94</v>
      </c>
      <c r="B75" s="17" t="s">
        <v>238</v>
      </c>
      <c r="C75" s="17">
        <v>1</v>
      </c>
      <c r="D75" s="17">
        <v>0</v>
      </c>
      <c r="E75" s="17">
        <v>1</v>
      </c>
      <c r="F75" s="17">
        <v>1</v>
      </c>
      <c r="G75" s="17">
        <v>1</v>
      </c>
      <c r="H75" s="17">
        <v>1</v>
      </c>
      <c r="I75" s="17">
        <v>1</v>
      </c>
      <c r="J75" s="17">
        <v>1</v>
      </c>
      <c r="K75" s="17">
        <v>1</v>
      </c>
      <c r="L75" s="17">
        <v>1</v>
      </c>
      <c r="M75" s="17">
        <v>1</v>
      </c>
      <c r="N75" s="17">
        <v>1</v>
      </c>
      <c r="O75" s="17">
        <v>1</v>
      </c>
      <c r="P75" s="17">
        <v>1</v>
      </c>
      <c r="Q75" s="17">
        <v>0</v>
      </c>
      <c r="R75" s="17">
        <f t="shared" si="0"/>
        <v>0.95</v>
      </c>
      <c r="S75" s="17">
        <v>0</v>
      </c>
      <c r="T75" s="17">
        <v>5</v>
      </c>
    </row>
    <row r="76" spans="1:20" ht="14.25" customHeight="1" x14ac:dyDescent="0.35">
      <c r="A76" s="9" t="s">
        <v>95</v>
      </c>
      <c r="B76" s="17" t="s">
        <v>238</v>
      </c>
      <c r="C76" s="17">
        <v>1</v>
      </c>
      <c r="D76" s="17">
        <v>0</v>
      </c>
      <c r="E76" s="17">
        <v>1</v>
      </c>
      <c r="F76" s="17">
        <v>1</v>
      </c>
      <c r="G76" s="17">
        <v>1</v>
      </c>
      <c r="H76" s="17">
        <v>1</v>
      </c>
      <c r="I76" s="17">
        <v>1</v>
      </c>
      <c r="J76" s="17">
        <v>1</v>
      </c>
      <c r="K76" s="17">
        <v>1</v>
      </c>
      <c r="L76" s="17">
        <v>1</v>
      </c>
      <c r="M76" s="17">
        <v>1</v>
      </c>
      <c r="N76" s="17">
        <v>1</v>
      </c>
      <c r="O76" s="17">
        <v>1</v>
      </c>
      <c r="P76" s="17">
        <v>1</v>
      </c>
      <c r="Q76" s="17">
        <v>0</v>
      </c>
      <c r="R76" s="17">
        <f t="shared" si="0"/>
        <v>0.95</v>
      </c>
      <c r="S76" s="17">
        <v>0</v>
      </c>
      <c r="T76" s="17">
        <v>5</v>
      </c>
    </row>
    <row r="77" spans="1:20" ht="14.25" customHeight="1" x14ac:dyDescent="0.35">
      <c r="A77" s="9" t="s">
        <v>96</v>
      </c>
      <c r="B77" s="17" t="s">
        <v>238</v>
      </c>
      <c r="C77" s="17">
        <v>1</v>
      </c>
      <c r="D77" s="17">
        <v>0</v>
      </c>
      <c r="E77" s="17">
        <v>1</v>
      </c>
      <c r="F77" s="17">
        <v>1</v>
      </c>
      <c r="G77" s="17">
        <v>1</v>
      </c>
      <c r="H77" s="17">
        <v>1</v>
      </c>
      <c r="I77" s="17">
        <v>1</v>
      </c>
      <c r="J77" s="17">
        <v>1</v>
      </c>
      <c r="K77" s="17">
        <v>1</v>
      </c>
      <c r="L77" s="17">
        <v>1</v>
      </c>
      <c r="M77" s="17">
        <v>1</v>
      </c>
      <c r="N77" s="17">
        <v>1</v>
      </c>
      <c r="O77" s="17">
        <v>1</v>
      </c>
      <c r="P77" s="17">
        <v>1</v>
      </c>
      <c r="Q77" s="17">
        <v>0</v>
      </c>
      <c r="R77" s="17">
        <f t="shared" si="0"/>
        <v>0.95</v>
      </c>
      <c r="S77" s="17">
        <v>0</v>
      </c>
      <c r="T77" s="17">
        <v>5</v>
      </c>
    </row>
    <row r="78" spans="1:20" ht="14.25" customHeight="1" x14ac:dyDescent="0.35">
      <c r="A78" s="9" t="s">
        <v>97</v>
      </c>
      <c r="B78" s="17" t="s">
        <v>238</v>
      </c>
      <c r="C78" s="17">
        <v>1</v>
      </c>
      <c r="D78" s="17">
        <v>0</v>
      </c>
      <c r="E78" s="17">
        <v>1</v>
      </c>
      <c r="F78" s="17">
        <v>1</v>
      </c>
      <c r="G78" s="17">
        <v>1</v>
      </c>
      <c r="H78" s="17">
        <v>1</v>
      </c>
      <c r="I78" s="17">
        <v>1</v>
      </c>
      <c r="J78" s="17">
        <v>1</v>
      </c>
      <c r="K78" s="17">
        <v>1</v>
      </c>
      <c r="L78" s="17">
        <v>1</v>
      </c>
      <c r="M78" s="17">
        <v>1</v>
      </c>
      <c r="N78" s="17">
        <v>1</v>
      </c>
      <c r="O78" s="17">
        <v>1</v>
      </c>
      <c r="P78" s="17">
        <v>1</v>
      </c>
      <c r="Q78" s="17">
        <v>0</v>
      </c>
      <c r="R78" s="17">
        <f t="shared" si="0"/>
        <v>0.95</v>
      </c>
      <c r="S78" s="17">
        <v>0</v>
      </c>
      <c r="T78" s="17">
        <v>5</v>
      </c>
    </row>
    <row r="79" spans="1:20" ht="14.25" customHeight="1" x14ac:dyDescent="0.35">
      <c r="A79" s="9" t="s">
        <v>98</v>
      </c>
      <c r="B79" s="17" t="s">
        <v>238</v>
      </c>
      <c r="C79" s="17">
        <v>1</v>
      </c>
      <c r="D79" s="17">
        <v>0</v>
      </c>
      <c r="E79" s="17">
        <v>1</v>
      </c>
      <c r="F79" s="17">
        <v>1</v>
      </c>
      <c r="G79" s="17">
        <v>1</v>
      </c>
      <c r="H79" s="17">
        <v>1</v>
      </c>
      <c r="I79" s="17">
        <v>1</v>
      </c>
      <c r="J79" s="17">
        <v>1</v>
      </c>
      <c r="K79" s="17">
        <v>1</v>
      </c>
      <c r="L79" s="17">
        <v>1</v>
      </c>
      <c r="M79" s="17">
        <v>1</v>
      </c>
      <c r="N79" s="17">
        <v>1</v>
      </c>
      <c r="O79" s="17">
        <v>1</v>
      </c>
      <c r="P79" s="17">
        <v>1</v>
      </c>
      <c r="Q79" s="17">
        <v>0</v>
      </c>
      <c r="R79" s="17">
        <f t="shared" si="0"/>
        <v>0.95</v>
      </c>
      <c r="S79" s="17">
        <v>0</v>
      </c>
      <c r="T79" s="17">
        <v>5</v>
      </c>
    </row>
    <row r="80" spans="1:20" ht="14.25" customHeight="1" x14ac:dyDescent="0.35">
      <c r="A80" s="9" t="s">
        <v>99</v>
      </c>
      <c r="B80" s="17" t="s">
        <v>238</v>
      </c>
      <c r="C80" s="17">
        <v>1</v>
      </c>
      <c r="D80" s="17">
        <v>0</v>
      </c>
      <c r="E80" s="17">
        <v>1</v>
      </c>
      <c r="F80" s="17">
        <v>1</v>
      </c>
      <c r="G80" s="17">
        <v>1</v>
      </c>
      <c r="H80" s="17">
        <v>1</v>
      </c>
      <c r="I80" s="17">
        <v>1</v>
      </c>
      <c r="J80" s="17">
        <v>1</v>
      </c>
      <c r="K80" s="17">
        <v>1</v>
      </c>
      <c r="L80" s="17">
        <v>1</v>
      </c>
      <c r="M80" s="17">
        <v>1</v>
      </c>
      <c r="N80" s="17">
        <v>1</v>
      </c>
      <c r="O80" s="17">
        <v>1</v>
      </c>
      <c r="P80" s="17">
        <v>1</v>
      </c>
      <c r="Q80" s="17">
        <v>0</v>
      </c>
      <c r="R80" s="17">
        <f t="shared" si="0"/>
        <v>0.95</v>
      </c>
      <c r="S80" s="17">
        <v>0</v>
      </c>
      <c r="T80" s="17">
        <v>5</v>
      </c>
    </row>
    <row r="81" spans="1:20" ht="14.25" customHeight="1" x14ac:dyDescent="0.35">
      <c r="A81" s="9" t="s">
        <v>100</v>
      </c>
      <c r="B81" s="17" t="s">
        <v>238</v>
      </c>
      <c r="C81" s="17">
        <v>1</v>
      </c>
      <c r="D81" s="17">
        <v>0</v>
      </c>
      <c r="E81" s="17">
        <v>1</v>
      </c>
      <c r="F81" s="17">
        <v>1</v>
      </c>
      <c r="G81" s="17">
        <v>1</v>
      </c>
      <c r="H81" s="17">
        <v>1</v>
      </c>
      <c r="I81" s="17">
        <v>1</v>
      </c>
      <c r="J81" s="17">
        <v>1</v>
      </c>
      <c r="K81" s="17">
        <v>1</v>
      </c>
      <c r="L81" s="17">
        <v>1</v>
      </c>
      <c r="M81" s="17">
        <v>1</v>
      </c>
      <c r="N81" s="17">
        <v>1</v>
      </c>
      <c r="O81" s="17">
        <v>1</v>
      </c>
      <c r="P81" s="17">
        <v>1</v>
      </c>
      <c r="Q81" s="17">
        <v>0</v>
      </c>
      <c r="R81" s="17">
        <f t="shared" si="0"/>
        <v>0.95</v>
      </c>
      <c r="S81" s="17">
        <v>0</v>
      </c>
      <c r="T81" s="17">
        <v>5</v>
      </c>
    </row>
    <row r="82" spans="1:20" ht="14.25" customHeight="1" x14ac:dyDescent="0.35">
      <c r="A82" s="9" t="s">
        <v>101</v>
      </c>
      <c r="B82" s="17" t="s">
        <v>238</v>
      </c>
      <c r="C82" s="17">
        <v>1</v>
      </c>
      <c r="D82" s="17">
        <v>0</v>
      </c>
      <c r="E82" s="17">
        <v>1</v>
      </c>
      <c r="F82" s="17">
        <v>1</v>
      </c>
      <c r="G82" s="17">
        <v>1</v>
      </c>
      <c r="H82" s="17">
        <v>1</v>
      </c>
      <c r="I82" s="17">
        <v>1</v>
      </c>
      <c r="J82" s="17">
        <v>1</v>
      </c>
      <c r="K82" s="17">
        <v>1</v>
      </c>
      <c r="L82" s="17">
        <v>1</v>
      </c>
      <c r="M82" s="17">
        <v>1</v>
      </c>
      <c r="N82" s="17">
        <v>1</v>
      </c>
      <c r="O82" s="17">
        <v>1</v>
      </c>
      <c r="P82" s="17">
        <v>1</v>
      </c>
      <c r="Q82" s="17">
        <v>0</v>
      </c>
      <c r="R82" s="17">
        <f t="shared" si="0"/>
        <v>0.95</v>
      </c>
      <c r="S82" s="17">
        <v>0</v>
      </c>
      <c r="T82" s="17">
        <v>5</v>
      </c>
    </row>
    <row r="83" spans="1:20" ht="14.25" customHeight="1" x14ac:dyDescent="0.35">
      <c r="A83" s="9" t="s">
        <v>102</v>
      </c>
      <c r="B83" s="17" t="s">
        <v>238</v>
      </c>
      <c r="C83" s="17">
        <v>1</v>
      </c>
      <c r="D83" s="17">
        <v>0</v>
      </c>
      <c r="E83" s="17">
        <v>1</v>
      </c>
      <c r="F83" s="17">
        <v>1</v>
      </c>
      <c r="G83" s="17">
        <v>1</v>
      </c>
      <c r="H83" s="17">
        <v>1</v>
      </c>
      <c r="I83" s="17">
        <v>1</v>
      </c>
      <c r="J83" s="17">
        <v>1</v>
      </c>
      <c r="K83" s="17">
        <v>1</v>
      </c>
      <c r="L83" s="17">
        <v>1</v>
      </c>
      <c r="M83" s="17">
        <v>1</v>
      </c>
      <c r="N83" s="17">
        <v>1</v>
      </c>
      <c r="O83" s="17">
        <v>1</v>
      </c>
      <c r="P83" s="17">
        <v>1</v>
      </c>
      <c r="Q83" s="17">
        <v>1</v>
      </c>
      <c r="R83" s="17">
        <f t="shared" si="0"/>
        <v>0.95</v>
      </c>
      <c r="S83" s="17">
        <v>0</v>
      </c>
      <c r="T83" s="17">
        <v>5</v>
      </c>
    </row>
    <row r="84" spans="1:20" ht="14.25" customHeight="1" x14ac:dyDescent="0.35">
      <c r="A84" s="9" t="s">
        <v>103</v>
      </c>
      <c r="B84" s="17" t="s">
        <v>238</v>
      </c>
      <c r="C84" s="17">
        <v>1</v>
      </c>
      <c r="D84" s="17">
        <v>0</v>
      </c>
      <c r="E84" s="17">
        <v>1</v>
      </c>
      <c r="F84" s="17">
        <v>1</v>
      </c>
      <c r="G84" s="17">
        <v>1</v>
      </c>
      <c r="H84" s="17">
        <v>1</v>
      </c>
      <c r="I84" s="17">
        <v>1</v>
      </c>
      <c r="J84" s="17">
        <v>1</v>
      </c>
      <c r="K84" s="17">
        <v>1</v>
      </c>
      <c r="L84" s="17">
        <v>1</v>
      </c>
      <c r="M84" s="17">
        <v>1</v>
      </c>
      <c r="N84" s="17">
        <v>1</v>
      </c>
      <c r="O84" s="17">
        <v>1</v>
      </c>
      <c r="P84" s="17">
        <v>1</v>
      </c>
      <c r="Q84" s="17">
        <v>1</v>
      </c>
      <c r="R84" s="17">
        <f t="shared" si="0"/>
        <v>0.95</v>
      </c>
      <c r="S84" s="17">
        <v>0</v>
      </c>
      <c r="T84" s="17">
        <v>5</v>
      </c>
    </row>
    <row r="85" spans="1:20" ht="14.25" customHeight="1" x14ac:dyDescent="0.35">
      <c r="A85" s="9" t="s">
        <v>104</v>
      </c>
      <c r="B85" s="17" t="s">
        <v>238</v>
      </c>
      <c r="C85" s="17">
        <v>1</v>
      </c>
      <c r="D85" s="17">
        <v>0</v>
      </c>
      <c r="E85" s="17">
        <v>1</v>
      </c>
      <c r="F85" s="17">
        <v>1</v>
      </c>
      <c r="G85" s="17">
        <v>1</v>
      </c>
      <c r="H85" s="17">
        <v>1</v>
      </c>
      <c r="I85" s="17">
        <v>1</v>
      </c>
      <c r="J85" s="17">
        <v>1</v>
      </c>
      <c r="K85" s="17">
        <v>1</v>
      </c>
      <c r="L85" s="17">
        <v>1</v>
      </c>
      <c r="M85" s="17">
        <v>1</v>
      </c>
      <c r="N85" s="17">
        <v>1</v>
      </c>
      <c r="O85" s="17">
        <v>1</v>
      </c>
      <c r="P85" s="17">
        <v>1</v>
      </c>
      <c r="Q85" s="17">
        <v>1</v>
      </c>
      <c r="R85" s="17">
        <f t="shared" si="0"/>
        <v>0.95</v>
      </c>
      <c r="S85" s="17">
        <v>0</v>
      </c>
      <c r="T85" s="17">
        <v>5</v>
      </c>
    </row>
    <row r="86" spans="1:20" ht="14.25" customHeight="1" x14ac:dyDescent="0.35">
      <c r="A86" s="9" t="s">
        <v>105</v>
      </c>
      <c r="B86" s="17" t="s">
        <v>238</v>
      </c>
      <c r="C86" s="17">
        <v>1</v>
      </c>
      <c r="D86" s="17">
        <v>0</v>
      </c>
      <c r="E86" s="17">
        <v>1</v>
      </c>
      <c r="F86" s="17">
        <v>1</v>
      </c>
      <c r="G86" s="17">
        <v>1</v>
      </c>
      <c r="H86" s="17">
        <v>1</v>
      </c>
      <c r="I86" s="17">
        <v>1</v>
      </c>
      <c r="J86" s="17">
        <v>1</v>
      </c>
      <c r="K86" s="17">
        <v>1</v>
      </c>
      <c r="L86" s="17">
        <v>1</v>
      </c>
      <c r="M86" s="17">
        <v>1</v>
      </c>
      <c r="N86" s="17">
        <v>1</v>
      </c>
      <c r="O86" s="17">
        <v>1</v>
      </c>
      <c r="P86" s="17">
        <v>1</v>
      </c>
      <c r="Q86" s="17">
        <v>1</v>
      </c>
      <c r="R86" s="17">
        <f t="shared" si="0"/>
        <v>0.95</v>
      </c>
      <c r="S86" s="17">
        <v>0</v>
      </c>
      <c r="T86" s="17">
        <v>5</v>
      </c>
    </row>
    <row r="87" spans="1:20" ht="14.25" customHeight="1" x14ac:dyDescent="0.35">
      <c r="A87" s="9" t="s">
        <v>106</v>
      </c>
      <c r="B87" s="17" t="s">
        <v>238</v>
      </c>
      <c r="C87" s="17">
        <v>1</v>
      </c>
      <c r="D87" s="17">
        <v>0</v>
      </c>
      <c r="E87" s="17">
        <v>1</v>
      </c>
      <c r="F87" s="17">
        <v>1</v>
      </c>
      <c r="G87" s="17">
        <v>1</v>
      </c>
      <c r="H87" s="17">
        <v>1</v>
      </c>
      <c r="I87" s="17">
        <v>1</v>
      </c>
      <c r="J87" s="17">
        <v>1</v>
      </c>
      <c r="K87" s="17">
        <v>1</v>
      </c>
      <c r="L87" s="17">
        <v>1</v>
      </c>
      <c r="M87" s="17">
        <v>1</v>
      </c>
      <c r="N87" s="17">
        <v>1</v>
      </c>
      <c r="O87" s="17">
        <v>1</v>
      </c>
      <c r="P87" s="17">
        <v>1</v>
      </c>
      <c r="Q87" s="17">
        <v>1</v>
      </c>
      <c r="R87" s="17">
        <f t="shared" si="0"/>
        <v>0.95</v>
      </c>
      <c r="S87" s="17">
        <v>0</v>
      </c>
      <c r="T87" s="17">
        <v>5</v>
      </c>
    </row>
    <row r="88" spans="1:20" ht="14.25" customHeight="1" x14ac:dyDescent="0.35">
      <c r="A88" s="9" t="s">
        <v>107</v>
      </c>
      <c r="B88" s="17" t="s">
        <v>238</v>
      </c>
      <c r="C88" s="17">
        <v>1</v>
      </c>
      <c r="D88" s="17">
        <v>0</v>
      </c>
      <c r="E88" s="17">
        <v>1</v>
      </c>
      <c r="F88" s="17">
        <v>1</v>
      </c>
      <c r="G88" s="17">
        <v>1</v>
      </c>
      <c r="H88" s="17">
        <v>1</v>
      </c>
      <c r="I88" s="17">
        <v>1</v>
      </c>
      <c r="J88" s="17">
        <v>1</v>
      </c>
      <c r="K88" s="17">
        <v>1</v>
      </c>
      <c r="L88" s="17">
        <v>1</v>
      </c>
      <c r="M88" s="17">
        <v>1</v>
      </c>
      <c r="N88" s="17">
        <v>1</v>
      </c>
      <c r="O88" s="17">
        <v>1</v>
      </c>
      <c r="P88" s="17">
        <v>1</v>
      </c>
      <c r="Q88" s="17">
        <v>1</v>
      </c>
      <c r="R88" s="17">
        <f t="shared" si="0"/>
        <v>0.95</v>
      </c>
      <c r="S88" s="17">
        <v>0</v>
      </c>
      <c r="T88" s="17">
        <v>5</v>
      </c>
    </row>
    <row r="89" spans="1:20" ht="14.25" customHeight="1" x14ac:dyDescent="0.35">
      <c r="A89" s="9" t="s">
        <v>108</v>
      </c>
      <c r="B89" s="17" t="s">
        <v>238</v>
      </c>
      <c r="C89" s="17">
        <v>1</v>
      </c>
      <c r="D89" s="17">
        <v>0</v>
      </c>
      <c r="E89" s="17">
        <v>1</v>
      </c>
      <c r="F89" s="17">
        <v>1</v>
      </c>
      <c r="G89" s="17">
        <v>1</v>
      </c>
      <c r="H89" s="17">
        <v>1</v>
      </c>
      <c r="I89" s="17">
        <v>1</v>
      </c>
      <c r="J89" s="17">
        <v>1</v>
      </c>
      <c r="K89" s="17">
        <v>1</v>
      </c>
      <c r="L89" s="17">
        <v>1</v>
      </c>
      <c r="M89" s="17">
        <v>1</v>
      </c>
      <c r="N89" s="17">
        <v>1</v>
      </c>
      <c r="O89" s="17">
        <v>1</v>
      </c>
      <c r="P89" s="17">
        <v>1</v>
      </c>
      <c r="Q89" s="17">
        <v>1</v>
      </c>
      <c r="R89" s="17">
        <f t="shared" si="0"/>
        <v>0.95</v>
      </c>
      <c r="S89" s="17">
        <v>0</v>
      </c>
      <c r="T89" s="17">
        <v>5</v>
      </c>
    </row>
    <row r="90" spans="1:20" ht="14.25" customHeight="1" x14ac:dyDescent="0.35">
      <c r="A90" s="9" t="s">
        <v>109</v>
      </c>
      <c r="B90" s="17" t="s">
        <v>238</v>
      </c>
      <c r="C90" s="17">
        <v>1</v>
      </c>
      <c r="D90" s="17">
        <v>0</v>
      </c>
      <c r="E90" s="17">
        <v>1</v>
      </c>
      <c r="F90" s="17">
        <v>1</v>
      </c>
      <c r="G90" s="17">
        <v>1</v>
      </c>
      <c r="H90" s="17">
        <v>1</v>
      </c>
      <c r="I90" s="17">
        <v>1</v>
      </c>
      <c r="J90" s="17">
        <v>1</v>
      </c>
      <c r="K90" s="17">
        <v>1</v>
      </c>
      <c r="L90" s="17">
        <v>1</v>
      </c>
      <c r="M90" s="17">
        <v>1</v>
      </c>
      <c r="N90" s="17">
        <v>1</v>
      </c>
      <c r="O90" s="17">
        <v>1</v>
      </c>
      <c r="P90" s="17">
        <v>1</v>
      </c>
      <c r="Q90" s="17">
        <v>1</v>
      </c>
      <c r="R90" s="17">
        <f t="shared" si="0"/>
        <v>0.95</v>
      </c>
      <c r="S90" s="17">
        <v>0</v>
      </c>
      <c r="T90" s="17">
        <v>5</v>
      </c>
    </row>
    <row r="91" spans="1:20" ht="14.25" customHeight="1" x14ac:dyDescent="0.35">
      <c r="A91" s="9" t="s">
        <v>110</v>
      </c>
      <c r="B91" s="17" t="s">
        <v>238</v>
      </c>
      <c r="C91" s="17">
        <v>1</v>
      </c>
      <c r="D91" s="17">
        <v>0</v>
      </c>
      <c r="E91" s="17">
        <v>1</v>
      </c>
      <c r="F91" s="17">
        <v>1</v>
      </c>
      <c r="G91" s="17">
        <v>1</v>
      </c>
      <c r="H91" s="17">
        <v>1</v>
      </c>
      <c r="I91" s="17">
        <v>1</v>
      </c>
      <c r="J91" s="17">
        <v>1</v>
      </c>
      <c r="K91" s="17">
        <v>1</v>
      </c>
      <c r="L91" s="17">
        <v>1</v>
      </c>
      <c r="M91" s="17">
        <v>1</v>
      </c>
      <c r="N91" s="17">
        <v>1</v>
      </c>
      <c r="O91" s="17">
        <v>1</v>
      </c>
      <c r="P91" s="17">
        <v>1</v>
      </c>
      <c r="Q91" s="17">
        <v>1</v>
      </c>
      <c r="R91" s="17">
        <f t="shared" si="0"/>
        <v>0.95</v>
      </c>
      <c r="S91" s="17">
        <v>0</v>
      </c>
      <c r="T91" s="17">
        <v>5</v>
      </c>
    </row>
    <row r="92" spans="1:20" ht="14.25" customHeight="1" x14ac:dyDescent="0.35">
      <c r="A92" s="9" t="s">
        <v>111</v>
      </c>
      <c r="B92" s="17" t="s">
        <v>238</v>
      </c>
      <c r="C92" s="17">
        <v>1</v>
      </c>
      <c r="D92" s="17">
        <v>0</v>
      </c>
      <c r="E92" s="17">
        <v>1</v>
      </c>
      <c r="F92" s="17">
        <v>1</v>
      </c>
      <c r="G92" s="17">
        <v>1</v>
      </c>
      <c r="H92" s="17">
        <v>1</v>
      </c>
      <c r="I92" s="17">
        <v>1</v>
      </c>
      <c r="J92" s="17">
        <v>1</v>
      </c>
      <c r="K92" s="17">
        <v>1</v>
      </c>
      <c r="L92" s="17">
        <v>1</v>
      </c>
      <c r="M92" s="17">
        <v>1</v>
      </c>
      <c r="N92" s="17">
        <v>1</v>
      </c>
      <c r="O92" s="17">
        <v>1</v>
      </c>
      <c r="P92" s="17">
        <v>1</v>
      </c>
      <c r="Q92" s="17">
        <v>1</v>
      </c>
      <c r="R92" s="17">
        <f t="shared" si="0"/>
        <v>0.95</v>
      </c>
      <c r="S92" s="17">
        <v>0</v>
      </c>
      <c r="T92" s="17">
        <v>5</v>
      </c>
    </row>
    <row r="93" spans="1:20" ht="14.25" customHeight="1" x14ac:dyDescent="0.35">
      <c r="A93" s="9" t="s">
        <v>112</v>
      </c>
      <c r="B93" s="17" t="s">
        <v>238</v>
      </c>
      <c r="C93" s="17">
        <v>1</v>
      </c>
      <c r="D93" s="17">
        <v>0</v>
      </c>
      <c r="E93" s="17">
        <v>1</v>
      </c>
      <c r="F93" s="17">
        <v>1</v>
      </c>
      <c r="G93" s="17">
        <v>1</v>
      </c>
      <c r="H93" s="17">
        <v>1</v>
      </c>
      <c r="I93" s="17">
        <v>1</v>
      </c>
      <c r="J93" s="17">
        <v>1</v>
      </c>
      <c r="K93" s="17">
        <v>1</v>
      </c>
      <c r="L93" s="17">
        <v>1</v>
      </c>
      <c r="M93" s="17">
        <v>1</v>
      </c>
      <c r="N93" s="17">
        <v>1</v>
      </c>
      <c r="O93" s="17">
        <v>1</v>
      </c>
      <c r="P93" s="17">
        <v>1</v>
      </c>
      <c r="Q93" s="17">
        <v>1</v>
      </c>
      <c r="R93" s="17">
        <f t="shared" si="0"/>
        <v>0.95</v>
      </c>
      <c r="S93" s="17">
        <v>0</v>
      </c>
      <c r="T93" s="17">
        <v>5</v>
      </c>
    </row>
    <row r="94" spans="1:20" ht="14.25" customHeight="1" x14ac:dyDescent="0.35">
      <c r="A94" s="9" t="s">
        <v>113</v>
      </c>
      <c r="B94" s="17" t="s">
        <v>238</v>
      </c>
      <c r="C94" s="17">
        <v>1</v>
      </c>
      <c r="D94" s="17">
        <v>0</v>
      </c>
      <c r="E94" s="17">
        <v>1</v>
      </c>
      <c r="F94" s="17">
        <v>1</v>
      </c>
      <c r="G94" s="17">
        <v>1</v>
      </c>
      <c r="H94" s="17">
        <v>1</v>
      </c>
      <c r="I94" s="17">
        <v>1</v>
      </c>
      <c r="J94" s="17">
        <v>1</v>
      </c>
      <c r="K94" s="17">
        <v>1</v>
      </c>
      <c r="L94" s="17">
        <v>1</v>
      </c>
      <c r="M94" s="17">
        <v>1</v>
      </c>
      <c r="N94" s="17">
        <v>1</v>
      </c>
      <c r="O94" s="17">
        <v>1</v>
      </c>
      <c r="P94" s="17">
        <v>1</v>
      </c>
      <c r="Q94" s="17">
        <v>1</v>
      </c>
      <c r="R94" s="17">
        <f t="shared" si="0"/>
        <v>0.95</v>
      </c>
      <c r="S94" s="17">
        <v>0</v>
      </c>
      <c r="T94" s="17">
        <v>5</v>
      </c>
    </row>
    <row r="95" spans="1:20" ht="14.25" customHeight="1" x14ac:dyDescent="0.35">
      <c r="A95" s="9" t="s">
        <v>114</v>
      </c>
      <c r="B95" s="17" t="s">
        <v>238</v>
      </c>
      <c r="C95" s="17">
        <v>1</v>
      </c>
      <c r="D95" s="17">
        <v>0</v>
      </c>
      <c r="E95" s="17">
        <v>1</v>
      </c>
      <c r="F95" s="17">
        <v>1</v>
      </c>
      <c r="G95" s="17">
        <v>1</v>
      </c>
      <c r="H95" s="17">
        <v>1</v>
      </c>
      <c r="I95" s="17">
        <v>1</v>
      </c>
      <c r="J95" s="17">
        <v>1</v>
      </c>
      <c r="K95" s="17">
        <v>1</v>
      </c>
      <c r="L95" s="17">
        <v>1</v>
      </c>
      <c r="M95" s="17">
        <v>1</v>
      </c>
      <c r="N95" s="17">
        <v>1</v>
      </c>
      <c r="O95" s="17">
        <v>1</v>
      </c>
      <c r="P95" s="17">
        <v>1</v>
      </c>
      <c r="Q95" s="17">
        <v>1</v>
      </c>
      <c r="R95" s="17">
        <f t="shared" si="0"/>
        <v>0.95</v>
      </c>
      <c r="S95" s="17">
        <v>0</v>
      </c>
      <c r="T95" s="17">
        <v>5</v>
      </c>
    </row>
    <row r="96" spans="1:20" ht="14.25" customHeight="1" x14ac:dyDescent="0.35">
      <c r="A96" s="9" t="s">
        <v>115</v>
      </c>
      <c r="B96" s="17" t="s">
        <v>238</v>
      </c>
      <c r="C96" s="17">
        <v>1</v>
      </c>
      <c r="D96" s="17">
        <v>0</v>
      </c>
      <c r="E96" s="17">
        <v>1</v>
      </c>
      <c r="F96" s="17">
        <v>1</v>
      </c>
      <c r="G96" s="17">
        <v>1</v>
      </c>
      <c r="H96" s="17">
        <v>1</v>
      </c>
      <c r="I96" s="17">
        <v>1</v>
      </c>
      <c r="J96" s="17">
        <v>1</v>
      </c>
      <c r="K96" s="17">
        <v>1</v>
      </c>
      <c r="L96" s="17">
        <v>1</v>
      </c>
      <c r="M96" s="17">
        <v>1</v>
      </c>
      <c r="N96" s="17">
        <v>1</v>
      </c>
      <c r="O96" s="17">
        <v>1</v>
      </c>
      <c r="P96" s="17">
        <v>1</v>
      </c>
      <c r="Q96" s="17">
        <v>1</v>
      </c>
      <c r="R96" s="17">
        <f t="shared" si="0"/>
        <v>0.95</v>
      </c>
      <c r="S96" s="17">
        <v>0</v>
      </c>
      <c r="T96" s="17">
        <v>5</v>
      </c>
    </row>
    <row r="97" spans="1:20" ht="14.25" customHeight="1" x14ac:dyDescent="0.35">
      <c r="A97" s="9" t="s">
        <v>116</v>
      </c>
      <c r="B97" s="17" t="s">
        <v>238</v>
      </c>
      <c r="C97" s="17">
        <v>1</v>
      </c>
      <c r="D97" s="17">
        <v>0</v>
      </c>
      <c r="E97" s="17">
        <v>1</v>
      </c>
      <c r="F97" s="17">
        <v>1</v>
      </c>
      <c r="G97" s="17">
        <v>1</v>
      </c>
      <c r="H97" s="17">
        <v>1</v>
      </c>
      <c r="I97" s="17">
        <v>1</v>
      </c>
      <c r="J97" s="17">
        <v>1</v>
      </c>
      <c r="K97" s="17">
        <v>1</v>
      </c>
      <c r="L97" s="17">
        <v>1</v>
      </c>
      <c r="M97" s="17">
        <v>1</v>
      </c>
      <c r="N97" s="17">
        <v>1</v>
      </c>
      <c r="O97" s="17">
        <v>1</v>
      </c>
      <c r="P97" s="17">
        <v>1</v>
      </c>
      <c r="Q97" s="17">
        <v>1</v>
      </c>
      <c r="R97" s="17">
        <f t="shared" si="0"/>
        <v>0.95</v>
      </c>
      <c r="S97" s="17">
        <v>0</v>
      </c>
      <c r="T97" s="17">
        <v>5</v>
      </c>
    </row>
    <row r="98" spans="1:20" ht="14.25" customHeight="1" x14ac:dyDescent="0.35">
      <c r="A98" s="9" t="s">
        <v>117</v>
      </c>
      <c r="B98" s="17" t="s">
        <v>238</v>
      </c>
      <c r="C98" s="17">
        <v>1</v>
      </c>
      <c r="D98" s="17">
        <v>0</v>
      </c>
      <c r="E98" s="17">
        <v>1</v>
      </c>
      <c r="F98" s="17">
        <v>1</v>
      </c>
      <c r="G98" s="17">
        <v>1</v>
      </c>
      <c r="H98" s="17">
        <v>1</v>
      </c>
      <c r="I98" s="17">
        <v>1</v>
      </c>
      <c r="J98" s="17">
        <v>1</v>
      </c>
      <c r="K98" s="17">
        <v>1</v>
      </c>
      <c r="L98" s="17">
        <v>1</v>
      </c>
      <c r="M98" s="17">
        <v>1</v>
      </c>
      <c r="N98" s="17">
        <v>1</v>
      </c>
      <c r="O98" s="17">
        <v>1</v>
      </c>
      <c r="P98" s="17">
        <v>1</v>
      </c>
      <c r="Q98" s="17">
        <v>1</v>
      </c>
      <c r="R98" s="17">
        <f t="shared" si="0"/>
        <v>0.95</v>
      </c>
      <c r="S98" s="17">
        <v>0</v>
      </c>
      <c r="T98" s="17">
        <v>5</v>
      </c>
    </row>
    <row r="99" spans="1:20" ht="14.25" customHeight="1" x14ac:dyDescent="0.35">
      <c r="A99" s="9" t="s">
        <v>118</v>
      </c>
      <c r="B99" s="17" t="s">
        <v>238</v>
      </c>
      <c r="C99" s="17">
        <v>1</v>
      </c>
      <c r="D99" s="17">
        <v>0</v>
      </c>
      <c r="E99" s="17">
        <v>1</v>
      </c>
      <c r="F99" s="17">
        <v>1</v>
      </c>
      <c r="G99" s="17">
        <v>1</v>
      </c>
      <c r="H99" s="17">
        <v>1</v>
      </c>
      <c r="I99" s="17">
        <v>1</v>
      </c>
      <c r="J99" s="17">
        <v>1</v>
      </c>
      <c r="K99" s="17">
        <v>1</v>
      </c>
      <c r="L99" s="17">
        <v>1</v>
      </c>
      <c r="M99" s="17">
        <v>1</v>
      </c>
      <c r="N99" s="17">
        <v>1</v>
      </c>
      <c r="O99" s="17">
        <v>1</v>
      </c>
      <c r="P99" s="17">
        <v>1</v>
      </c>
      <c r="Q99" s="17">
        <v>1</v>
      </c>
      <c r="R99" s="17">
        <f t="shared" si="0"/>
        <v>0.95</v>
      </c>
      <c r="S99" s="17">
        <v>0</v>
      </c>
      <c r="T99" s="17">
        <v>5</v>
      </c>
    </row>
    <row r="100" spans="1:20" ht="14.25" customHeight="1" x14ac:dyDescent="0.35">
      <c r="A100" s="9" t="s">
        <v>119</v>
      </c>
      <c r="B100" s="17" t="s">
        <v>238</v>
      </c>
      <c r="C100" s="17">
        <v>1</v>
      </c>
      <c r="D100" s="17">
        <v>0</v>
      </c>
      <c r="E100" s="17">
        <v>1</v>
      </c>
      <c r="F100" s="17">
        <v>1</v>
      </c>
      <c r="G100" s="17">
        <v>1</v>
      </c>
      <c r="H100" s="17">
        <v>1</v>
      </c>
      <c r="I100" s="17">
        <v>1</v>
      </c>
      <c r="J100" s="17">
        <v>1</v>
      </c>
      <c r="K100" s="17">
        <v>1</v>
      </c>
      <c r="L100" s="17">
        <v>1</v>
      </c>
      <c r="M100" s="17">
        <v>1</v>
      </c>
      <c r="N100" s="17">
        <v>1</v>
      </c>
      <c r="O100" s="17">
        <v>1</v>
      </c>
      <c r="P100" s="17">
        <v>1</v>
      </c>
      <c r="Q100" s="17">
        <v>1</v>
      </c>
      <c r="R100" s="17">
        <f t="shared" si="0"/>
        <v>0.95</v>
      </c>
      <c r="S100" s="17">
        <v>0</v>
      </c>
      <c r="T100" s="17">
        <v>5</v>
      </c>
    </row>
    <row r="101" spans="1:20" ht="14.25" customHeight="1" x14ac:dyDescent="0.35">
      <c r="A101" s="9" t="s">
        <v>120</v>
      </c>
      <c r="B101" s="17" t="s">
        <v>238</v>
      </c>
      <c r="C101" s="17">
        <v>1</v>
      </c>
      <c r="D101" s="17">
        <v>0</v>
      </c>
      <c r="E101" s="17">
        <v>1</v>
      </c>
      <c r="F101" s="17">
        <v>1</v>
      </c>
      <c r="G101" s="17">
        <v>1</v>
      </c>
      <c r="H101" s="17">
        <v>1</v>
      </c>
      <c r="I101" s="17">
        <v>1</v>
      </c>
      <c r="J101" s="17">
        <v>1</v>
      </c>
      <c r="K101" s="17">
        <v>1</v>
      </c>
      <c r="L101" s="17">
        <v>1</v>
      </c>
      <c r="M101" s="17">
        <v>1</v>
      </c>
      <c r="N101" s="17">
        <v>1</v>
      </c>
      <c r="O101" s="17">
        <v>1</v>
      </c>
      <c r="P101" s="17">
        <v>1</v>
      </c>
      <c r="Q101" s="17">
        <v>1</v>
      </c>
      <c r="R101" s="17">
        <f t="shared" si="0"/>
        <v>0.95</v>
      </c>
      <c r="S101" s="17">
        <v>0</v>
      </c>
      <c r="T101" s="17">
        <v>5</v>
      </c>
    </row>
    <row r="102" spans="1:20" ht="14.25" customHeight="1" x14ac:dyDescent="0.35">
      <c r="A102" s="9" t="s">
        <v>121</v>
      </c>
      <c r="B102" s="17" t="s">
        <v>238</v>
      </c>
      <c r="C102" s="17">
        <v>1</v>
      </c>
      <c r="D102" s="17">
        <v>0</v>
      </c>
      <c r="E102" s="17">
        <v>1</v>
      </c>
      <c r="F102" s="17">
        <v>1</v>
      </c>
      <c r="G102" s="17">
        <v>1</v>
      </c>
      <c r="H102" s="17">
        <v>1</v>
      </c>
      <c r="I102" s="17">
        <v>1</v>
      </c>
      <c r="J102" s="17">
        <v>1</v>
      </c>
      <c r="K102" s="17">
        <v>1</v>
      </c>
      <c r="L102" s="17">
        <v>1</v>
      </c>
      <c r="M102" s="17">
        <v>1</v>
      </c>
      <c r="N102" s="17">
        <v>1</v>
      </c>
      <c r="O102" s="17">
        <v>1</v>
      </c>
      <c r="P102" s="17">
        <v>1</v>
      </c>
      <c r="Q102" s="17">
        <v>1</v>
      </c>
      <c r="R102" s="17">
        <f t="shared" si="0"/>
        <v>0.95</v>
      </c>
      <c r="S102" s="17">
        <v>0</v>
      </c>
      <c r="T102" s="17">
        <v>5</v>
      </c>
    </row>
    <row r="103" spans="1:20" ht="14.25" customHeight="1" x14ac:dyDescent="0.35">
      <c r="A103" s="9" t="s">
        <v>122</v>
      </c>
      <c r="B103" s="17" t="s">
        <v>238</v>
      </c>
      <c r="C103" s="17">
        <v>1</v>
      </c>
      <c r="D103" s="17">
        <v>0</v>
      </c>
      <c r="E103" s="17">
        <v>1</v>
      </c>
      <c r="F103" s="17">
        <v>1</v>
      </c>
      <c r="G103" s="17">
        <v>1</v>
      </c>
      <c r="H103" s="17">
        <v>1</v>
      </c>
      <c r="I103" s="17">
        <v>1</v>
      </c>
      <c r="J103" s="17">
        <v>1</v>
      </c>
      <c r="K103" s="17">
        <v>1</v>
      </c>
      <c r="L103" s="17">
        <v>1</v>
      </c>
      <c r="M103" s="17">
        <v>1</v>
      </c>
      <c r="N103" s="17">
        <v>1</v>
      </c>
      <c r="O103" s="17">
        <v>1</v>
      </c>
      <c r="P103" s="17">
        <v>1</v>
      </c>
      <c r="Q103" s="17">
        <v>1</v>
      </c>
      <c r="R103" s="17">
        <f t="shared" si="0"/>
        <v>0.95</v>
      </c>
      <c r="S103" s="17">
        <v>0</v>
      </c>
      <c r="T103" s="17">
        <v>5</v>
      </c>
    </row>
    <row r="104" spans="1:20" ht="14.25" customHeight="1" x14ac:dyDescent="0.35">
      <c r="A104" s="9" t="s">
        <v>123</v>
      </c>
      <c r="B104" s="17" t="s">
        <v>238</v>
      </c>
      <c r="C104" s="17">
        <v>1</v>
      </c>
      <c r="D104" s="17">
        <v>1</v>
      </c>
      <c r="E104" s="17">
        <v>1</v>
      </c>
      <c r="F104" s="17">
        <v>1</v>
      </c>
      <c r="G104" s="17">
        <v>1</v>
      </c>
      <c r="H104" s="17">
        <v>1</v>
      </c>
      <c r="I104" s="17">
        <v>1</v>
      </c>
      <c r="J104" s="17">
        <v>1</v>
      </c>
      <c r="K104" s="17">
        <v>1</v>
      </c>
      <c r="L104" s="17">
        <v>1</v>
      </c>
      <c r="M104" s="17">
        <v>1</v>
      </c>
      <c r="N104" s="17">
        <v>1</v>
      </c>
      <c r="O104" s="17">
        <v>1</v>
      </c>
      <c r="P104" s="17">
        <v>1</v>
      </c>
      <c r="Q104" s="17">
        <v>1</v>
      </c>
      <c r="R104" s="17">
        <f t="shared" si="0"/>
        <v>0.95</v>
      </c>
      <c r="S104" s="17">
        <v>0</v>
      </c>
      <c r="T104" s="17">
        <v>5</v>
      </c>
    </row>
    <row r="105" spans="1:20" ht="14.25" customHeight="1" x14ac:dyDescent="0.35">
      <c r="A105" s="9" t="s">
        <v>124</v>
      </c>
      <c r="B105" s="17" t="s">
        <v>238</v>
      </c>
      <c r="C105" s="17">
        <v>1</v>
      </c>
      <c r="D105" s="17">
        <v>1</v>
      </c>
      <c r="E105" s="17">
        <v>1</v>
      </c>
      <c r="F105" s="17">
        <v>1</v>
      </c>
      <c r="G105" s="17">
        <v>1</v>
      </c>
      <c r="H105" s="17">
        <v>1</v>
      </c>
      <c r="I105" s="17">
        <v>1</v>
      </c>
      <c r="J105" s="17">
        <v>1</v>
      </c>
      <c r="K105" s="17">
        <v>1</v>
      </c>
      <c r="L105" s="17">
        <v>1</v>
      </c>
      <c r="M105" s="17">
        <v>1</v>
      </c>
      <c r="N105" s="17">
        <v>1</v>
      </c>
      <c r="O105" s="17">
        <v>1</v>
      </c>
      <c r="P105" s="17">
        <v>1</v>
      </c>
      <c r="Q105" s="17">
        <v>1</v>
      </c>
      <c r="R105" s="17">
        <f t="shared" si="0"/>
        <v>0.95</v>
      </c>
      <c r="S105" s="17">
        <v>0</v>
      </c>
      <c r="T105" s="17">
        <v>5</v>
      </c>
    </row>
    <row r="106" spans="1:20" ht="14.25" customHeight="1" x14ac:dyDescent="0.35">
      <c r="A106" s="9" t="s">
        <v>125</v>
      </c>
      <c r="B106" s="17" t="s">
        <v>238</v>
      </c>
      <c r="C106" s="17">
        <v>1</v>
      </c>
      <c r="D106" s="17">
        <v>1</v>
      </c>
      <c r="E106" s="17">
        <v>1</v>
      </c>
      <c r="F106" s="17">
        <v>1</v>
      </c>
      <c r="G106" s="17">
        <v>1</v>
      </c>
      <c r="H106" s="17">
        <v>1</v>
      </c>
      <c r="I106" s="17">
        <v>1</v>
      </c>
      <c r="J106" s="17">
        <v>1</v>
      </c>
      <c r="K106" s="17">
        <v>1</v>
      </c>
      <c r="L106" s="17">
        <v>1</v>
      </c>
      <c r="M106" s="17">
        <v>1</v>
      </c>
      <c r="N106" s="17">
        <v>1</v>
      </c>
      <c r="O106" s="17">
        <v>1</v>
      </c>
      <c r="P106" s="17">
        <v>1</v>
      </c>
      <c r="Q106" s="17">
        <v>1</v>
      </c>
      <c r="R106" s="17">
        <f t="shared" si="0"/>
        <v>0.95</v>
      </c>
      <c r="S106" s="17">
        <v>0</v>
      </c>
      <c r="T106" s="17">
        <v>5</v>
      </c>
    </row>
    <row r="107" spans="1:20" ht="14.25" customHeight="1" x14ac:dyDescent="0.35">
      <c r="A107" s="9" t="s">
        <v>126</v>
      </c>
      <c r="B107" s="17" t="s">
        <v>238</v>
      </c>
      <c r="C107" s="17">
        <v>1</v>
      </c>
      <c r="D107" s="17">
        <v>1</v>
      </c>
      <c r="E107" s="17">
        <v>1</v>
      </c>
      <c r="F107" s="17">
        <v>1</v>
      </c>
      <c r="G107" s="17">
        <v>1</v>
      </c>
      <c r="H107" s="17">
        <v>1</v>
      </c>
      <c r="I107" s="17">
        <v>1</v>
      </c>
      <c r="J107" s="17">
        <v>1</v>
      </c>
      <c r="K107" s="17">
        <v>1</v>
      </c>
      <c r="L107" s="17">
        <v>1</v>
      </c>
      <c r="M107" s="17">
        <v>1</v>
      </c>
      <c r="N107" s="17">
        <v>1</v>
      </c>
      <c r="O107" s="17">
        <v>1</v>
      </c>
      <c r="P107" s="17">
        <v>1</v>
      </c>
      <c r="Q107" s="17">
        <v>1</v>
      </c>
      <c r="R107" s="17">
        <f t="shared" si="0"/>
        <v>0.95</v>
      </c>
      <c r="S107" s="17">
        <v>0</v>
      </c>
      <c r="T107" s="17">
        <v>5</v>
      </c>
    </row>
    <row r="108" spans="1:20" ht="14.25" customHeight="1" x14ac:dyDescent="0.35">
      <c r="A108" s="9" t="s">
        <v>127</v>
      </c>
      <c r="B108" s="17" t="s">
        <v>238</v>
      </c>
      <c r="C108" s="17">
        <v>1</v>
      </c>
      <c r="D108" s="17">
        <v>1</v>
      </c>
      <c r="E108" s="17">
        <v>1</v>
      </c>
      <c r="F108" s="17">
        <v>1</v>
      </c>
      <c r="G108" s="17">
        <v>1</v>
      </c>
      <c r="H108" s="17">
        <v>1</v>
      </c>
      <c r="I108" s="17">
        <v>1</v>
      </c>
      <c r="J108" s="17">
        <v>1</v>
      </c>
      <c r="K108" s="17">
        <v>1</v>
      </c>
      <c r="L108" s="17">
        <v>1</v>
      </c>
      <c r="M108" s="17">
        <v>1</v>
      </c>
      <c r="N108" s="17">
        <v>1</v>
      </c>
      <c r="O108" s="17">
        <v>1</v>
      </c>
      <c r="P108" s="17">
        <v>1</v>
      </c>
      <c r="Q108" s="17">
        <v>1</v>
      </c>
      <c r="R108" s="17">
        <f t="shared" si="0"/>
        <v>0.95</v>
      </c>
      <c r="S108" s="17">
        <v>0</v>
      </c>
      <c r="T108" s="17">
        <v>5</v>
      </c>
    </row>
    <row r="109" spans="1:20" ht="14.25" customHeight="1" x14ac:dyDescent="0.35">
      <c r="A109" s="9" t="s">
        <v>128</v>
      </c>
      <c r="B109" s="17" t="s">
        <v>238</v>
      </c>
      <c r="C109" s="17">
        <v>1</v>
      </c>
      <c r="D109" s="17">
        <v>1</v>
      </c>
      <c r="E109" s="17">
        <v>1</v>
      </c>
      <c r="F109" s="17">
        <v>1</v>
      </c>
      <c r="G109" s="17">
        <v>1</v>
      </c>
      <c r="H109" s="17">
        <v>1</v>
      </c>
      <c r="I109" s="17">
        <v>1</v>
      </c>
      <c r="J109" s="17">
        <v>1</v>
      </c>
      <c r="K109" s="17">
        <v>1</v>
      </c>
      <c r="L109" s="17">
        <v>1</v>
      </c>
      <c r="M109" s="17">
        <v>1</v>
      </c>
      <c r="N109" s="17">
        <v>1</v>
      </c>
      <c r="O109" s="17">
        <v>1</v>
      </c>
      <c r="P109" s="17">
        <v>1</v>
      </c>
      <c r="Q109" s="17">
        <v>1</v>
      </c>
      <c r="R109" s="17">
        <f t="shared" si="0"/>
        <v>0.95</v>
      </c>
      <c r="S109" s="17">
        <v>0</v>
      </c>
      <c r="T109" s="17">
        <v>5</v>
      </c>
    </row>
    <row r="110" spans="1:20" ht="14.25" customHeight="1" x14ac:dyDescent="0.35">
      <c r="A110" s="9" t="s">
        <v>129</v>
      </c>
      <c r="B110" s="17" t="s">
        <v>238</v>
      </c>
      <c r="C110" s="17">
        <v>1</v>
      </c>
      <c r="D110" s="17">
        <v>1</v>
      </c>
      <c r="E110" s="17">
        <v>1</v>
      </c>
      <c r="F110" s="17">
        <v>1</v>
      </c>
      <c r="G110" s="17">
        <v>1</v>
      </c>
      <c r="H110" s="17">
        <v>1</v>
      </c>
      <c r="I110" s="17">
        <v>1</v>
      </c>
      <c r="J110" s="17">
        <v>1</v>
      </c>
      <c r="K110" s="17">
        <v>1</v>
      </c>
      <c r="L110" s="17">
        <v>1</v>
      </c>
      <c r="M110" s="17">
        <v>1</v>
      </c>
      <c r="N110" s="17">
        <v>1</v>
      </c>
      <c r="O110" s="17">
        <v>1</v>
      </c>
      <c r="P110" s="17">
        <v>1</v>
      </c>
      <c r="Q110" s="17">
        <v>1</v>
      </c>
      <c r="R110" s="17">
        <f t="shared" si="0"/>
        <v>0.95</v>
      </c>
      <c r="S110" s="17">
        <v>0</v>
      </c>
      <c r="T110" s="17">
        <v>5</v>
      </c>
    </row>
    <row r="111" spans="1:20" ht="14.25" customHeight="1" x14ac:dyDescent="0.35">
      <c r="A111" s="9" t="s">
        <v>130</v>
      </c>
      <c r="B111" s="17" t="s">
        <v>238</v>
      </c>
      <c r="C111" s="17">
        <v>1</v>
      </c>
      <c r="D111" s="17">
        <v>1</v>
      </c>
      <c r="E111" s="17">
        <v>1</v>
      </c>
      <c r="F111" s="17">
        <v>1</v>
      </c>
      <c r="G111" s="17">
        <v>1</v>
      </c>
      <c r="H111" s="17">
        <v>1</v>
      </c>
      <c r="I111" s="17">
        <v>0.5</v>
      </c>
      <c r="J111" s="17">
        <v>1</v>
      </c>
      <c r="K111" s="17">
        <v>1</v>
      </c>
      <c r="L111" s="17">
        <v>1</v>
      </c>
      <c r="M111" s="17">
        <v>1</v>
      </c>
      <c r="N111" s="17">
        <v>1</v>
      </c>
      <c r="O111" s="17">
        <v>1</v>
      </c>
      <c r="P111" s="17">
        <v>1</v>
      </c>
      <c r="Q111" s="17">
        <v>1</v>
      </c>
      <c r="R111" s="17">
        <f t="shared" si="0"/>
        <v>0.9</v>
      </c>
      <c r="S111" s="17">
        <v>0</v>
      </c>
      <c r="T111" s="17">
        <v>10</v>
      </c>
    </row>
    <row r="112" spans="1:20" ht="14.25" customHeight="1" x14ac:dyDescent="0.35">
      <c r="A112" s="9" t="s">
        <v>131</v>
      </c>
      <c r="B112" s="17" t="s">
        <v>238</v>
      </c>
      <c r="C112" s="17">
        <v>1</v>
      </c>
      <c r="D112" s="17">
        <v>1</v>
      </c>
      <c r="E112" s="17">
        <v>1</v>
      </c>
      <c r="F112" s="17">
        <v>1</v>
      </c>
      <c r="G112" s="17">
        <v>1</v>
      </c>
      <c r="H112" s="17">
        <v>1</v>
      </c>
      <c r="I112" s="17">
        <v>0.5</v>
      </c>
      <c r="J112" s="17">
        <v>1</v>
      </c>
      <c r="K112" s="17">
        <v>1</v>
      </c>
      <c r="L112" s="17">
        <v>1</v>
      </c>
      <c r="M112" s="17">
        <v>1</v>
      </c>
      <c r="N112" s="17">
        <v>1</v>
      </c>
      <c r="O112" s="17">
        <v>1</v>
      </c>
      <c r="P112" s="17">
        <v>1</v>
      </c>
      <c r="Q112" s="17">
        <v>1</v>
      </c>
      <c r="R112" s="17">
        <f t="shared" si="0"/>
        <v>0.9</v>
      </c>
      <c r="S112" s="17">
        <v>0</v>
      </c>
      <c r="T112" s="17">
        <v>10</v>
      </c>
    </row>
    <row r="113" spans="1:20" ht="14.25" customHeight="1" x14ac:dyDescent="0.35">
      <c r="A113" s="9" t="s">
        <v>132</v>
      </c>
      <c r="B113" s="17" t="s">
        <v>238</v>
      </c>
      <c r="C113" s="17">
        <v>1</v>
      </c>
      <c r="D113" s="17">
        <v>1</v>
      </c>
      <c r="E113" s="17">
        <v>1</v>
      </c>
      <c r="F113" s="17">
        <v>1</v>
      </c>
      <c r="G113" s="17">
        <v>1</v>
      </c>
      <c r="H113" s="17">
        <v>1</v>
      </c>
      <c r="I113" s="17">
        <v>0.5</v>
      </c>
      <c r="J113" s="17">
        <v>1</v>
      </c>
      <c r="K113" s="17">
        <v>1</v>
      </c>
      <c r="L113" s="17">
        <v>1</v>
      </c>
      <c r="M113" s="17">
        <v>1</v>
      </c>
      <c r="N113" s="17">
        <v>1</v>
      </c>
      <c r="O113" s="17">
        <v>1</v>
      </c>
      <c r="P113" s="17">
        <v>1</v>
      </c>
      <c r="Q113" s="17">
        <v>1</v>
      </c>
      <c r="R113" s="17">
        <f t="shared" si="0"/>
        <v>0.9</v>
      </c>
      <c r="S113" s="17">
        <v>0</v>
      </c>
      <c r="T113" s="17">
        <v>10</v>
      </c>
    </row>
    <row r="114" spans="1:20" ht="14.25" customHeight="1" x14ac:dyDescent="0.35">
      <c r="A114" s="9" t="s">
        <v>133</v>
      </c>
      <c r="B114" s="17" t="s">
        <v>238</v>
      </c>
      <c r="C114" s="17">
        <v>1</v>
      </c>
      <c r="D114" s="17">
        <v>1</v>
      </c>
      <c r="E114" s="17">
        <v>1</v>
      </c>
      <c r="F114" s="17">
        <v>1</v>
      </c>
      <c r="G114" s="17">
        <v>1</v>
      </c>
      <c r="H114" s="17">
        <v>1</v>
      </c>
      <c r="I114" s="17">
        <v>0.5</v>
      </c>
      <c r="J114" s="17">
        <v>1</v>
      </c>
      <c r="K114" s="17">
        <v>1</v>
      </c>
      <c r="L114" s="17">
        <v>1</v>
      </c>
      <c r="M114" s="17">
        <v>1</v>
      </c>
      <c r="N114" s="17">
        <v>1</v>
      </c>
      <c r="O114" s="17">
        <v>1</v>
      </c>
      <c r="P114" s="17">
        <v>1</v>
      </c>
      <c r="Q114" s="17">
        <v>1</v>
      </c>
      <c r="R114" s="17">
        <f t="shared" si="0"/>
        <v>0.9</v>
      </c>
      <c r="S114" s="17">
        <v>0</v>
      </c>
      <c r="T114" s="17">
        <v>10</v>
      </c>
    </row>
    <row r="115" spans="1:20" ht="14.25" customHeight="1" x14ac:dyDescent="0.35">
      <c r="A115" s="9" t="s">
        <v>134</v>
      </c>
      <c r="B115" s="17" t="s">
        <v>238</v>
      </c>
      <c r="C115" s="17">
        <v>1</v>
      </c>
      <c r="D115" s="17">
        <v>1</v>
      </c>
      <c r="E115" s="17">
        <v>1</v>
      </c>
      <c r="F115" s="17">
        <v>1</v>
      </c>
      <c r="G115" s="17">
        <v>1</v>
      </c>
      <c r="H115" s="17">
        <v>1</v>
      </c>
      <c r="I115" s="17">
        <v>0.5</v>
      </c>
      <c r="J115" s="17">
        <v>1</v>
      </c>
      <c r="K115" s="17">
        <v>1</v>
      </c>
      <c r="L115" s="17">
        <v>1</v>
      </c>
      <c r="M115" s="17">
        <v>1</v>
      </c>
      <c r="N115" s="17">
        <v>1</v>
      </c>
      <c r="O115" s="17">
        <v>1</v>
      </c>
      <c r="P115" s="17">
        <v>1</v>
      </c>
      <c r="Q115" s="17">
        <v>1</v>
      </c>
      <c r="R115" s="17">
        <f t="shared" si="0"/>
        <v>0.9</v>
      </c>
      <c r="S115" s="17">
        <v>0</v>
      </c>
      <c r="T115" s="17">
        <v>10</v>
      </c>
    </row>
    <row r="116" spans="1:20" ht="14.25" customHeight="1" x14ac:dyDescent="0.35">
      <c r="A116" s="9" t="s">
        <v>135</v>
      </c>
      <c r="B116" s="17" t="s">
        <v>238</v>
      </c>
      <c r="C116" s="17">
        <v>1</v>
      </c>
      <c r="D116" s="17">
        <v>1</v>
      </c>
      <c r="E116" s="17">
        <v>1</v>
      </c>
      <c r="F116" s="17">
        <v>1</v>
      </c>
      <c r="G116" s="17">
        <v>1</v>
      </c>
      <c r="H116" s="17">
        <v>1</v>
      </c>
      <c r="I116" s="17">
        <v>0.5</v>
      </c>
      <c r="J116" s="17">
        <v>1</v>
      </c>
      <c r="K116" s="17">
        <v>1</v>
      </c>
      <c r="L116" s="17">
        <v>1</v>
      </c>
      <c r="M116" s="17">
        <v>1</v>
      </c>
      <c r="N116" s="17">
        <v>1</v>
      </c>
      <c r="O116" s="17">
        <v>1</v>
      </c>
      <c r="P116" s="17">
        <v>1</v>
      </c>
      <c r="Q116" s="17">
        <v>1</v>
      </c>
      <c r="R116" s="17">
        <f t="shared" si="0"/>
        <v>0.9</v>
      </c>
      <c r="S116" s="17">
        <v>0</v>
      </c>
      <c r="T116" s="17">
        <v>10</v>
      </c>
    </row>
    <row r="117" spans="1:20" ht="14.25" customHeight="1" x14ac:dyDescent="0.35">
      <c r="A117" s="9" t="s">
        <v>136</v>
      </c>
      <c r="B117" s="17" t="s">
        <v>238</v>
      </c>
      <c r="C117" s="17">
        <v>1</v>
      </c>
      <c r="D117" s="17">
        <v>1</v>
      </c>
      <c r="E117" s="17">
        <v>1</v>
      </c>
      <c r="F117" s="17">
        <v>1</v>
      </c>
      <c r="G117" s="17">
        <v>1</v>
      </c>
      <c r="H117" s="17">
        <v>1</v>
      </c>
      <c r="I117" s="17">
        <v>0.5</v>
      </c>
      <c r="J117" s="17">
        <v>1</v>
      </c>
      <c r="K117" s="17">
        <v>1</v>
      </c>
      <c r="L117" s="17">
        <v>1</v>
      </c>
      <c r="M117" s="17">
        <v>1</v>
      </c>
      <c r="N117" s="17">
        <v>1</v>
      </c>
      <c r="O117" s="17">
        <v>1</v>
      </c>
      <c r="P117" s="17">
        <v>1</v>
      </c>
      <c r="Q117" s="17">
        <v>1</v>
      </c>
      <c r="R117" s="17">
        <f t="shared" si="0"/>
        <v>0.9</v>
      </c>
      <c r="S117" s="17">
        <v>0</v>
      </c>
      <c r="T117" s="17">
        <v>10</v>
      </c>
    </row>
    <row r="118" spans="1:20" ht="14.25" customHeight="1" x14ac:dyDescent="0.35">
      <c r="A118" s="9" t="s">
        <v>137</v>
      </c>
      <c r="B118" s="17" t="s">
        <v>238</v>
      </c>
      <c r="C118" s="17">
        <v>1</v>
      </c>
      <c r="D118" s="17">
        <v>1</v>
      </c>
      <c r="E118" s="17">
        <v>1</v>
      </c>
      <c r="F118" s="17">
        <v>1</v>
      </c>
      <c r="G118" s="17">
        <v>1</v>
      </c>
      <c r="H118" s="17">
        <v>1</v>
      </c>
      <c r="I118" s="17">
        <v>0.5</v>
      </c>
      <c r="J118" s="17">
        <v>1</v>
      </c>
      <c r="K118" s="17">
        <v>1</v>
      </c>
      <c r="L118" s="17">
        <v>1</v>
      </c>
      <c r="M118" s="17">
        <v>1</v>
      </c>
      <c r="N118" s="17">
        <v>1</v>
      </c>
      <c r="O118" s="17">
        <v>1</v>
      </c>
      <c r="P118" s="17">
        <v>1</v>
      </c>
      <c r="Q118" s="17">
        <v>1</v>
      </c>
      <c r="R118" s="17">
        <f t="shared" si="0"/>
        <v>0.9</v>
      </c>
      <c r="S118" s="17">
        <v>0</v>
      </c>
      <c r="T118" s="17">
        <v>10</v>
      </c>
    </row>
    <row r="119" spans="1:20" ht="14.25" customHeight="1" x14ac:dyDescent="0.35">
      <c r="A119" s="9" t="s">
        <v>138</v>
      </c>
      <c r="B119" s="17" t="s">
        <v>238</v>
      </c>
      <c r="C119" s="17">
        <v>1</v>
      </c>
      <c r="D119" s="17">
        <v>1</v>
      </c>
      <c r="E119" s="17">
        <v>1</v>
      </c>
      <c r="F119" s="17">
        <v>1</v>
      </c>
      <c r="G119" s="17">
        <v>1</v>
      </c>
      <c r="H119" s="17">
        <v>1</v>
      </c>
      <c r="I119" s="17">
        <v>0.5</v>
      </c>
      <c r="J119" s="17">
        <v>1</v>
      </c>
      <c r="K119" s="17">
        <v>1</v>
      </c>
      <c r="L119" s="17">
        <v>1</v>
      </c>
      <c r="M119" s="17">
        <v>1</v>
      </c>
      <c r="N119" s="17">
        <v>1</v>
      </c>
      <c r="O119" s="17">
        <v>1</v>
      </c>
      <c r="P119" s="17">
        <v>1</v>
      </c>
      <c r="Q119" s="17">
        <v>1</v>
      </c>
      <c r="R119" s="17">
        <f t="shared" si="0"/>
        <v>0.9</v>
      </c>
      <c r="S119" s="17">
        <v>0</v>
      </c>
      <c r="T119" s="17">
        <v>10</v>
      </c>
    </row>
    <row r="120" spans="1:20" ht="14.25" customHeight="1" x14ac:dyDescent="0.35">
      <c r="A120" s="9" t="s">
        <v>139</v>
      </c>
      <c r="B120" s="17" t="s">
        <v>238</v>
      </c>
      <c r="C120" s="17">
        <v>1</v>
      </c>
      <c r="D120" s="17">
        <v>1</v>
      </c>
      <c r="E120" s="17">
        <v>1</v>
      </c>
      <c r="F120" s="17">
        <v>1</v>
      </c>
      <c r="G120" s="17">
        <v>1</v>
      </c>
      <c r="H120" s="17">
        <v>1</v>
      </c>
      <c r="I120" s="17">
        <v>0.5</v>
      </c>
      <c r="J120" s="17">
        <v>1</v>
      </c>
      <c r="K120" s="17">
        <v>1</v>
      </c>
      <c r="L120" s="17">
        <v>1</v>
      </c>
      <c r="M120" s="17">
        <v>1</v>
      </c>
      <c r="N120" s="17">
        <v>1</v>
      </c>
      <c r="O120" s="17">
        <v>1</v>
      </c>
      <c r="P120" s="17">
        <v>1</v>
      </c>
      <c r="Q120" s="17">
        <v>1</v>
      </c>
      <c r="R120" s="17">
        <f t="shared" si="0"/>
        <v>0.9</v>
      </c>
      <c r="S120" s="17">
        <v>0</v>
      </c>
      <c r="T120" s="17">
        <v>10</v>
      </c>
    </row>
    <row r="121" spans="1:20" ht="14.25" customHeight="1" x14ac:dyDescent="0.35">
      <c r="A121" s="9" t="s">
        <v>140</v>
      </c>
      <c r="B121" s="17" t="s">
        <v>238</v>
      </c>
      <c r="C121" s="17">
        <v>1</v>
      </c>
      <c r="D121" s="17">
        <v>1</v>
      </c>
      <c r="E121" s="17">
        <v>1</v>
      </c>
      <c r="F121" s="17">
        <v>1</v>
      </c>
      <c r="G121" s="17">
        <v>1</v>
      </c>
      <c r="H121" s="17">
        <v>1</v>
      </c>
      <c r="I121" s="17">
        <v>0.5</v>
      </c>
      <c r="J121" s="17">
        <v>1</v>
      </c>
      <c r="K121" s="17">
        <v>1</v>
      </c>
      <c r="L121" s="17">
        <v>1</v>
      </c>
      <c r="M121" s="17">
        <v>1</v>
      </c>
      <c r="N121" s="17">
        <v>1</v>
      </c>
      <c r="O121" s="17">
        <v>1</v>
      </c>
      <c r="P121" s="17">
        <v>1</v>
      </c>
      <c r="Q121" s="17">
        <v>1</v>
      </c>
      <c r="R121" s="17">
        <f t="shared" si="0"/>
        <v>0.9</v>
      </c>
      <c r="S121" s="17">
        <v>0</v>
      </c>
      <c r="T121" s="17">
        <v>10</v>
      </c>
    </row>
    <row r="122" spans="1:20" ht="14.25" customHeight="1" x14ac:dyDescent="0.35">
      <c r="A122" s="9" t="s">
        <v>141</v>
      </c>
      <c r="B122" s="17" t="s">
        <v>238</v>
      </c>
      <c r="C122" s="17">
        <v>1</v>
      </c>
      <c r="D122" s="17">
        <v>1</v>
      </c>
      <c r="E122" s="17">
        <v>1</v>
      </c>
      <c r="F122" s="17">
        <v>1</v>
      </c>
      <c r="G122" s="17">
        <v>1</v>
      </c>
      <c r="H122" s="17">
        <v>1</v>
      </c>
      <c r="I122" s="17">
        <v>0.5</v>
      </c>
      <c r="J122" s="17">
        <v>1</v>
      </c>
      <c r="K122" s="17">
        <v>1</v>
      </c>
      <c r="L122" s="17">
        <v>1</v>
      </c>
      <c r="M122" s="17">
        <v>1</v>
      </c>
      <c r="N122" s="17">
        <v>1</v>
      </c>
      <c r="O122" s="17">
        <v>1</v>
      </c>
      <c r="P122" s="17">
        <v>1</v>
      </c>
      <c r="Q122" s="17">
        <v>1</v>
      </c>
      <c r="R122" s="17">
        <f t="shared" si="0"/>
        <v>0.9</v>
      </c>
      <c r="S122" s="17">
        <v>0</v>
      </c>
      <c r="T122" s="17">
        <v>10</v>
      </c>
    </row>
    <row r="123" spans="1:20" ht="14.25" customHeight="1" x14ac:dyDescent="0.35">
      <c r="A123" s="9" t="s">
        <v>142</v>
      </c>
      <c r="B123" s="17" t="s">
        <v>238</v>
      </c>
      <c r="C123" s="17">
        <v>1</v>
      </c>
      <c r="D123" s="17">
        <v>1</v>
      </c>
      <c r="E123" s="17">
        <v>1</v>
      </c>
      <c r="F123" s="17">
        <v>1</v>
      </c>
      <c r="G123" s="17">
        <v>1</v>
      </c>
      <c r="H123" s="17">
        <v>1</v>
      </c>
      <c r="I123" s="17">
        <v>0.5</v>
      </c>
      <c r="J123" s="17">
        <v>1</v>
      </c>
      <c r="K123" s="17">
        <v>1</v>
      </c>
      <c r="L123" s="17">
        <v>1</v>
      </c>
      <c r="M123" s="17">
        <v>1</v>
      </c>
      <c r="N123" s="17">
        <v>1</v>
      </c>
      <c r="O123" s="17">
        <v>1</v>
      </c>
      <c r="P123" s="17">
        <v>1</v>
      </c>
      <c r="Q123" s="17">
        <v>1</v>
      </c>
      <c r="R123" s="17">
        <f t="shared" si="0"/>
        <v>0.9</v>
      </c>
      <c r="S123" s="17">
        <v>0</v>
      </c>
      <c r="T123" s="17">
        <v>10</v>
      </c>
    </row>
    <row r="124" spans="1:20" ht="14.25" customHeight="1" x14ac:dyDescent="0.35">
      <c r="A124" s="9" t="s">
        <v>143</v>
      </c>
      <c r="B124" s="17" t="s">
        <v>238</v>
      </c>
      <c r="C124" s="17">
        <v>1</v>
      </c>
      <c r="D124" s="17">
        <v>1</v>
      </c>
      <c r="E124" s="17">
        <v>1</v>
      </c>
      <c r="F124" s="17">
        <v>1</v>
      </c>
      <c r="G124" s="17">
        <v>1</v>
      </c>
      <c r="H124" s="17">
        <v>1</v>
      </c>
      <c r="I124" s="17">
        <v>0.5</v>
      </c>
      <c r="J124" s="17">
        <v>1</v>
      </c>
      <c r="K124" s="17">
        <v>1</v>
      </c>
      <c r="L124" s="17">
        <v>1</v>
      </c>
      <c r="M124" s="17">
        <v>1</v>
      </c>
      <c r="N124" s="17">
        <v>1</v>
      </c>
      <c r="O124" s="17">
        <v>1</v>
      </c>
      <c r="P124" s="17">
        <v>1</v>
      </c>
      <c r="Q124" s="17">
        <v>1</v>
      </c>
      <c r="R124" s="17">
        <f t="shared" si="0"/>
        <v>0.9</v>
      </c>
      <c r="S124" s="17">
        <v>0</v>
      </c>
      <c r="T124" s="17">
        <v>10</v>
      </c>
    </row>
    <row r="125" spans="1:20" ht="14.25" customHeight="1" x14ac:dyDescent="0.35">
      <c r="A125" s="9" t="s">
        <v>144</v>
      </c>
      <c r="B125" s="17" t="s">
        <v>238</v>
      </c>
      <c r="C125" s="17">
        <v>1</v>
      </c>
      <c r="D125" s="17">
        <v>1</v>
      </c>
      <c r="E125" s="17">
        <v>1</v>
      </c>
      <c r="F125" s="17">
        <v>1</v>
      </c>
      <c r="G125" s="17">
        <v>1</v>
      </c>
      <c r="H125" s="17">
        <v>1</v>
      </c>
      <c r="I125" s="17">
        <v>0.5</v>
      </c>
      <c r="J125" s="17">
        <v>1</v>
      </c>
      <c r="K125" s="17">
        <v>1</v>
      </c>
      <c r="L125" s="17">
        <v>1</v>
      </c>
      <c r="M125" s="17">
        <v>1</v>
      </c>
      <c r="N125" s="17">
        <v>1</v>
      </c>
      <c r="O125" s="17">
        <v>1</v>
      </c>
      <c r="P125" s="17">
        <v>1</v>
      </c>
      <c r="Q125" s="17">
        <v>1</v>
      </c>
      <c r="R125" s="17">
        <f t="shared" si="0"/>
        <v>0.9</v>
      </c>
      <c r="S125" s="17">
        <v>0</v>
      </c>
      <c r="T125" s="17">
        <v>10</v>
      </c>
    </row>
    <row r="126" spans="1:20" ht="14.25" customHeight="1" x14ac:dyDescent="0.35">
      <c r="A126" s="9" t="s">
        <v>145</v>
      </c>
      <c r="B126" s="17" t="s">
        <v>238</v>
      </c>
      <c r="C126" s="17">
        <v>1</v>
      </c>
      <c r="D126" s="17">
        <v>1</v>
      </c>
      <c r="E126" s="17">
        <v>1</v>
      </c>
      <c r="F126" s="17">
        <v>1</v>
      </c>
      <c r="G126" s="17">
        <v>1</v>
      </c>
      <c r="H126" s="17">
        <v>1</v>
      </c>
      <c r="I126" s="17">
        <v>0.5</v>
      </c>
      <c r="J126" s="17">
        <v>1</v>
      </c>
      <c r="K126" s="17">
        <v>1</v>
      </c>
      <c r="L126" s="17">
        <v>1</v>
      </c>
      <c r="M126" s="17">
        <v>1</v>
      </c>
      <c r="N126" s="17">
        <v>1</v>
      </c>
      <c r="O126" s="17">
        <v>1</v>
      </c>
      <c r="P126" s="17">
        <v>1</v>
      </c>
      <c r="Q126" s="17">
        <v>1</v>
      </c>
      <c r="R126" s="17">
        <f t="shared" si="0"/>
        <v>0.9</v>
      </c>
      <c r="S126" s="17">
        <v>0</v>
      </c>
      <c r="T126" s="17">
        <v>10</v>
      </c>
    </row>
    <row r="127" spans="1:20" ht="14.25" customHeight="1" x14ac:dyDescent="0.35">
      <c r="A127" s="9" t="s">
        <v>146</v>
      </c>
      <c r="B127" s="17" t="s">
        <v>238</v>
      </c>
      <c r="C127" s="17">
        <v>1</v>
      </c>
      <c r="D127" s="17">
        <v>1</v>
      </c>
      <c r="E127" s="17">
        <v>1</v>
      </c>
      <c r="F127" s="17">
        <v>1</v>
      </c>
      <c r="G127" s="17">
        <v>1</v>
      </c>
      <c r="H127" s="17">
        <v>1</v>
      </c>
      <c r="I127" s="17">
        <v>0.5</v>
      </c>
      <c r="J127" s="17">
        <v>1</v>
      </c>
      <c r="K127" s="17">
        <v>1</v>
      </c>
      <c r="L127" s="17">
        <v>1</v>
      </c>
      <c r="M127" s="17">
        <v>1</v>
      </c>
      <c r="N127" s="17">
        <v>1</v>
      </c>
      <c r="O127" s="17">
        <v>1</v>
      </c>
      <c r="P127" s="17">
        <v>1</v>
      </c>
      <c r="Q127" s="17">
        <v>1</v>
      </c>
      <c r="R127" s="17">
        <f t="shared" si="0"/>
        <v>0.9</v>
      </c>
      <c r="S127" s="17">
        <v>0</v>
      </c>
      <c r="T127" s="17">
        <v>10</v>
      </c>
    </row>
    <row r="128" spans="1:20" ht="14.25" customHeight="1" x14ac:dyDescent="0.35">
      <c r="A128" s="9" t="s">
        <v>147</v>
      </c>
      <c r="B128" s="17" t="s">
        <v>238</v>
      </c>
      <c r="C128" s="17">
        <v>1</v>
      </c>
      <c r="D128" s="17">
        <v>1</v>
      </c>
      <c r="E128" s="17">
        <v>1</v>
      </c>
      <c r="F128" s="17">
        <v>1</v>
      </c>
      <c r="G128" s="17">
        <v>1</v>
      </c>
      <c r="H128" s="17">
        <v>1</v>
      </c>
      <c r="I128" s="17">
        <v>0.5</v>
      </c>
      <c r="J128" s="17">
        <v>1</v>
      </c>
      <c r="K128" s="17">
        <v>1</v>
      </c>
      <c r="L128" s="17">
        <v>1</v>
      </c>
      <c r="M128" s="17">
        <v>1</v>
      </c>
      <c r="N128" s="17">
        <v>1</v>
      </c>
      <c r="O128" s="17">
        <v>1</v>
      </c>
      <c r="P128" s="17">
        <v>1</v>
      </c>
      <c r="Q128" s="17">
        <v>1</v>
      </c>
      <c r="R128" s="17">
        <f t="shared" si="0"/>
        <v>0.9</v>
      </c>
      <c r="S128" s="17">
        <v>0</v>
      </c>
      <c r="T128" s="17">
        <v>10</v>
      </c>
    </row>
    <row r="129" spans="1:20" ht="14.25" customHeight="1" x14ac:dyDescent="0.35">
      <c r="A129" s="9" t="s">
        <v>148</v>
      </c>
      <c r="B129" s="17" t="s">
        <v>238</v>
      </c>
      <c r="C129" s="17">
        <v>1</v>
      </c>
      <c r="D129" s="17">
        <v>1</v>
      </c>
      <c r="E129" s="17">
        <v>1</v>
      </c>
      <c r="F129" s="17">
        <v>1</v>
      </c>
      <c r="G129" s="17">
        <v>1</v>
      </c>
      <c r="H129" s="17">
        <v>1</v>
      </c>
      <c r="I129" s="17">
        <v>0.5</v>
      </c>
      <c r="J129" s="17">
        <v>1</v>
      </c>
      <c r="K129" s="17">
        <v>1</v>
      </c>
      <c r="L129" s="17">
        <v>1</v>
      </c>
      <c r="M129" s="17">
        <v>1</v>
      </c>
      <c r="N129" s="17">
        <v>1</v>
      </c>
      <c r="O129" s="17">
        <v>1</v>
      </c>
      <c r="P129" s="17">
        <v>1</v>
      </c>
      <c r="Q129" s="17">
        <v>1</v>
      </c>
      <c r="R129" s="17">
        <f t="shared" si="0"/>
        <v>0.9</v>
      </c>
      <c r="S129" s="17">
        <v>0</v>
      </c>
      <c r="T129" s="17">
        <v>10</v>
      </c>
    </row>
    <row r="130" spans="1:20" ht="14.25" customHeight="1" x14ac:dyDescent="0.35">
      <c r="A130" s="9" t="s">
        <v>149</v>
      </c>
      <c r="B130" s="17" t="s">
        <v>238</v>
      </c>
      <c r="C130" s="17">
        <v>1</v>
      </c>
      <c r="D130" s="17">
        <v>1</v>
      </c>
      <c r="E130" s="17">
        <v>1</v>
      </c>
      <c r="F130" s="17">
        <v>1</v>
      </c>
      <c r="G130" s="17">
        <v>1</v>
      </c>
      <c r="H130" s="17">
        <v>1</v>
      </c>
      <c r="I130" s="17">
        <v>0.5</v>
      </c>
      <c r="J130" s="17">
        <v>1</v>
      </c>
      <c r="K130" s="17">
        <v>1</v>
      </c>
      <c r="L130" s="17">
        <v>1</v>
      </c>
      <c r="M130" s="17">
        <v>1</v>
      </c>
      <c r="N130" s="17">
        <v>1</v>
      </c>
      <c r="O130" s="17">
        <v>1</v>
      </c>
      <c r="P130" s="17">
        <v>1</v>
      </c>
      <c r="Q130" s="17">
        <v>1</v>
      </c>
      <c r="R130" s="17">
        <f t="shared" si="0"/>
        <v>0.9</v>
      </c>
      <c r="S130" s="17">
        <v>0</v>
      </c>
      <c r="T130" s="17">
        <v>10</v>
      </c>
    </row>
    <row r="131" spans="1:20" ht="14.25" customHeight="1" x14ac:dyDescent="0.35">
      <c r="A131" s="9" t="s">
        <v>150</v>
      </c>
      <c r="B131" s="17" t="s">
        <v>238</v>
      </c>
      <c r="C131" s="17">
        <v>1</v>
      </c>
      <c r="D131" s="17">
        <v>1</v>
      </c>
      <c r="E131" s="17">
        <v>1</v>
      </c>
      <c r="F131" s="17">
        <v>1</v>
      </c>
      <c r="G131" s="17">
        <v>1</v>
      </c>
      <c r="H131" s="17">
        <v>1</v>
      </c>
      <c r="I131" s="17">
        <v>0.5</v>
      </c>
      <c r="J131" s="17">
        <v>1</v>
      </c>
      <c r="K131" s="17">
        <v>1</v>
      </c>
      <c r="L131" s="17">
        <v>1</v>
      </c>
      <c r="M131" s="17">
        <v>1</v>
      </c>
      <c r="N131" s="17">
        <v>1</v>
      </c>
      <c r="O131" s="17">
        <v>1</v>
      </c>
      <c r="P131" s="17">
        <v>1</v>
      </c>
      <c r="Q131" s="17">
        <v>1</v>
      </c>
      <c r="R131" s="17">
        <f t="shared" si="0"/>
        <v>0.9</v>
      </c>
      <c r="S131" s="17">
        <v>0</v>
      </c>
      <c r="T131" s="17">
        <v>10</v>
      </c>
    </row>
    <row r="132" spans="1:20" ht="14.25" customHeight="1" x14ac:dyDescent="0.35">
      <c r="A132" s="9" t="s">
        <v>151</v>
      </c>
      <c r="B132" s="17" t="s">
        <v>238</v>
      </c>
      <c r="C132" s="17">
        <v>1</v>
      </c>
      <c r="D132" s="17">
        <v>1</v>
      </c>
      <c r="E132" s="17">
        <v>1</v>
      </c>
      <c r="F132" s="17">
        <v>1</v>
      </c>
      <c r="G132" s="17">
        <v>1</v>
      </c>
      <c r="H132" s="17">
        <v>1</v>
      </c>
      <c r="I132" s="17">
        <v>0.5</v>
      </c>
      <c r="J132" s="17">
        <v>1</v>
      </c>
      <c r="K132" s="17">
        <v>1</v>
      </c>
      <c r="L132" s="17">
        <v>1</v>
      </c>
      <c r="M132" s="17">
        <v>1</v>
      </c>
      <c r="N132" s="17">
        <v>1</v>
      </c>
      <c r="O132" s="17">
        <v>1</v>
      </c>
      <c r="P132" s="17">
        <v>1</v>
      </c>
      <c r="Q132" s="17">
        <v>1</v>
      </c>
      <c r="R132" s="17">
        <f t="shared" si="0"/>
        <v>0.9</v>
      </c>
      <c r="S132" s="17">
        <v>0</v>
      </c>
      <c r="T132" s="17">
        <v>10</v>
      </c>
    </row>
    <row r="133" spans="1:20" ht="14.25" customHeight="1" x14ac:dyDescent="0.35">
      <c r="A133" s="9" t="s">
        <v>152</v>
      </c>
      <c r="B133" s="17" t="s">
        <v>238</v>
      </c>
      <c r="C133" s="17">
        <v>1</v>
      </c>
      <c r="D133" s="17">
        <v>1</v>
      </c>
      <c r="E133" s="17">
        <v>1</v>
      </c>
      <c r="F133" s="17">
        <v>1</v>
      </c>
      <c r="G133" s="17">
        <v>1</v>
      </c>
      <c r="H133" s="17">
        <v>1</v>
      </c>
      <c r="I133" s="17">
        <v>0.5</v>
      </c>
      <c r="J133" s="17">
        <v>1</v>
      </c>
      <c r="K133" s="17">
        <v>1</v>
      </c>
      <c r="L133" s="17">
        <v>1</v>
      </c>
      <c r="M133" s="17">
        <v>1</v>
      </c>
      <c r="N133" s="17">
        <v>1</v>
      </c>
      <c r="O133" s="17">
        <v>1</v>
      </c>
      <c r="P133" s="17">
        <v>1</v>
      </c>
      <c r="Q133" s="17">
        <v>1</v>
      </c>
      <c r="R133" s="17">
        <f t="shared" si="0"/>
        <v>0.9</v>
      </c>
      <c r="S133" s="17">
        <v>0</v>
      </c>
      <c r="T133" s="17">
        <v>10</v>
      </c>
    </row>
    <row r="134" spans="1:20" ht="14.25" customHeight="1" x14ac:dyDescent="0.35">
      <c r="A134" s="9" t="s">
        <v>153</v>
      </c>
      <c r="B134" s="17" t="s">
        <v>238</v>
      </c>
      <c r="C134" s="17">
        <v>1</v>
      </c>
      <c r="D134" s="17">
        <v>1</v>
      </c>
      <c r="E134" s="17">
        <v>1</v>
      </c>
      <c r="F134" s="17">
        <v>1</v>
      </c>
      <c r="G134" s="17">
        <v>1</v>
      </c>
      <c r="H134" s="17">
        <v>1</v>
      </c>
      <c r="I134" s="17">
        <v>0.5</v>
      </c>
      <c r="J134" s="17">
        <v>1</v>
      </c>
      <c r="K134" s="17">
        <v>1</v>
      </c>
      <c r="L134" s="17">
        <v>1</v>
      </c>
      <c r="M134" s="17">
        <v>1</v>
      </c>
      <c r="N134" s="17">
        <v>1</v>
      </c>
      <c r="O134" s="17">
        <v>1</v>
      </c>
      <c r="P134" s="17">
        <v>1</v>
      </c>
      <c r="Q134" s="17">
        <v>1</v>
      </c>
      <c r="R134" s="17">
        <f t="shared" si="0"/>
        <v>0.9</v>
      </c>
      <c r="S134" s="17">
        <v>0</v>
      </c>
      <c r="T134" s="17">
        <v>10</v>
      </c>
    </row>
    <row r="135" spans="1:20" ht="14.25" customHeight="1" x14ac:dyDescent="0.35">
      <c r="A135" s="9" t="s">
        <v>154</v>
      </c>
      <c r="B135" s="17" t="s">
        <v>238</v>
      </c>
      <c r="C135" s="17">
        <v>1</v>
      </c>
      <c r="D135" s="17">
        <v>1</v>
      </c>
      <c r="E135" s="17">
        <v>1</v>
      </c>
      <c r="F135" s="17">
        <v>1</v>
      </c>
      <c r="G135" s="17">
        <v>1</v>
      </c>
      <c r="H135" s="17">
        <v>1</v>
      </c>
      <c r="I135" s="17">
        <v>0.5</v>
      </c>
      <c r="J135" s="17">
        <v>1</v>
      </c>
      <c r="K135" s="17">
        <v>1</v>
      </c>
      <c r="L135" s="17">
        <v>1</v>
      </c>
      <c r="M135" s="17">
        <v>1</v>
      </c>
      <c r="N135" s="17">
        <v>1</v>
      </c>
      <c r="O135" s="17">
        <v>1</v>
      </c>
      <c r="P135" s="17">
        <v>1</v>
      </c>
      <c r="Q135" s="17">
        <v>1</v>
      </c>
      <c r="R135" s="17">
        <f t="shared" si="0"/>
        <v>0.9</v>
      </c>
      <c r="S135" s="17">
        <v>0</v>
      </c>
      <c r="T135" s="17">
        <v>10</v>
      </c>
    </row>
    <row r="136" spans="1:20" ht="14.25" customHeight="1" x14ac:dyDescent="0.35">
      <c r="A136" s="9" t="s">
        <v>155</v>
      </c>
      <c r="B136" s="17" t="s">
        <v>238</v>
      </c>
      <c r="C136" s="17">
        <v>1</v>
      </c>
      <c r="D136" s="17">
        <v>1</v>
      </c>
      <c r="E136" s="17">
        <v>1</v>
      </c>
      <c r="F136" s="17">
        <v>1</v>
      </c>
      <c r="G136" s="17">
        <v>1</v>
      </c>
      <c r="H136" s="17">
        <v>1</v>
      </c>
      <c r="I136" s="17">
        <v>0.5</v>
      </c>
      <c r="J136" s="17">
        <v>1</v>
      </c>
      <c r="K136" s="17">
        <v>1</v>
      </c>
      <c r="L136" s="17">
        <v>1</v>
      </c>
      <c r="M136" s="17">
        <v>1</v>
      </c>
      <c r="N136" s="17">
        <v>1</v>
      </c>
      <c r="O136" s="17">
        <v>1</v>
      </c>
      <c r="P136" s="17">
        <v>1</v>
      </c>
      <c r="Q136" s="17">
        <v>1</v>
      </c>
      <c r="R136" s="17">
        <f t="shared" si="0"/>
        <v>0.9</v>
      </c>
      <c r="S136" s="17">
        <v>0</v>
      </c>
      <c r="T136" s="17">
        <v>10</v>
      </c>
    </row>
    <row r="137" spans="1:20" ht="14.25" customHeight="1" x14ac:dyDescent="0.35">
      <c r="A137" s="9" t="s">
        <v>156</v>
      </c>
      <c r="B137" s="17" t="s">
        <v>238</v>
      </c>
      <c r="C137" s="17">
        <v>1</v>
      </c>
      <c r="D137" s="17">
        <v>1</v>
      </c>
      <c r="E137" s="17">
        <v>1</v>
      </c>
      <c r="F137" s="17">
        <v>1</v>
      </c>
      <c r="G137" s="17">
        <v>1</v>
      </c>
      <c r="H137" s="17">
        <v>1</v>
      </c>
      <c r="I137" s="17">
        <v>0.5</v>
      </c>
      <c r="J137" s="17">
        <v>1</v>
      </c>
      <c r="K137" s="17">
        <v>1</v>
      </c>
      <c r="L137" s="17">
        <v>1</v>
      </c>
      <c r="M137" s="17">
        <v>1</v>
      </c>
      <c r="N137" s="17">
        <v>1</v>
      </c>
      <c r="O137" s="17">
        <v>1</v>
      </c>
      <c r="P137" s="17">
        <v>1</v>
      </c>
      <c r="Q137" s="17">
        <v>1</v>
      </c>
      <c r="R137" s="17">
        <f t="shared" si="0"/>
        <v>0.9</v>
      </c>
      <c r="S137" s="17">
        <v>0</v>
      </c>
      <c r="T137" s="17">
        <v>10</v>
      </c>
    </row>
    <row r="138" spans="1:20" ht="14.25" customHeight="1" x14ac:dyDescent="0.35">
      <c r="A138" s="9" t="s">
        <v>157</v>
      </c>
      <c r="B138" s="17" t="s">
        <v>238</v>
      </c>
      <c r="C138" s="17">
        <v>1</v>
      </c>
      <c r="D138" s="17">
        <v>1</v>
      </c>
      <c r="E138" s="17">
        <v>1</v>
      </c>
      <c r="F138" s="17">
        <v>1</v>
      </c>
      <c r="G138" s="17">
        <v>1</v>
      </c>
      <c r="H138" s="17">
        <v>1</v>
      </c>
      <c r="I138" s="17">
        <v>0.5</v>
      </c>
      <c r="J138" s="17">
        <v>1</v>
      </c>
      <c r="K138" s="17">
        <v>1</v>
      </c>
      <c r="L138" s="17">
        <v>1</v>
      </c>
      <c r="M138" s="17">
        <v>1</v>
      </c>
      <c r="N138" s="17">
        <v>1</v>
      </c>
      <c r="O138" s="17">
        <v>1</v>
      </c>
      <c r="P138" s="17">
        <v>1</v>
      </c>
      <c r="Q138" s="17">
        <v>1</v>
      </c>
      <c r="R138" s="17">
        <f t="shared" si="0"/>
        <v>0.9</v>
      </c>
      <c r="S138" s="17">
        <v>0</v>
      </c>
      <c r="T138" s="17">
        <v>10</v>
      </c>
    </row>
    <row r="139" spans="1:20" ht="14.25" customHeight="1" x14ac:dyDescent="0.35">
      <c r="A139" s="19" t="s">
        <v>158</v>
      </c>
      <c r="B139" s="17" t="s">
        <v>238</v>
      </c>
      <c r="C139" s="17">
        <v>1</v>
      </c>
      <c r="D139" s="17">
        <v>1</v>
      </c>
      <c r="E139" s="17">
        <v>1</v>
      </c>
      <c r="F139" s="17">
        <v>1</v>
      </c>
      <c r="G139" s="17">
        <v>1</v>
      </c>
      <c r="H139" s="17">
        <v>1</v>
      </c>
      <c r="I139" s="17">
        <v>0</v>
      </c>
      <c r="J139" s="17">
        <v>0</v>
      </c>
      <c r="K139" s="17">
        <v>0.5</v>
      </c>
      <c r="L139" s="17">
        <v>1</v>
      </c>
      <c r="M139" s="17">
        <v>0.5</v>
      </c>
      <c r="N139" s="17">
        <v>0.5</v>
      </c>
      <c r="O139" s="17">
        <v>0.5</v>
      </c>
      <c r="P139" s="17">
        <v>1</v>
      </c>
      <c r="Q139" s="17">
        <v>1</v>
      </c>
      <c r="R139" s="17">
        <f t="shared" si="0"/>
        <v>0.8</v>
      </c>
      <c r="S139" s="17">
        <v>0</v>
      </c>
      <c r="T139" s="17">
        <v>20</v>
      </c>
    </row>
    <row r="140" spans="1:20" ht="14.25" customHeight="1" x14ac:dyDescent="0.35">
      <c r="A140" s="9" t="s">
        <v>159</v>
      </c>
      <c r="B140" s="17" t="s">
        <v>238</v>
      </c>
      <c r="C140" s="17">
        <v>1</v>
      </c>
      <c r="D140" s="17">
        <v>1</v>
      </c>
      <c r="E140" s="17">
        <v>1</v>
      </c>
      <c r="F140" s="17">
        <v>1</v>
      </c>
      <c r="G140" s="17">
        <v>1</v>
      </c>
      <c r="H140" s="17">
        <v>1</v>
      </c>
      <c r="I140" s="17">
        <v>0</v>
      </c>
      <c r="J140" s="17">
        <v>0</v>
      </c>
      <c r="K140" s="17">
        <v>0.5</v>
      </c>
      <c r="L140" s="17">
        <v>1</v>
      </c>
      <c r="M140" s="17">
        <v>0.5</v>
      </c>
      <c r="N140" s="17">
        <v>0.5</v>
      </c>
      <c r="O140" s="17">
        <v>0.5</v>
      </c>
      <c r="P140" s="17">
        <v>1</v>
      </c>
      <c r="Q140" s="17">
        <v>1</v>
      </c>
      <c r="R140" s="17">
        <f t="shared" si="0"/>
        <v>0.8</v>
      </c>
      <c r="S140" s="17">
        <v>0</v>
      </c>
      <c r="T140" s="17">
        <v>20</v>
      </c>
    </row>
    <row r="141" spans="1:20" ht="14.25" customHeight="1" x14ac:dyDescent="0.35">
      <c r="A141" s="9" t="s">
        <v>160</v>
      </c>
      <c r="B141" s="17" t="s">
        <v>238</v>
      </c>
      <c r="C141" s="17">
        <v>1</v>
      </c>
      <c r="D141" s="17">
        <v>1</v>
      </c>
      <c r="E141" s="17">
        <v>1</v>
      </c>
      <c r="F141" s="17">
        <v>1</v>
      </c>
      <c r="G141" s="17">
        <v>1</v>
      </c>
      <c r="H141" s="17">
        <v>1</v>
      </c>
      <c r="I141" s="17">
        <v>0</v>
      </c>
      <c r="J141" s="17">
        <v>0</v>
      </c>
      <c r="K141" s="17">
        <v>0.5</v>
      </c>
      <c r="L141" s="17">
        <v>1</v>
      </c>
      <c r="M141" s="17">
        <v>0.5</v>
      </c>
      <c r="N141" s="17">
        <v>0.5</v>
      </c>
      <c r="O141" s="17">
        <v>0.5</v>
      </c>
      <c r="P141" s="17">
        <v>0.5</v>
      </c>
      <c r="Q141" s="17">
        <v>1</v>
      </c>
      <c r="R141" s="17">
        <f t="shared" si="0"/>
        <v>0.8</v>
      </c>
      <c r="S141" s="17">
        <v>0</v>
      </c>
      <c r="T141" s="17">
        <v>20</v>
      </c>
    </row>
    <row r="142" spans="1:20" ht="14.25" customHeight="1" x14ac:dyDescent="0.35">
      <c r="A142" s="9" t="s">
        <v>161</v>
      </c>
      <c r="B142" s="17" t="s">
        <v>238</v>
      </c>
      <c r="C142" s="17">
        <v>1</v>
      </c>
      <c r="D142" s="17">
        <v>1</v>
      </c>
      <c r="E142" s="17">
        <v>1</v>
      </c>
      <c r="F142" s="17">
        <v>1</v>
      </c>
      <c r="G142" s="17">
        <v>1</v>
      </c>
      <c r="H142" s="17">
        <v>1</v>
      </c>
      <c r="I142" s="17">
        <v>0</v>
      </c>
      <c r="J142" s="17">
        <v>0</v>
      </c>
      <c r="K142" s="17">
        <v>0.5</v>
      </c>
      <c r="L142" s="17">
        <v>1</v>
      </c>
      <c r="M142" s="17">
        <v>0.5</v>
      </c>
      <c r="N142" s="17">
        <v>0.5</v>
      </c>
      <c r="O142" s="17">
        <v>0.5</v>
      </c>
      <c r="P142" s="17">
        <v>0.5</v>
      </c>
      <c r="Q142" s="17">
        <v>1</v>
      </c>
      <c r="R142" s="17">
        <f t="shared" si="0"/>
        <v>0.8</v>
      </c>
      <c r="S142" s="17">
        <v>0</v>
      </c>
      <c r="T142" s="17">
        <v>20</v>
      </c>
    </row>
    <row r="143" spans="1:20" ht="14.25" customHeight="1" x14ac:dyDescent="0.35">
      <c r="A143" s="9" t="s">
        <v>162</v>
      </c>
      <c r="B143" s="17" t="s">
        <v>238</v>
      </c>
      <c r="C143" s="17">
        <v>1</v>
      </c>
      <c r="D143" s="17">
        <v>1</v>
      </c>
      <c r="E143" s="17">
        <v>1</v>
      </c>
      <c r="F143" s="17">
        <v>1</v>
      </c>
      <c r="G143" s="17">
        <v>1</v>
      </c>
      <c r="H143" s="17">
        <v>1</v>
      </c>
      <c r="I143" s="17">
        <v>0</v>
      </c>
      <c r="J143" s="17">
        <v>0</v>
      </c>
      <c r="K143" s="17">
        <v>0.5</v>
      </c>
      <c r="L143" s="17">
        <v>1</v>
      </c>
      <c r="M143" s="17">
        <v>0.5</v>
      </c>
      <c r="N143" s="17">
        <v>0.5</v>
      </c>
      <c r="O143" s="17">
        <v>0.5</v>
      </c>
      <c r="P143" s="17">
        <v>0.5</v>
      </c>
      <c r="Q143" s="17">
        <v>1</v>
      </c>
      <c r="R143" s="17">
        <f t="shared" si="0"/>
        <v>0.8</v>
      </c>
      <c r="S143" s="17">
        <v>0</v>
      </c>
      <c r="T143" s="17">
        <v>20</v>
      </c>
    </row>
    <row r="144" spans="1:20" ht="14.25" customHeight="1" x14ac:dyDescent="0.35">
      <c r="A144" s="9" t="s">
        <v>163</v>
      </c>
      <c r="B144" s="17" t="s">
        <v>238</v>
      </c>
      <c r="C144" s="17">
        <v>1</v>
      </c>
      <c r="D144" s="17">
        <v>1</v>
      </c>
      <c r="E144" s="17">
        <v>1</v>
      </c>
      <c r="F144" s="17">
        <v>1</v>
      </c>
      <c r="G144" s="17">
        <v>1</v>
      </c>
      <c r="H144" s="17">
        <v>1</v>
      </c>
      <c r="I144" s="17">
        <v>0</v>
      </c>
      <c r="J144" s="17">
        <v>0</v>
      </c>
      <c r="K144" s="17">
        <v>0.5</v>
      </c>
      <c r="L144" s="17">
        <v>1</v>
      </c>
      <c r="M144" s="17">
        <v>0.5</v>
      </c>
      <c r="N144" s="17">
        <v>0.5</v>
      </c>
      <c r="O144" s="17">
        <v>0.5</v>
      </c>
      <c r="P144" s="17">
        <v>0.5</v>
      </c>
      <c r="Q144" s="17">
        <v>1</v>
      </c>
      <c r="R144" s="17">
        <f t="shared" si="0"/>
        <v>0.8</v>
      </c>
      <c r="S144" s="17">
        <v>0</v>
      </c>
      <c r="T144" s="17">
        <v>20</v>
      </c>
    </row>
    <row r="145" spans="1:20" ht="14.25" customHeight="1" x14ac:dyDescent="0.35">
      <c r="A145" s="9" t="s">
        <v>164</v>
      </c>
      <c r="B145" s="17" t="s">
        <v>238</v>
      </c>
      <c r="C145" s="17">
        <v>1</v>
      </c>
      <c r="D145" s="17">
        <v>1</v>
      </c>
      <c r="E145" s="17">
        <v>1</v>
      </c>
      <c r="F145" s="17">
        <v>1</v>
      </c>
      <c r="G145" s="17">
        <v>1</v>
      </c>
      <c r="H145" s="17">
        <v>1</v>
      </c>
      <c r="I145" s="17">
        <v>0</v>
      </c>
      <c r="J145" s="17">
        <v>0</v>
      </c>
      <c r="K145" s="17">
        <v>0.5</v>
      </c>
      <c r="L145" s="17">
        <v>1</v>
      </c>
      <c r="M145" s="17">
        <v>0.5</v>
      </c>
      <c r="N145" s="17">
        <v>0.5</v>
      </c>
      <c r="O145" s="17">
        <v>0.5</v>
      </c>
      <c r="P145" s="17">
        <v>0.5</v>
      </c>
      <c r="Q145" s="17">
        <v>1</v>
      </c>
      <c r="R145" s="17">
        <f t="shared" si="0"/>
        <v>0.8</v>
      </c>
      <c r="S145" s="17">
        <v>0</v>
      </c>
      <c r="T145" s="17">
        <v>20</v>
      </c>
    </row>
    <row r="146" spans="1:20" ht="14.25" customHeight="1" x14ac:dyDescent="0.35">
      <c r="A146" s="9" t="s">
        <v>165</v>
      </c>
      <c r="B146" s="17" t="s">
        <v>238</v>
      </c>
      <c r="C146" s="17">
        <v>1</v>
      </c>
      <c r="D146" s="17">
        <v>1</v>
      </c>
      <c r="E146" s="17">
        <v>1</v>
      </c>
      <c r="F146" s="17">
        <v>1</v>
      </c>
      <c r="G146" s="17">
        <v>1</v>
      </c>
      <c r="H146" s="17">
        <v>1</v>
      </c>
      <c r="I146" s="17">
        <v>0</v>
      </c>
      <c r="J146" s="17">
        <v>0</v>
      </c>
      <c r="K146" s="17">
        <v>0.5</v>
      </c>
      <c r="L146" s="17">
        <v>1</v>
      </c>
      <c r="M146" s="17">
        <v>0.5</v>
      </c>
      <c r="N146" s="17">
        <v>0.5</v>
      </c>
      <c r="O146" s="17">
        <v>0.5</v>
      </c>
      <c r="P146" s="17">
        <v>0.5</v>
      </c>
      <c r="Q146" s="17">
        <v>1</v>
      </c>
      <c r="R146" s="17">
        <f t="shared" si="0"/>
        <v>0.8</v>
      </c>
      <c r="S146" s="17">
        <v>0</v>
      </c>
      <c r="T146" s="17">
        <v>20</v>
      </c>
    </row>
    <row r="147" spans="1:20" ht="14.25" customHeight="1" x14ac:dyDescent="0.35">
      <c r="A147" s="9" t="s">
        <v>166</v>
      </c>
      <c r="B147" s="17" t="s">
        <v>238</v>
      </c>
      <c r="C147" s="17">
        <v>1</v>
      </c>
      <c r="D147" s="17">
        <v>1</v>
      </c>
      <c r="E147" s="17">
        <v>1</v>
      </c>
      <c r="F147" s="17">
        <v>1</v>
      </c>
      <c r="G147" s="17">
        <v>1</v>
      </c>
      <c r="H147" s="17">
        <v>1</v>
      </c>
      <c r="I147" s="17">
        <v>0</v>
      </c>
      <c r="J147" s="17">
        <v>0</v>
      </c>
      <c r="K147" s="17">
        <v>0.5</v>
      </c>
      <c r="L147" s="17">
        <v>1</v>
      </c>
      <c r="M147" s="17">
        <v>0.5</v>
      </c>
      <c r="N147" s="17">
        <v>0.5</v>
      </c>
      <c r="O147" s="17">
        <v>0.5</v>
      </c>
      <c r="P147" s="17">
        <v>0.5</v>
      </c>
      <c r="Q147" s="17">
        <v>1</v>
      </c>
      <c r="R147" s="17">
        <f t="shared" si="0"/>
        <v>0.8</v>
      </c>
      <c r="S147" s="17">
        <v>0</v>
      </c>
      <c r="T147" s="17">
        <v>20</v>
      </c>
    </row>
    <row r="148" spans="1:20" ht="14.25" customHeight="1" x14ac:dyDescent="0.35">
      <c r="A148" s="9" t="s">
        <v>167</v>
      </c>
      <c r="B148" s="17" t="s">
        <v>238</v>
      </c>
      <c r="C148" s="17">
        <v>1</v>
      </c>
      <c r="D148" s="17">
        <v>1</v>
      </c>
      <c r="E148" s="17">
        <v>1</v>
      </c>
      <c r="F148" s="17">
        <v>1</v>
      </c>
      <c r="G148" s="17">
        <v>1</v>
      </c>
      <c r="H148" s="17">
        <v>1</v>
      </c>
      <c r="I148" s="17">
        <v>0</v>
      </c>
      <c r="J148" s="17">
        <v>0</v>
      </c>
      <c r="K148" s="17">
        <v>0.5</v>
      </c>
      <c r="L148" s="17">
        <v>1</v>
      </c>
      <c r="M148" s="17">
        <v>0.5</v>
      </c>
      <c r="N148" s="17">
        <v>0.5</v>
      </c>
      <c r="O148" s="17">
        <v>0.5</v>
      </c>
      <c r="P148" s="17">
        <v>0.5</v>
      </c>
      <c r="Q148" s="17">
        <v>1</v>
      </c>
      <c r="R148" s="17">
        <f t="shared" si="0"/>
        <v>0.8</v>
      </c>
      <c r="S148" s="17">
        <v>0</v>
      </c>
      <c r="T148" s="17">
        <v>20</v>
      </c>
    </row>
    <row r="149" spans="1:20" ht="14.25" customHeight="1" x14ac:dyDescent="0.35">
      <c r="A149" s="9" t="s">
        <v>168</v>
      </c>
      <c r="B149" s="17" t="s">
        <v>238</v>
      </c>
      <c r="C149" s="17">
        <v>1</v>
      </c>
      <c r="D149" s="17">
        <v>1</v>
      </c>
      <c r="E149" s="17">
        <v>1</v>
      </c>
      <c r="F149" s="17">
        <v>1</v>
      </c>
      <c r="G149" s="17">
        <v>1</v>
      </c>
      <c r="H149" s="17">
        <v>1</v>
      </c>
      <c r="I149" s="17">
        <v>0</v>
      </c>
      <c r="J149" s="17">
        <v>0</v>
      </c>
      <c r="K149" s="17">
        <v>0.5</v>
      </c>
      <c r="L149" s="17">
        <v>1</v>
      </c>
      <c r="M149" s="17">
        <v>0.5</v>
      </c>
      <c r="N149" s="17">
        <v>0.5</v>
      </c>
      <c r="O149" s="17">
        <v>0.5</v>
      </c>
      <c r="P149" s="17">
        <v>0.5</v>
      </c>
      <c r="Q149" s="17">
        <v>1</v>
      </c>
      <c r="R149" s="17">
        <f t="shared" si="0"/>
        <v>0.8</v>
      </c>
      <c r="S149" s="17">
        <v>0</v>
      </c>
      <c r="T149" s="17">
        <v>20</v>
      </c>
    </row>
    <row r="150" spans="1:20" ht="14.25" customHeight="1" x14ac:dyDescent="0.35">
      <c r="A150" s="9" t="s">
        <v>169</v>
      </c>
      <c r="B150" s="17" t="s">
        <v>238</v>
      </c>
      <c r="C150" s="17">
        <v>1</v>
      </c>
      <c r="D150" s="17">
        <v>1</v>
      </c>
      <c r="E150" s="17">
        <v>1</v>
      </c>
      <c r="F150" s="17">
        <v>1</v>
      </c>
      <c r="G150" s="17">
        <v>1</v>
      </c>
      <c r="H150" s="17">
        <v>1</v>
      </c>
      <c r="I150" s="17">
        <v>0</v>
      </c>
      <c r="J150" s="17">
        <v>0</v>
      </c>
      <c r="K150" s="17">
        <v>0.5</v>
      </c>
      <c r="L150" s="17">
        <v>1</v>
      </c>
      <c r="M150" s="17">
        <v>0.5</v>
      </c>
      <c r="N150" s="17">
        <v>0.5</v>
      </c>
      <c r="O150" s="17">
        <v>0.5</v>
      </c>
      <c r="P150" s="17">
        <v>0.5</v>
      </c>
      <c r="Q150" s="17">
        <v>1</v>
      </c>
      <c r="R150" s="17">
        <f t="shared" si="0"/>
        <v>0.8</v>
      </c>
      <c r="S150" s="17">
        <v>0</v>
      </c>
      <c r="T150" s="17">
        <v>20</v>
      </c>
    </row>
    <row r="151" spans="1:20" ht="14.25" customHeight="1" x14ac:dyDescent="0.35">
      <c r="A151" s="9" t="s">
        <v>170</v>
      </c>
      <c r="B151" s="17" t="s">
        <v>238</v>
      </c>
      <c r="C151" s="17">
        <v>1</v>
      </c>
      <c r="D151" s="17">
        <v>1</v>
      </c>
      <c r="E151" s="17">
        <v>1</v>
      </c>
      <c r="F151" s="17">
        <v>1</v>
      </c>
      <c r="G151" s="17">
        <v>1</v>
      </c>
      <c r="H151" s="17">
        <v>1</v>
      </c>
      <c r="I151" s="17">
        <v>0</v>
      </c>
      <c r="J151" s="17">
        <v>0</v>
      </c>
      <c r="K151" s="17">
        <v>0.5</v>
      </c>
      <c r="L151" s="17">
        <v>1</v>
      </c>
      <c r="M151" s="17">
        <v>0.5</v>
      </c>
      <c r="N151" s="17">
        <v>0.5</v>
      </c>
      <c r="O151" s="17">
        <v>0.5</v>
      </c>
      <c r="P151" s="17">
        <v>0.5</v>
      </c>
      <c r="Q151" s="17">
        <v>1</v>
      </c>
      <c r="R151" s="17">
        <f t="shared" si="0"/>
        <v>0.8</v>
      </c>
      <c r="S151" s="17">
        <v>0</v>
      </c>
      <c r="T151" s="17">
        <v>20</v>
      </c>
    </row>
    <row r="152" spans="1:20" ht="14.25" customHeight="1" x14ac:dyDescent="0.35">
      <c r="A152" s="9" t="s">
        <v>171</v>
      </c>
      <c r="B152" s="17" t="s">
        <v>238</v>
      </c>
      <c r="C152" s="17">
        <v>1</v>
      </c>
      <c r="D152" s="17">
        <v>1</v>
      </c>
      <c r="E152" s="17">
        <v>1</v>
      </c>
      <c r="F152" s="17">
        <v>1</v>
      </c>
      <c r="G152" s="17">
        <v>1</v>
      </c>
      <c r="H152" s="17">
        <v>1</v>
      </c>
      <c r="I152" s="17">
        <v>0</v>
      </c>
      <c r="J152" s="17">
        <v>0</v>
      </c>
      <c r="K152" s="17">
        <v>0.5</v>
      </c>
      <c r="L152" s="17">
        <v>1</v>
      </c>
      <c r="M152" s="17">
        <v>0.5</v>
      </c>
      <c r="N152" s="17">
        <v>0.5</v>
      </c>
      <c r="O152" s="17">
        <v>0.5</v>
      </c>
      <c r="P152" s="17">
        <v>0.5</v>
      </c>
      <c r="Q152" s="17">
        <v>1</v>
      </c>
      <c r="R152" s="17">
        <f t="shared" si="0"/>
        <v>0.8</v>
      </c>
      <c r="S152" s="17">
        <v>0</v>
      </c>
      <c r="T152" s="17">
        <v>20</v>
      </c>
    </row>
    <row r="153" spans="1:20" ht="14.25" customHeight="1" x14ac:dyDescent="0.35">
      <c r="A153" s="9" t="s">
        <v>172</v>
      </c>
      <c r="B153" s="17" t="s">
        <v>238</v>
      </c>
      <c r="C153" s="17">
        <v>1</v>
      </c>
      <c r="D153" s="17">
        <v>1</v>
      </c>
      <c r="E153" s="17">
        <v>1</v>
      </c>
      <c r="F153" s="17">
        <v>1</v>
      </c>
      <c r="G153" s="17">
        <v>1</v>
      </c>
      <c r="H153" s="17">
        <v>1</v>
      </c>
      <c r="I153" s="17">
        <v>0</v>
      </c>
      <c r="J153" s="17">
        <v>0</v>
      </c>
      <c r="K153" s="17">
        <v>0.5</v>
      </c>
      <c r="L153" s="17">
        <v>1</v>
      </c>
      <c r="M153" s="17">
        <v>0.5</v>
      </c>
      <c r="N153" s="17">
        <v>0.5</v>
      </c>
      <c r="O153" s="17">
        <v>0.5</v>
      </c>
      <c r="P153" s="17">
        <v>0.5</v>
      </c>
      <c r="Q153" s="17">
        <v>1</v>
      </c>
      <c r="R153" s="17">
        <f t="shared" si="0"/>
        <v>0.8</v>
      </c>
      <c r="S153" s="17">
        <v>0</v>
      </c>
      <c r="T153" s="17">
        <v>20</v>
      </c>
    </row>
    <row r="154" spans="1:20" ht="14.25" customHeight="1" x14ac:dyDescent="0.35">
      <c r="A154" s="9" t="s">
        <v>173</v>
      </c>
      <c r="B154" s="17" t="s">
        <v>238</v>
      </c>
      <c r="C154" s="17">
        <v>1</v>
      </c>
      <c r="D154" s="17">
        <v>1</v>
      </c>
      <c r="E154" s="17">
        <v>1</v>
      </c>
      <c r="F154" s="17">
        <v>1</v>
      </c>
      <c r="G154" s="17">
        <v>1</v>
      </c>
      <c r="H154" s="17">
        <v>1</v>
      </c>
      <c r="I154" s="17">
        <v>0</v>
      </c>
      <c r="J154" s="17">
        <v>0</v>
      </c>
      <c r="K154" s="17">
        <v>0.5</v>
      </c>
      <c r="L154" s="17">
        <v>1</v>
      </c>
      <c r="M154" s="17">
        <v>0.5</v>
      </c>
      <c r="N154" s="17">
        <v>0.5</v>
      </c>
      <c r="O154" s="17">
        <v>0.5</v>
      </c>
      <c r="P154" s="17">
        <v>0.5</v>
      </c>
      <c r="Q154" s="17">
        <v>1</v>
      </c>
      <c r="R154" s="17">
        <f t="shared" si="0"/>
        <v>0.8</v>
      </c>
      <c r="S154" s="17">
        <v>0</v>
      </c>
      <c r="T154" s="17">
        <v>20</v>
      </c>
    </row>
    <row r="155" spans="1:20" ht="14.25" customHeight="1" x14ac:dyDescent="0.35">
      <c r="A155" s="9" t="s">
        <v>174</v>
      </c>
      <c r="B155" s="17" t="s">
        <v>238</v>
      </c>
      <c r="C155" s="17">
        <v>1</v>
      </c>
      <c r="D155" s="17">
        <v>1</v>
      </c>
      <c r="E155" s="17">
        <v>1</v>
      </c>
      <c r="F155" s="17">
        <v>1</v>
      </c>
      <c r="G155" s="17">
        <v>1</v>
      </c>
      <c r="H155" s="17">
        <v>1</v>
      </c>
      <c r="I155" s="17">
        <v>0</v>
      </c>
      <c r="J155" s="17">
        <v>0</v>
      </c>
      <c r="K155" s="17">
        <v>0.5</v>
      </c>
      <c r="L155" s="17">
        <v>1</v>
      </c>
      <c r="M155" s="17">
        <v>0.5</v>
      </c>
      <c r="N155" s="17">
        <v>0.5</v>
      </c>
      <c r="O155" s="17">
        <v>0.5</v>
      </c>
      <c r="P155" s="17">
        <v>0.5</v>
      </c>
      <c r="Q155" s="17">
        <v>1</v>
      </c>
      <c r="R155" s="17">
        <f t="shared" si="0"/>
        <v>0.8</v>
      </c>
      <c r="S155" s="17">
        <v>0</v>
      </c>
      <c r="T155" s="17">
        <v>20</v>
      </c>
    </row>
    <row r="156" spans="1:20" ht="14.25" customHeight="1" x14ac:dyDescent="0.35">
      <c r="A156" s="19" t="s">
        <v>175</v>
      </c>
      <c r="B156" s="17" t="s">
        <v>238</v>
      </c>
      <c r="C156" s="17">
        <v>1</v>
      </c>
      <c r="D156" s="17">
        <v>1</v>
      </c>
      <c r="E156" s="17">
        <v>1</v>
      </c>
      <c r="F156" s="17">
        <v>1</v>
      </c>
      <c r="G156" s="17">
        <v>1</v>
      </c>
      <c r="H156" s="17">
        <v>1</v>
      </c>
      <c r="I156" s="17">
        <v>0</v>
      </c>
      <c r="J156" s="17">
        <v>0</v>
      </c>
      <c r="K156" s="17">
        <v>0</v>
      </c>
      <c r="L156" s="17">
        <v>0.5</v>
      </c>
      <c r="M156" s="17">
        <v>0</v>
      </c>
      <c r="N156" s="17">
        <v>0.25</v>
      </c>
      <c r="O156" s="17">
        <v>0</v>
      </c>
      <c r="P156" s="17">
        <v>0.5</v>
      </c>
      <c r="Q156" s="17">
        <v>1</v>
      </c>
      <c r="R156" s="17">
        <f t="shared" si="0"/>
        <v>0.5</v>
      </c>
      <c r="S156" s="17">
        <v>0</v>
      </c>
      <c r="T156" s="17">
        <v>50</v>
      </c>
    </row>
    <row r="157" spans="1:20" ht="14.25" customHeight="1" x14ac:dyDescent="0.35">
      <c r="A157" s="9" t="s">
        <v>176</v>
      </c>
      <c r="B157" s="17" t="s">
        <v>238</v>
      </c>
      <c r="C157" s="17">
        <v>1</v>
      </c>
      <c r="D157" s="17">
        <v>1</v>
      </c>
      <c r="E157" s="17">
        <v>1</v>
      </c>
      <c r="F157" s="17">
        <v>1</v>
      </c>
      <c r="G157" s="17">
        <v>1</v>
      </c>
      <c r="H157" s="17">
        <v>1</v>
      </c>
      <c r="I157" s="17">
        <v>0</v>
      </c>
      <c r="J157" s="17">
        <v>0</v>
      </c>
      <c r="K157" s="17">
        <v>0</v>
      </c>
      <c r="L157" s="17">
        <v>0.5</v>
      </c>
      <c r="M157" s="17">
        <v>0</v>
      </c>
      <c r="N157" s="17">
        <v>0.25</v>
      </c>
      <c r="O157" s="17">
        <v>0</v>
      </c>
      <c r="P157" s="17">
        <v>0.5</v>
      </c>
      <c r="Q157" s="17">
        <v>1</v>
      </c>
      <c r="R157" s="17">
        <f t="shared" si="0"/>
        <v>0.5</v>
      </c>
      <c r="S157" s="17">
        <v>0</v>
      </c>
      <c r="T157" s="17">
        <v>50</v>
      </c>
    </row>
    <row r="158" spans="1:20" ht="14.25" customHeight="1" x14ac:dyDescent="0.35">
      <c r="A158" s="9" t="s">
        <v>177</v>
      </c>
      <c r="B158" s="17" t="s">
        <v>238</v>
      </c>
      <c r="C158" s="17">
        <v>1</v>
      </c>
      <c r="D158" s="17">
        <v>1</v>
      </c>
      <c r="E158" s="17">
        <v>1</v>
      </c>
      <c r="F158" s="17">
        <v>1</v>
      </c>
      <c r="G158" s="17">
        <v>1</v>
      </c>
      <c r="H158" s="17">
        <v>1</v>
      </c>
      <c r="I158" s="17">
        <v>0</v>
      </c>
      <c r="J158" s="17">
        <v>0</v>
      </c>
      <c r="K158" s="17">
        <v>0</v>
      </c>
      <c r="L158" s="17">
        <v>0.5</v>
      </c>
      <c r="M158" s="17">
        <v>0</v>
      </c>
      <c r="N158" s="17">
        <v>0.25</v>
      </c>
      <c r="O158" s="17">
        <v>0</v>
      </c>
      <c r="P158" s="17">
        <v>0.5</v>
      </c>
      <c r="Q158" s="17">
        <v>1</v>
      </c>
      <c r="R158" s="17">
        <f t="shared" si="0"/>
        <v>0.5</v>
      </c>
      <c r="S158" s="17">
        <v>0</v>
      </c>
      <c r="T158" s="17">
        <v>50</v>
      </c>
    </row>
    <row r="159" spans="1:20" ht="14.25" customHeight="1" x14ac:dyDescent="0.35">
      <c r="A159" s="9" t="s">
        <v>178</v>
      </c>
      <c r="B159" s="17" t="s">
        <v>238</v>
      </c>
      <c r="C159" s="17">
        <v>1</v>
      </c>
      <c r="D159" s="17">
        <v>1</v>
      </c>
      <c r="E159" s="17">
        <v>1</v>
      </c>
      <c r="F159" s="17">
        <v>1</v>
      </c>
      <c r="G159" s="17">
        <v>1</v>
      </c>
      <c r="H159" s="17">
        <v>1</v>
      </c>
      <c r="I159" s="17">
        <v>0</v>
      </c>
      <c r="J159" s="17">
        <v>0</v>
      </c>
      <c r="K159" s="17">
        <v>0</v>
      </c>
      <c r="L159" s="17">
        <v>0.5</v>
      </c>
      <c r="M159" s="17">
        <v>0</v>
      </c>
      <c r="N159" s="17">
        <v>0.25</v>
      </c>
      <c r="O159" s="17">
        <v>0</v>
      </c>
      <c r="P159" s="17">
        <v>0.5</v>
      </c>
      <c r="Q159" s="17">
        <v>1</v>
      </c>
      <c r="R159" s="17">
        <f t="shared" si="0"/>
        <v>0.5</v>
      </c>
      <c r="S159" s="17">
        <v>0</v>
      </c>
      <c r="T159" s="17">
        <v>50</v>
      </c>
    </row>
    <row r="160" spans="1:20" ht="14.25" customHeight="1" x14ac:dyDescent="0.35">
      <c r="A160" s="9" t="s">
        <v>179</v>
      </c>
      <c r="B160" s="17" t="s">
        <v>238</v>
      </c>
      <c r="C160" s="17">
        <v>1</v>
      </c>
      <c r="D160" s="17">
        <v>1</v>
      </c>
      <c r="E160" s="17">
        <v>1</v>
      </c>
      <c r="F160" s="17">
        <v>1</v>
      </c>
      <c r="G160" s="17">
        <v>1</v>
      </c>
      <c r="H160" s="17">
        <v>1</v>
      </c>
      <c r="I160" s="17">
        <v>0</v>
      </c>
      <c r="J160" s="17">
        <v>0</v>
      </c>
      <c r="K160" s="17">
        <v>0</v>
      </c>
      <c r="L160" s="17">
        <v>0.5</v>
      </c>
      <c r="M160" s="17">
        <v>0</v>
      </c>
      <c r="N160" s="17">
        <v>0.25</v>
      </c>
      <c r="O160" s="17">
        <v>0</v>
      </c>
      <c r="P160" s="17">
        <v>0.5</v>
      </c>
      <c r="Q160" s="17">
        <v>1</v>
      </c>
      <c r="R160" s="17">
        <f t="shared" si="0"/>
        <v>0.5</v>
      </c>
      <c r="S160" s="17">
        <v>0</v>
      </c>
      <c r="T160" s="17">
        <v>50</v>
      </c>
    </row>
    <row r="161" spans="1:20" ht="14.25" customHeight="1" x14ac:dyDescent="0.35">
      <c r="A161" s="9" t="s">
        <v>180</v>
      </c>
      <c r="B161" s="17" t="s">
        <v>238</v>
      </c>
      <c r="C161" s="17">
        <v>1</v>
      </c>
      <c r="D161" s="17">
        <v>1</v>
      </c>
      <c r="E161" s="17">
        <v>1</v>
      </c>
      <c r="F161" s="17">
        <v>1</v>
      </c>
      <c r="G161" s="17">
        <v>1</v>
      </c>
      <c r="H161" s="17">
        <v>1</v>
      </c>
      <c r="I161" s="17">
        <v>0</v>
      </c>
      <c r="J161" s="17">
        <v>0</v>
      </c>
      <c r="K161" s="17">
        <v>0</v>
      </c>
      <c r="L161" s="17">
        <v>0.5</v>
      </c>
      <c r="M161" s="17">
        <v>0</v>
      </c>
      <c r="N161" s="17">
        <v>0.25</v>
      </c>
      <c r="O161" s="17">
        <v>0</v>
      </c>
      <c r="P161" s="17">
        <v>0.5</v>
      </c>
      <c r="Q161" s="17">
        <v>1</v>
      </c>
      <c r="R161" s="17">
        <f t="shared" si="0"/>
        <v>0.5</v>
      </c>
      <c r="S161" s="17">
        <v>0</v>
      </c>
      <c r="T161" s="17">
        <v>50</v>
      </c>
    </row>
    <row r="162" spans="1:20" ht="14.25" customHeight="1" x14ac:dyDescent="0.35">
      <c r="A162" s="9" t="s">
        <v>181</v>
      </c>
      <c r="B162" s="17" t="s">
        <v>238</v>
      </c>
      <c r="C162" s="17">
        <v>1</v>
      </c>
      <c r="D162" s="17">
        <v>1</v>
      </c>
      <c r="E162" s="17">
        <v>1</v>
      </c>
      <c r="F162" s="17">
        <v>1</v>
      </c>
      <c r="G162" s="17">
        <v>1</v>
      </c>
      <c r="H162" s="17">
        <v>1</v>
      </c>
      <c r="I162" s="17">
        <v>0</v>
      </c>
      <c r="J162" s="17">
        <v>0</v>
      </c>
      <c r="K162" s="17">
        <v>0</v>
      </c>
      <c r="L162" s="17">
        <v>0.5</v>
      </c>
      <c r="M162" s="17">
        <v>0</v>
      </c>
      <c r="N162" s="17">
        <v>0.25</v>
      </c>
      <c r="O162" s="17">
        <v>0</v>
      </c>
      <c r="P162" s="17">
        <v>0.5</v>
      </c>
      <c r="Q162" s="17">
        <v>1</v>
      </c>
      <c r="R162" s="17">
        <f t="shared" si="0"/>
        <v>0.5</v>
      </c>
      <c r="S162" s="17">
        <v>0</v>
      </c>
      <c r="T162" s="17">
        <v>50</v>
      </c>
    </row>
    <row r="163" spans="1:20" ht="14.25" customHeight="1" x14ac:dyDescent="0.35">
      <c r="A163" s="9" t="s">
        <v>182</v>
      </c>
      <c r="B163" s="17" t="s">
        <v>238</v>
      </c>
      <c r="C163" s="17">
        <v>1</v>
      </c>
      <c r="D163" s="17">
        <v>1</v>
      </c>
      <c r="E163" s="17">
        <v>1</v>
      </c>
      <c r="F163" s="17">
        <v>1</v>
      </c>
      <c r="G163" s="17">
        <v>1</v>
      </c>
      <c r="H163" s="17">
        <v>1</v>
      </c>
      <c r="I163" s="17">
        <v>0</v>
      </c>
      <c r="J163" s="17">
        <v>0</v>
      </c>
      <c r="K163" s="17">
        <v>0</v>
      </c>
      <c r="L163" s="17">
        <v>0.5</v>
      </c>
      <c r="M163" s="17">
        <v>0</v>
      </c>
      <c r="N163" s="17">
        <v>0.25</v>
      </c>
      <c r="O163" s="17">
        <v>0</v>
      </c>
      <c r="P163" s="17">
        <v>0.5</v>
      </c>
      <c r="Q163" s="17">
        <v>1</v>
      </c>
      <c r="R163" s="17">
        <f t="shared" si="0"/>
        <v>0.5</v>
      </c>
      <c r="S163" s="17">
        <v>0</v>
      </c>
      <c r="T163" s="17">
        <v>50</v>
      </c>
    </row>
    <row r="164" spans="1:20" ht="14.25" customHeight="1" x14ac:dyDescent="0.35">
      <c r="A164" s="9" t="s">
        <v>183</v>
      </c>
      <c r="B164" s="17" t="s">
        <v>238</v>
      </c>
      <c r="C164" s="17">
        <v>1</v>
      </c>
      <c r="D164" s="17">
        <v>0.5</v>
      </c>
      <c r="E164" s="17">
        <v>1</v>
      </c>
      <c r="F164" s="17">
        <v>0.5</v>
      </c>
      <c r="G164" s="17">
        <v>1</v>
      </c>
      <c r="H164" s="17">
        <v>1</v>
      </c>
      <c r="I164" s="17">
        <v>0</v>
      </c>
      <c r="J164" s="17">
        <v>0</v>
      </c>
      <c r="K164" s="17">
        <v>0</v>
      </c>
      <c r="L164" s="17">
        <v>0.5</v>
      </c>
      <c r="M164" s="17">
        <v>0</v>
      </c>
      <c r="N164" s="17">
        <v>0.25</v>
      </c>
      <c r="O164" s="17">
        <v>0</v>
      </c>
      <c r="P164" s="17">
        <v>0.5</v>
      </c>
      <c r="Q164" s="17">
        <v>1</v>
      </c>
      <c r="R164" s="17">
        <f t="shared" si="0"/>
        <v>0.5</v>
      </c>
      <c r="S164" s="17">
        <v>0</v>
      </c>
      <c r="T164" s="17">
        <v>50</v>
      </c>
    </row>
    <row r="165" spans="1:20" ht="14.25" customHeight="1" x14ac:dyDescent="0.35">
      <c r="A165" s="9" t="s">
        <v>184</v>
      </c>
      <c r="B165" s="17" t="s">
        <v>238</v>
      </c>
      <c r="C165" s="17">
        <v>1</v>
      </c>
      <c r="D165" s="17">
        <v>0.5</v>
      </c>
      <c r="E165" s="17">
        <v>1</v>
      </c>
      <c r="F165" s="17">
        <v>0.5</v>
      </c>
      <c r="G165" s="17">
        <v>1</v>
      </c>
      <c r="H165" s="17">
        <v>1</v>
      </c>
      <c r="I165" s="17">
        <v>0</v>
      </c>
      <c r="J165" s="17">
        <v>0</v>
      </c>
      <c r="K165" s="17">
        <v>0</v>
      </c>
      <c r="L165" s="17">
        <v>0.5</v>
      </c>
      <c r="M165" s="17">
        <v>0</v>
      </c>
      <c r="N165" s="17">
        <v>0.25</v>
      </c>
      <c r="O165" s="17">
        <v>0</v>
      </c>
      <c r="P165" s="17">
        <v>0.5</v>
      </c>
      <c r="Q165" s="17">
        <v>1</v>
      </c>
      <c r="R165" s="17">
        <f t="shared" si="0"/>
        <v>0.5</v>
      </c>
      <c r="S165" s="17">
        <v>0</v>
      </c>
      <c r="T165" s="17">
        <v>50</v>
      </c>
    </row>
    <row r="166" spans="1:20" ht="14.25" customHeight="1" x14ac:dyDescent="0.35">
      <c r="A166" s="9" t="s">
        <v>185</v>
      </c>
      <c r="B166" s="17" t="s">
        <v>238</v>
      </c>
      <c r="C166" s="17">
        <v>1</v>
      </c>
      <c r="D166" s="17">
        <v>0.5</v>
      </c>
      <c r="E166" s="17">
        <v>1</v>
      </c>
      <c r="F166" s="17">
        <v>0.5</v>
      </c>
      <c r="G166" s="17">
        <v>1</v>
      </c>
      <c r="H166" s="17">
        <v>1</v>
      </c>
      <c r="I166" s="17">
        <v>0</v>
      </c>
      <c r="J166" s="17">
        <v>0</v>
      </c>
      <c r="K166" s="17">
        <v>0</v>
      </c>
      <c r="L166" s="17">
        <v>0.5</v>
      </c>
      <c r="M166" s="17">
        <v>0</v>
      </c>
      <c r="N166" s="17">
        <v>0.25</v>
      </c>
      <c r="O166" s="17">
        <v>0</v>
      </c>
      <c r="P166" s="17">
        <v>0.5</v>
      </c>
      <c r="Q166" s="17">
        <v>1</v>
      </c>
      <c r="R166" s="17">
        <f t="shared" si="0"/>
        <v>0.5</v>
      </c>
      <c r="S166" s="17">
        <v>0</v>
      </c>
      <c r="T166" s="17">
        <v>50</v>
      </c>
    </row>
    <row r="167" spans="1:20" ht="14.25" customHeight="1" x14ac:dyDescent="0.35">
      <c r="A167" s="9" t="s">
        <v>186</v>
      </c>
      <c r="B167" s="17" t="s">
        <v>238</v>
      </c>
      <c r="C167" s="17">
        <v>1</v>
      </c>
      <c r="D167" s="17">
        <v>0.5</v>
      </c>
      <c r="E167" s="17">
        <v>1</v>
      </c>
      <c r="F167" s="17">
        <v>0.5</v>
      </c>
      <c r="G167" s="17">
        <v>1</v>
      </c>
      <c r="H167" s="17">
        <v>1</v>
      </c>
      <c r="I167" s="17">
        <v>0</v>
      </c>
      <c r="J167" s="17">
        <v>0</v>
      </c>
      <c r="K167" s="17">
        <v>0</v>
      </c>
      <c r="L167" s="17">
        <v>0.5</v>
      </c>
      <c r="M167" s="17">
        <v>0</v>
      </c>
      <c r="N167" s="17">
        <v>0.25</v>
      </c>
      <c r="O167" s="17">
        <v>0</v>
      </c>
      <c r="P167" s="17">
        <v>0.5</v>
      </c>
      <c r="Q167" s="17">
        <v>1</v>
      </c>
      <c r="R167" s="17">
        <f t="shared" si="0"/>
        <v>0.5</v>
      </c>
      <c r="S167" s="17">
        <v>0</v>
      </c>
      <c r="T167" s="17">
        <v>50</v>
      </c>
    </row>
    <row r="168" spans="1:20" ht="14.25" customHeight="1" x14ac:dyDescent="0.35">
      <c r="A168" s="9" t="s">
        <v>187</v>
      </c>
      <c r="B168" s="17" t="s">
        <v>238</v>
      </c>
      <c r="C168" s="17">
        <v>1</v>
      </c>
      <c r="D168" s="17">
        <v>0.5</v>
      </c>
      <c r="E168" s="17">
        <v>1</v>
      </c>
      <c r="F168" s="17">
        <v>0.5</v>
      </c>
      <c r="G168" s="17">
        <v>1</v>
      </c>
      <c r="H168" s="17">
        <v>1</v>
      </c>
      <c r="I168" s="17">
        <v>0</v>
      </c>
      <c r="J168" s="17">
        <v>0</v>
      </c>
      <c r="K168" s="17">
        <v>0</v>
      </c>
      <c r="L168" s="17">
        <v>0.5</v>
      </c>
      <c r="M168" s="17">
        <v>0</v>
      </c>
      <c r="N168" s="17">
        <v>0.25</v>
      </c>
      <c r="O168" s="17">
        <v>0</v>
      </c>
      <c r="P168" s="17">
        <v>0.5</v>
      </c>
      <c r="Q168" s="17">
        <v>1</v>
      </c>
      <c r="R168" s="17">
        <f t="shared" si="0"/>
        <v>0.5</v>
      </c>
      <c r="S168" s="17">
        <v>0</v>
      </c>
      <c r="T168" s="17">
        <v>50</v>
      </c>
    </row>
    <row r="169" spans="1:20" ht="14.25" customHeight="1" x14ac:dyDescent="0.35">
      <c r="A169" s="9" t="s">
        <v>188</v>
      </c>
      <c r="B169" s="17" t="s">
        <v>238</v>
      </c>
      <c r="C169" s="17">
        <v>1</v>
      </c>
      <c r="D169" s="17">
        <v>0.5</v>
      </c>
      <c r="E169" s="17">
        <v>1</v>
      </c>
      <c r="F169" s="17">
        <v>0.5</v>
      </c>
      <c r="G169" s="17">
        <v>1</v>
      </c>
      <c r="H169" s="17">
        <v>1</v>
      </c>
      <c r="I169" s="17">
        <v>0</v>
      </c>
      <c r="J169" s="17">
        <v>0</v>
      </c>
      <c r="K169" s="17">
        <v>0</v>
      </c>
      <c r="L169" s="17">
        <v>0.5</v>
      </c>
      <c r="M169" s="17">
        <v>0</v>
      </c>
      <c r="N169" s="17">
        <v>0.25</v>
      </c>
      <c r="O169" s="17">
        <v>0</v>
      </c>
      <c r="P169" s="17">
        <v>0.5</v>
      </c>
      <c r="Q169" s="17">
        <v>1</v>
      </c>
      <c r="R169" s="17">
        <f t="shared" si="0"/>
        <v>0.5</v>
      </c>
      <c r="S169" s="17">
        <v>0</v>
      </c>
      <c r="T169" s="17">
        <v>50</v>
      </c>
    </row>
    <row r="170" spans="1:20" ht="14.25" customHeight="1" x14ac:dyDescent="0.35">
      <c r="A170" s="9" t="s">
        <v>189</v>
      </c>
      <c r="B170" s="17" t="s">
        <v>238</v>
      </c>
      <c r="C170" s="17">
        <v>1</v>
      </c>
      <c r="D170" s="17">
        <v>0.5</v>
      </c>
      <c r="E170" s="17">
        <v>1</v>
      </c>
      <c r="F170" s="17">
        <v>0.5</v>
      </c>
      <c r="G170" s="17">
        <v>1</v>
      </c>
      <c r="H170" s="17">
        <v>1</v>
      </c>
      <c r="I170" s="17">
        <v>0</v>
      </c>
      <c r="J170" s="17">
        <v>0</v>
      </c>
      <c r="K170" s="17">
        <v>0</v>
      </c>
      <c r="L170" s="17">
        <v>0.5</v>
      </c>
      <c r="M170" s="17">
        <v>0</v>
      </c>
      <c r="N170" s="17">
        <v>0.25</v>
      </c>
      <c r="O170" s="17">
        <v>0</v>
      </c>
      <c r="P170" s="17">
        <v>0.5</v>
      </c>
      <c r="Q170" s="17">
        <v>1</v>
      </c>
      <c r="R170" s="17">
        <f t="shared" si="0"/>
        <v>0.5</v>
      </c>
      <c r="S170" s="17">
        <v>0</v>
      </c>
      <c r="T170" s="17">
        <v>50</v>
      </c>
    </row>
    <row r="171" spans="1:20" ht="14.25" customHeight="1" x14ac:dyDescent="0.35">
      <c r="A171" s="9" t="s">
        <v>190</v>
      </c>
      <c r="B171" s="17" t="s">
        <v>238</v>
      </c>
      <c r="C171" s="17">
        <v>1</v>
      </c>
      <c r="D171" s="17">
        <v>0.5</v>
      </c>
      <c r="E171" s="17">
        <v>1</v>
      </c>
      <c r="F171" s="17">
        <v>0.5</v>
      </c>
      <c r="G171" s="17">
        <v>1</v>
      </c>
      <c r="H171" s="17">
        <v>1</v>
      </c>
      <c r="I171" s="17">
        <v>0</v>
      </c>
      <c r="J171" s="17">
        <v>0</v>
      </c>
      <c r="K171" s="17">
        <v>0</v>
      </c>
      <c r="L171" s="17">
        <v>0.5</v>
      </c>
      <c r="M171" s="17">
        <v>0</v>
      </c>
      <c r="N171" s="17">
        <v>0.25</v>
      </c>
      <c r="O171" s="17">
        <v>0</v>
      </c>
      <c r="P171" s="17">
        <v>0.5</v>
      </c>
      <c r="Q171" s="17">
        <v>1</v>
      </c>
      <c r="R171" s="17">
        <f t="shared" si="0"/>
        <v>0.5</v>
      </c>
      <c r="S171" s="17">
        <v>0</v>
      </c>
      <c r="T171" s="17">
        <v>50</v>
      </c>
    </row>
    <row r="172" spans="1:20" ht="14.25" customHeight="1" x14ac:dyDescent="0.35">
      <c r="A172" s="9" t="s">
        <v>191</v>
      </c>
      <c r="B172" s="17" t="s">
        <v>238</v>
      </c>
      <c r="C172" s="17">
        <v>1</v>
      </c>
      <c r="D172" s="17">
        <v>0.5</v>
      </c>
      <c r="E172" s="17">
        <v>1</v>
      </c>
      <c r="F172" s="17">
        <v>0.5</v>
      </c>
      <c r="G172" s="17">
        <v>1</v>
      </c>
      <c r="H172" s="17">
        <v>1</v>
      </c>
      <c r="I172" s="17">
        <v>0</v>
      </c>
      <c r="J172" s="17">
        <v>0</v>
      </c>
      <c r="K172" s="17">
        <v>0</v>
      </c>
      <c r="L172" s="17">
        <v>0.5</v>
      </c>
      <c r="M172" s="17">
        <v>0</v>
      </c>
      <c r="N172" s="17">
        <v>0.25</v>
      </c>
      <c r="O172" s="17">
        <v>0</v>
      </c>
      <c r="P172" s="17">
        <v>0.5</v>
      </c>
      <c r="Q172" s="17">
        <v>1</v>
      </c>
      <c r="R172" s="17">
        <f t="shared" si="0"/>
        <v>0.5</v>
      </c>
      <c r="S172" s="17">
        <v>0</v>
      </c>
      <c r="T172" s="17">
        <v>50</v>
      </c>
    </row>
    <row r="173" spans="1:20" ht="14.25" customHeight="1" x14ac:dyDescent="0.35">
      <c r="A173" s="9" t="s">
        <v>192</v>
      </c>
      <c r="B173" s="17" t="s">
        <v>238</v>
      </c>
      <c r="C173" s="17">
        <v>1</v>
      </c>
      <c r="D173" s="17">
        <v>0.5</v>
      </c>
      <c r="E173" s="17">
        <v>1</v>
      </c>
      <c r="F173" s="17">
        <v>0.5</v>
      </c>
      <c r="G173" s="17">
        <v>1</v>
      </c>
      <c r="H173" s="17">
        <v>1</v>
      </c>
      <c r="I173" s="17">
        <v>0</v>
      </c>
      <c r="J173" s="17">
        <v>0</v>
      </c>
      <c r="K173" s="17">
        <v>0</v>
      </c>
      <c r="L173" s="17">
        <v>0.5</v>
      </c>
      <c r="M173" s="17">
        <v>0</v>
      </c>
      <c r="N173" s="17">
        <v>0.25</v>
      </c>
      <c r="O173" s="17">
        <v>0</v>
      </c>
      <c r="P173" s="17">
        <v>0.5</v>
      </c>
      <c r="Q173" s="17">
        <v>1</v>
      </c>
      <c r="R173" s="17">
        <f t="shared" si="0"/>
        <v>0.5</v>
      </c>
      <c r="S173" s="17">
        <v>0</v>
      </c>
      <c r="T173" s="17">
        <v>50</v>
      </c>
    </row>
    <row r="174" spans="1:20" ht="14.25" customHeight="1" x14ac:dyDescent="0.35">
      <c r="A174" s="9" t="s">
        <v>193</v>
      </c>
      <c r="B174" s="17" t="s">
        <v>238</v>
      </c>
      <c r="C174" s="17">
        <v>1</v>
      </c>
      <c r="D174" s="17">
        <v>0.5</v>
      </c>
      <c r="E174" s="17">
        <v>1</v>
      </c>
      <c r="F174" s="17">
        <v>0.5</v>
      </c>
      <c r="G174" s="17">
        <v>1</v>
      </c>
      <c r="H174" s="17">
        <v>1</v>
      </c>
      <c r="I174" s="17">
        <v>0</v>
      </c>
      <c r="J174" s="17">
        <v>0</v>
      </c>
      <c r="K174" s="17">
        <v>0</v>
      </c>
      <c r="L174" s="17">
        <v>0.5</v>
      </c>
      <c r="M174" s="17">
        <v>0</v>
      </c>
      <c r="N174" s="17">
        <v>0.25</v>
      </c>
      <c r="O174" s="17">
        <v>0</v>
      </c>
      <c r="P174" s="17">
        <v>0.5</v>
      </c>
      <c r="Q174" s="17">
        <v>1</v>
      </c>
      <c r="R174" s="17">
        <f t="shared" si="0"/>
        <v>0.5</v>
      </c>
      <c r="S174" s="17">
        <v>0</v>
      </c>
      <c r="T174" s="17">
        <v>50</v>
      </c>
    </row>
    <row r="175" spans="1:20" ht="14.25" customHeight="1" x14ac:dyDescent="0.35">
      <c r="A175" s="9" t="s">
        <v>194</v>
      </c>
      <c r="B175" s="17" t="s">
        <v>238</v>
      </c>
      <c r="C175" s="17">
        <v>1</v>
      </c>
      <c r="D175" s="17">
        <v>0.5</v>
      </c>
      <c r="E175" s="17">
        <v>1</v>
      </c>
      <c r="F175" s="17">
        <v>0.5</v>
      </c>
      <c r="G175" s="17">
        <v>1</v>
      </c>
      <c r="H175" s="17">
        <v>1</v>
      </c>
      <c r="I175" s="17">
        <v>0</v>
      </c>
      <c r="J175" s="17">
        <v>0</v>
      </c>
      <c r="K175" s="17">
        <v>0</v>
      </c>
      <c r="L175" s="17">
        <v>0.5</v>
      </c>
      <c r="M175" s="17">
        <v>0</v>
      </c>
      <c r="N175" s="17">
        <v>0.25</v>
      </c>
      <c r="O175" s="17">
        <v>0</v>
      </c>
      <c r="P175" s="17">
        <v>0.5</v>
      </c>
      <c r="Q175" s="17">
        <v>1</v>
      </c>
      <c r="R175" s="17">
        <f t="shared" si="0"/>
        <v>0.5</v>
      </c>
      <c r="S175" s="17">
        <v>0</v>
      </c>
      <c r="T175" s="17">
        <v>50</v>
      </c>
    </row>
    <row r="176" spans="1:20" ht="14.25" customHeight="1" x14ac:dyDescent="0.35">
      <c r="A176" s="9" t="s">
        <v>195</v>
      </c>
      <c r="B176" s="17" t="s">
        <v>238</v>
      </c>
      <c r="C176" s="17">
        <v>1</v>
      </c>
      <c r="D176" s="17">
        <v>0.5</v>
      </c>
      <c r="E176" s="17">
        <v>1</v>
      </c>
      <c r="F176" s="17">
        <v>0.5</v>
      </c>
      <c r="G176" s="17">
        <v>1</v>
      </c>
      <c r="H176" s="17">
        <v>1</v>
      </c>
      <c r="I176" s="17">
        <v>0</v>
      </c>
      <c r="J176" s="17">
        <v>0</v>
      </c>
      <c r="K176" s="17">
        <v>0</v>
      </c>
      <c r="L176" s="17">
        <v>0.5</v>
      </c>
      <c r="M176" s="17">
        <v>0</v>
      </c>
      <c r="N176" s="17">
        <v>0.25</v>
      </c>
      <c r="O176" s="17">
        <v>0</v>
      </c>
      <c r="P176" s="17">
        <v>0.5</v>
      </c>
      <c r="Q176" s="17">
        <v>1</v>
      </c>
      <c r="R176" s="17">
        <f t="shared" si="0"/>
        <v>0.5</v>
      </c>
      <c r="S176" s="17">
        <v>0</v>
      </c>
      <c r="T176" s="17">
        <v>50</v>
      </c>
    </row>
    <row r="177" spans="1:20" ht="14.25" customHeight="1" x14ac:dyDescent="0.35">
      <c r="A177" s="9" t="s">
        <v>196</v>
      </c>
      <c r="B177" s="17" t="s">
        <v>238</v>
      </c>
      <c r="C177" s="17">
        <v>1</v>
      </c>
      <c r="D177" s="17">
        <v>0.5</v>
      </c>
      <c r="E177" s="17">
        <v>1</v>
      </c>
      <c r="F177" s="17">
        <v>0.5</v>
      </c>
      <c r="G177" s="17">
        <v>1</v>
      </c>
      <c r="H177" s="17">
        <v>1</v>
      </c>
      <c r="I177" s="17">
        <v>0</v>
      </c>
      <c r="J177" s="17">
        <v>0</v>
      </c>
      <c r="K177" s="17">
        <v>0</v>
      </c>
      <c r="L177" s="17">
        <v>0.5</v>
      </c>
      <c r="M177" s="17">
        <v>0</v>
      </c>
      <c r="N177" s="17">
        <v>0.25</v>
      </c>
      <c r="O177" s="17">
        <v>0</v>
      </c>
      <c r="P177" s="17">
        <v>0.5</v>
      </c>
      <c r="Q177" s="17">
        <v>1</v>
      </c>
      <c r="R177" s="17">
        <f t="shared" si="0"/>
        <v>0.5</v>
      </c>
      <c r="S177" s="17">
        <v>0</v>
      </c>
      <c r="T177" s="17">
        <v>50</v>
      </c>
    </row>
    <row r="178" spans="1:20" ht="14.25" customHeight="1" x14ac:dyDescent="0.35">
      <c r="A178" s="9" t="s">
        <v>197</v>
      </c>
      <c r="B178" s="17" t="s">
        <v>238</v>
      </c>
      <c r="C178" s="17">
        <v>1</v>
      </c>
      <c r="D178" s="17">
        <v>0.5</v>
      </c>
      <c r="E178" s="17">
        <v>1</v>
      </c>
      <c r="F178" s="17">
        <v>0.5</v>
      </c>
      <c r="G178" s="17">
        <v>1</v>
      </c>
      <c r="H178" s="17">
        <v>1</v>
      </c>
      <c r="I178" s="17">
        <v>0</v>
      </c>
      <c r="J178" s="17">
        <v>0</v>
      </c>
      <c r="K178" s="17">
        <v>0</v>
      </c>
      <c r="L178" s="17">
        <v>0.5</v>
      </c>
      <c r="M178" s="17">
        <v>0</v>
      </c>
      <c r="N178" s="17">
        <v>0.25</v>
      </c>
      <c r="O178" s="17">
        <v>0</v>
      </c>
      <c r="P178" s="17">
        <v>0.5</v>
      </c>
      <c r="Q178" s="17">
        <v>1</v>
      </c>
      <c r="R178" s="17">
        <f t="shared" si="0"/>
        <v>0.5</v>
      </c>
      <c r="S178" s="17">
        <v>0</v>
      </c>
      <c r="T178" s="17">
        <v>50</v>
      </c>
    </row>
    <row r="179" spans="1:20" ht="14.25" customHeight="1" x14ac:dyDescent="0.35">
      <c r="A179" s="9" t="s">
        <v>198</v>
      </c>
      <c r="B179" s="17" t="s">
        <v>238</v>
      </c>
      <c r="C179" s="17">
        <v>1</v>
      </c>
      <c r="D179" s="17">
        <v>0.5</v>
      </c>
      <c r="E179" s="17">
        <v>1</v>
      </c>
      <c r="F179" s="17">
        <v>0.5</v>
      </c>
      <c r="G179" s="17">
        <v>1</v>
      </c>
      <c r="H179" s="17">
        <v>1</v>
      </c>
      <c r="I179" s="17">
        <v>0</v>
      </c>
      <c r="J179" s="17">
        <v>0</v>
      </c>
      <c r="K179" s="17">
        <v>0</v>
      </c>
      <c r="L179" s="17">
        <v>0.5</v>
      </c>
      <c r="M179" s="17">
        <v>0</v>
      </c>
      <c r="N179" s="17">
        <v>0.25</v>
      </c>
      <c r="O179" s="17">
        <v>0</v>
      </c>
      <c r="P179" s="17">
        <v>0.5</v>
      </c>
      <c r="Q179" s="17">
        <v>1</v>
      </c>
      <c r="R179" s="17">
        <f t="shared" si="0"/>
        <v>0.5</v>
      </c>
      <c r="S179" s="17">
        <v>0</v>
      </c>
      <c r="T179" s="17">
        <v>50</v>
      </c>
    </row>
    <row r="180" spans="1:20" ht="14.25" customHeight="1" x14ac:dyDescent="0.35">
      <c r="A180" s="9" t="s">
        <v>199</v>
      </c>
      <c r="B180" s="17" t="s">
        <v>238</v>
      </c>
      <c r="C180" s="17">
        <v>1</v>
      </c>
      <c r="D180" s="17">
        <v>0.5</v>
      </c>
      <c r="E180" s="17">
        <v>1</v>
      </c>
      <c r="F180" s="17">
        <v>0.5</v>
      </c>
      <c r="G180" s="17">
        <v>1</v>
      </c>
      <c r="H180" s="17">
        <v>1</v>
      </c>
      <c r="I180" s="17">
        <v>0</v>
      </c>
      <c r="J180" s="17">
        <v>0</v>
      </c>
      <c r="K180" s="17">
        <v>0</v>
      </c>
      <c r="L180" s="17">
        <v>0.5</v>
      </c>
      <c r="M180" s="17">
        <v>0</v>
      </c>
      <c r="N180" s="17">
        <v>0.25</v>
      </c>
      <c r="O180" s="17">
        <v>0</v>
      </c>
      <c r="P180" s="17">
        <v>0.5</v>
      </c>
      <c r="Q180" s="17">
        <v>1</v>
      </c>
      <c r="R180" s="17">
        <f t="shared" si="0"/>
        <v>0.5</v>
      </c>
      <c r="S180" s="17">
        <v>0</v>
      </c>
      <c r="T180" s="17">
        <v>50</v>
      </c>
    </row>
    <row r="181" spans="1:20" ht="14.25" customHeight="1" x14ac:dyDescent="0.35">
      <c r="A181" s="9" t="s">
        <v>200</v>
      </c>
      <c r="B181" s="17" t="s">
        <v>238</v>
      </c>
      <c r="C181" s="17">
        <v>1</v>
      </c>
      <c r="D181" s="17">
        <v>0.5</v>
      </c>
      <c r="E181" s="17">
        <v>1</v>
      </c>
      <c r="F181" s="17">
        <v>0.5</v>
      </c>
      <c r="G181" s="17">
        <v>1</v>
      </c>
      <c r="H181" s="17">
        <v>1</v>
      </c>
      <c r="I181" s="17">
        <v>0</v>
      </c>
      <c r="J181" s="17">
        <v>0</v>
      </c>
      <c r="K181" s="17">
        <v>0</v>
      </c>
      <c r="L181" s="17">
        <v>0.5</v>
      </c>
      <c r="M181" s="17">
        <v>0</v>
      </c>
      <c r="N181" s="17">
        <v>0.25</v>
      </c>
      <c r="O181" s="17">
        <v>0</v>
      </c>
      <c r="P181" s="17">
        <v>0.5</v>
      </c>
      <c r="Q181" s="17">
        <v>1</v>
      </c>
      <c r="R181" s="17">
        <f t="shared" si="0"/>
        <v>0.5</v>
      </c>
      <c r="S181" s="17">
        <v>0</v>
      </c>
      <c r="T181" s="17">
        <v>50</v>
      </c>
    </row>
    <row r="182" spans="1:20" ht="14.25" customHeight="1" x14ac:dyDescent="0.35">
      <c r="A182" s="9" t="s">
        <v>201</v>
      </c>
      <c r="B182" s="17" t="s">
        <v>238</v>
      </c>
      <c r="C182" s="17">
        <v>1</v>
      </c>
      <c r="D182" s="17">
        <v>0.5</v>
      </c>
      <c r="E182" s="17">
        <v>1</v>
      </c>
      <c r="F182" s="17">
        <v>0.5</v>
      </c>
      <c r="G182" s="17">
        <v>1</v>
      </c>
      <c r="H182" s="17">
        <v>1</v>
      </c>
      <c r="I182" s="17">
        <v>0</v>
      </c>
      <c r="J182" s="17">
        <v>0</v>
      </c>
      <c r="K182" s="17">
        <v>0</v>
      </c>
      <c r="L182" s="17">
        <v>0.5</v>
      </c>
      <c r="M182" s="17">
        <v>0</v>
      </c>
      <c r="N182" s="17">
        <v>0.25</v>
      </c>
      <c r="O182" s="17">
        <v>0</v>
      </c>
      <c r="P182" s="17">
        <v>0.5</v>
      </c>
      <c r="Q182" s="17">
        <v>1</v>
      </c>
      <c r="R182" s="17">
        <f t="shared" si="0"/>
        <v>0.5</v>
      </c>
      <c r="S182" s="17">
        <v>0</v>
      </c>
      <c r="T182" s="17">
        <v>50</v>
      </c>
    </row>
    <row r="183" spans="1:20" ht="14.25" customHeight="1" x14ac:dyDescent="0.35">
      <c r="A183" s="9" t="s">
        <v>202</v>
      </c>
      <c r="B183" s="17" t="s">
        <v>238</v>
      </c>
      <c r="C183" s="17">
        <v>1</v>
      </c>
      <c r="D183" s="17">
        <v>0.5</v>
      </c>
      <c r="E183" s="17">
        <v>1</v>
      </c>
      <c r="F183" s="17">
        <v>0.5</v>
      </c>
      <c r="G183" s="17">
        <v>1</v>
      </c>
      <c r="H183" s="17">
        <v>1</v>
      </c>
      <c r="I183" s="17">
        <v>0</v>
      </c>
      <c r="J183" s="17">
        <v>0</v>
      </c>
      <c r="K183" s="17">
        <v>0</v>
      </c>
      <c r="L183" s="17">
        <v>0.5</v>
      </c>
      <c r="M183" s="17">
        <v>0</v>
      </c>
      <c r="N183" s="17">
        <v>0.25</v>
      </c>
      <c r="O183" s="17">
        <v>0</v>
      </c>
      <c r="P183" s="17">
        <v>0.5</v>
      </c>
      <c r="Q183" s="17">
        <v>1</v>
      </c>
      <c r="R183" s="17">
        <f t="shared" si="0"/>
        <v>0.5</v>
      </c>
      <c r="S183" s="17">
        <v>0</v>
      </c>
      <c r="T183" s="17">
        <v>50</v>
      </c>
    </row>
    <row r="184" spans="1:20" ht="14.25" customHeight="1" x14ac:dyDescent="0.35">
      <c r="A184" s="9" t="s">
        <v>203</v>
      </c>
      <c r="B184" s="17" t="s">
        <v>238</v>
      </c>
      <c r="C184" s="17">
        <v>1</v>
      </c>
      <c r="D184" s="17">
        <v>0.5</v>
      </c>
      <c r="E184" s="17">
        <v>1</v>
      </c>
      <c r="F184" s="17">
        <v>0.5</v>
      </c>
      <c r="G184" s="17">
        <v>1</v>
      </c>
      <c r="H184" s="17">
        <v>1</v>
      </c>
      <c r="I184" s="17">
        <v>0</v>
      </c>
      <c r="J184" s="17">
        <v>0</v>
      </c>
      <c r="K184" s="17">
        <v>0</v>
      </c>
      <c r="L184" s="17">
        <v>0.5</v>
      </c>
      <c r="M184" s="17">
        <v>0</v>
      </c>
      <c r="N184" s="17">
        <v>0.25</v>
      </c>
      <c r="O184" s="17">
        <v>0</v>
      </c>
      <c r="P184" s="17">
        <v>0.5</v>
      </c>
      <c r="Q184" s="17">
        <v>1</v>
      </c>
      <c r="R184" s="17">
        <f t="shared" si="0"/>
        <v>0.5</v>
      </c>
      <c r="S184" s="17">
        <v>0</v>
      </c>
      <c r="T184" s="17">
        <v>50</v>
      </c>
    </row>
    <row r="185" spans="1:20" ht="14.25" customHeight="1" x14ac:dyDescent="0.35">
      <c r="A185" s="9" t="s">
        <v>204</v>
      </c>
      <c r="B185" s="17" t="s">
        <v>238</v>
      </c>
      <c r="C185" s="17">
        <v>1</v>
      </c>
      <c r="D185" s="17">
        <v>0.5</v>
      </c>
      <c r="E185" s="17">
        <v>1</v>
      </c>
      <c r="F185" s="17">
        <v>0.5</v>
      </c>
      <c r="G185" s="17">
        <v>1</v>
      </c>
      <c r="H185" s="17">
        <v>1</v>
      </c>
      <c r="I185" s="17">
        <v>0</v>
      </c>
      <c r="J185" s="17">
        <v>0</v>
      </c>
      <c r="K185" s="17">
        <v>0</v>
      </c>
      <c r="L185" s="17">
        <v>0.5</v>
      </c>
      <c r="M185" s="17">
        <v>0</v>
      </c>
      <c r="N185" s="17">
        <v>0.25</v>
      </c>
      <c r="O185" s="17">
        <v>0</v>
      </c>
      <c r="P185" s="17">
        <v>0.5</v>
      </c>
      <c r="Q185" s="17">
        <v>1</v>
      </c>
      <c r="R185" s="17">
        <f t="shared" si="0"/>
        <v>0.5</v>
      </c>
      <c r="S185" s="17">
        <v>0</v>
      </c>
      <c r="T185" s="17">
        <v>50</v>
      </c>
    </row>
    <row r="186" spans="1:20" ht="14.25" customHeight="1" x14ac:dyDescent="0.35">
      <c r="A186" s="9" t="s">
        <v>205</v>
      </c>
      <c r="B186" s="17" t="s">
        <v>238</v>
      </c>
      <c r="C186" s="17">
        <v>1</v>
      </c>
      <c r="D186" s="17">
        <v>0.5</v>
      </c>
      <c r="E186" s="17">
        <v>1</v>
      </c>
      <c r="F186" s="17">
        <v>0.5</v>
      </c>
      <c r="G186" s="17">
        <v>1</v>
      </c>
      <c r="H186" s="17">
        <v>1</v>
      </c>
      <c r="I186" s="17">
        <v>0</v>
      </c>
      <c r="J186" s="17">
        <v>0</v>
      </c>
      <c r="K186" s="17">
        <v>0</v>
      </c>
      <c r="L186" s="17">
        <v>0.5</v>
      </c>
      <c r="M186" s="17">
        <v>0</v>
      </c>
      <c r="N186" s="17">
        <v>0.25</v>
      </c>
      <c r="O186" s="17">
        <v>0</v>
      </c>
      <c r="P186" s="17">
        <v>0.5</v>
      </c>
      <c r="Q186" s="17">
        <v>1</v>
      </c>
      <c r="R186" s="17">
        <f t="shared" si="0"/>
        <v>0.5</v>
      </c>
      <c r="S186" s="17">
        <v>0</v>
      </c>
      <c r="T186" s="17">
        <v>50</v>
      </c>
    </row>
    <row r="187" spans="1:20" ht="14.25" customHeight="1" x14ac:dyDescent="0.35">
      <c r="A187" s="9" t="s">
        <v>206</v>
      </c>
      <c r="B187" s="17" t="s">
        <v>238</v>
      </c>
      <c r="C187" s="17">
        <v>1</v>
      </c>
      <c r="D187" s="17">
        <v>0.5</v>
      </c>
      <c r="E187" s="17">
        <v>1</v>
      </c>
      <c r="F187" s="17">
        <v>0.5</v>
      </c>
      <c r="G187" s="17">
        <v>1</v>
      </c>
      <c r="H187" s="17">
        <v>1</v>
      </c>
      <c r="I187" s="17">
        <v>0</v>
      </c>
      <c r="J187" s="17">
        <v>0</v>
      </c>
      <c r="K187" s="17">
        <v>0</v>
      </c>
      <c r="L187" s="17">
        <v>0.5</v>
      </c>
      <c r="M187" s="17">
        <v>0</v>
      </c>
      <c r="N187" s="17">
        <v>0.25</v>
      </c>
      <c r="O187" s="17">
        <v>0</v>
      </c>
      <c r="P187" s="17">
        <v>0.5</v>
      </c>
      <c r="Q187" s="17">
        <v>1</v>
      </c>
      <c r="R187" s="17">
        <f t="shared" si="0"/>
        <v>0.5</v>
      </c>
      <c r="S187" s="17">
        <v>0</v>
      </c>
      <c r="T187" s="17">
        <v>50</v>
      </c>
    </row>
    <row r="188" spans="1:20" ht="14.25" customHeight="1" x14ac:dyDescent="0.35">
      <c r="A188" s="9" t="s">
        <v>207</v>
      </c>
      <c r="B188" s="17" t="s">
        <v>238</v>
      </c>
      <c r="C188" s="17">
        <v>1</v>
      </c>
      <c r="D188" s="17">
        <v>0.5</v>
      </c>
      <c r="E188" s="17">
        <v>1</v>
      </c>
      <c r="F188" s="17">
        <v>0.5</v>
      </c>
      <c r="G188" s="17">
        <v>1</v>
      </c>
      <c r="H188" s="17">
        <v>1</v>
      </c>
      <c r="I188" s="17">
        <v>0</v>
      </c>
      <c r="J188" s="17">
        <v>0</v>
      </c>
      <c r="K188" s="17">
        <v>0</v>
      </c>
      <c r="L188" s="17">
        <v>0.5</v>
      </c>
      <c r="M188" s="17">
        <v>0</v>
      </c>
      <c r="N188" s="17">
        <v>0.25</v>
      </c>
      <c r="O188" s="17">
        <v>0</v>
      </c>
      <c r="P188" s="17">
        <v>0.5</v>
      </c>
      <c r="Q188" s="17">
        <v>1</v>
      </c>
      <c r="R188" s="17">
        <f t="shared" si="0"/>
        <v>0.5</v>
      </c>
      <c r="S188" s="17">
        <v>0</v>
      </c>
      <c r="T188" s="17">
        <v>50</v>
      </c>
    </row>
    <row r="189" spans="1:20" ht="14.25" customHeight="1" x14ac:dyDescent="0.35">
      <c r="A189" s="9" t="s">
        <v>208</v>
      </c>
      <c r="B189" s="17" t="s">
        <v>238</v>
      </c>
      <c r="C189" s="17">
        <v>1</v>
      </c>
      <c r="D189" s="17">
        <v>0.5</v>
      </c>
      <c r="E189" s="17">
        <v>1</v>
      </c>
      <c r="F189" s="17">
        <v>0.5</v>
      </c>
      <c r="G189" s="17">
        <v>1</v>
      </c>
      <c r="H189" s="17">
        <v>1</v>
      </c>
      <c r="I189" s="17">
        <v>0</v>
      </c>
      <c r="J189" s="17">
        <v>0</v>
      </c>
      <c r="K189" s="17">
        <v>0</v>
      </c>
      <c r="L189" s="17">
        <v>0.5</v>
      </c>
      <c r="M189" s="17">
        <v>0</v>
      </c>
      <c r="N189" s="17">
        <v>0.25</v>
      </c>
      <c r="O189" s="17">
        <v>0</v>
      </c>
      <c r="P189" s="17">
        <v>0.5</v>
      </c>
      <c r="Q189" s="17">
        <v>1</v>
      </c>
      <c r="R189" s="17">
        <f t="shared" si="0"/>
        <v>0.5</v>
      </c>
      <c r="S189" s="17">
        <v>0</v>
      </c>
      <c r="T189" s="17">
        <v>50</v>
      </c>
    </row>
    <row r="190" spans="1:20" ht="14.25" customHeight="1" x14ac:dyDescent="0.35">
      <c r="A190" s="9" t="s">
        <v>209</v>
      </c>
      <c r="B190" s="17" t="s">
        <v>238</v>
      </c>
      <c r="C190" s="17">
        <v>1</v>
      </c>
      <c r="D190" s="17">
        <v>0.5</v>
      </c>
      <c r="E190" s="17">
        <v>1</v>
      </c>
      <c r="F190" s="17">
        <v>0.5</v>
      </c>
      <c r="G190" s="17">
        <v>1</v>
      </c>
      <c r="H190" s="17">
        <v>1</v>
      </c>
      <c r="I190" s="17">
        <v>0</v>
      </c>
      <c r="J190" s="17">
        <v>0</v>
      </c>
      <c r="K190" s="17">
        <v>0</v>
      </c>
      <c r="L190" s="17">
        <v>0.5</v>
      </c>
      <c r="M190" s="17">
        <v>0</v>
      </c>
      <c r="N190" s="17">
        <v>0.25</v>
      </c>
      <c r="O190" s="17">
        <v>0</v>
      </c>
      <c r="P190" s="17">
        <v>0.5</v>
      </c>
      <c r="Q190" s="17">
        <v>1</v>
      </c>
      <c r="R190" s="17">
        <f t="shared" si="0"/>
        <v>0.5</v>
      </c>
      <c r="S190" s="17">
        <v>0</v>
      </c>
      <c r="T190" s="17">
        <v>50</v>
      </c>
    </row>
    <row r="191" spans="1:20" ht="14.25" customHeight="1" x14ac:dyDescent="0.35">
      <c r="A191" s="9" t="s">
        <v>210</v>
      </c>
      <c r="B191" s="17" t="s">
        <v>238</v>
      </c>
      <c r="C191" s="17">
        <v>1</v>
      </c>
      <c r="D191" s="17">
        <v>0.5</v>
      </c>
      <c r="E191" s="17">
        <v>1</v>
      </c>
      <c r="F191" s="17">
        <v>0.5</v>
      </c>
      <c r="G191" s="17">
        <v>1</v>
      </c>
      <c r="H191" s="17">
        <v>1</v>
      </c>
      <c r="I191" s="17">
        <v>0</v>
      </c>
      <c r="J191" s="17">
        <v>0</v>
      </c>
      <c r="K191" s="17">
        <v>0</v>
      </c>
      <c r="L191" s="17">
        <v>0.5</v>
      </c>
      <c r="M191" s="17">
        <v>0</v>
      </c>
      <c r="N191" s="17">
        <v>0.25</v>
      </c>
      <c r="O191" s="17">
        <v>0</v>
      </c>
      <c r="P191" s="17">
        <v>0.5</v>
      </c>
      <c r="Q191" s="17">
        <v>1</v>
      </c>
      <c r="R191" s="17">
        <f t="shared" si="0"/>
        <v>0.5</v>
      </c>
      <c r="S191" s="17">
        <v>0</v>
      </c>
      <c r="T191" s="17">
        <v>50</v>
      </c>
    </row>
    <row r="192" spans="1:20" ht="14.25" customHeight="1" x14ac:dyDescent="0.35">
      <c r="A192" s="9" t="s">
        <v>211</v>
      </c>
      <c r="B192" s="17" t="s">
        <v>238</v>
      </c>
      <c r="C192" s="17">
        <v>1</v>
      </c>
      <c r="D192" s="17">
        <v>0.5</v>
      </c>
      <c r="E192" s="17">
        <v>1</v>
      </c>
      <c r="F192" s="17">
        <v>0.5</v>
      </c>
      <c r="G192" s="17">
        <v>1</v>
      </c>
      <c r="H192" s="17">
        <v>1</v>
      </c>
      <c r="I192" s="17">
        <v>0</v>
      </c>
      <c r="J192" s="17">
        <v>0</v>
      </c>
      <c r="K192" s="17">
        <v>0</v>
      </c>
      <c r="L192" s="17">
        <v>0.5</v>
      </c>
      <c r="M192" s="17">
        <v>0</v>
      </c>
      <c r="N192" s="17">
        <v>0.25</v>
      </c>
      <c r="O192" s="17">
        <v>0</v>
      </c>
      <c r="P192" s="17">
        <v>0.5</v>
      </c>
      <c r="Q192" s="17">
        <v>1</v>
      </c>
      <c r="R192" s="17">
        <f t="shared" si="0"/>
        <v>0.5</v>
      </c>
      <c r="S192" s="17">
        <v>0</v>
      </c>
      <c r="T192" s="17">
        <v>50</v>
      </c>
    </row>
    <row r="193" spans="1:20" ht="14.25" customHeight="1" x14ac:dyDescent="0.35">
      <c r="A193" s="9" t="s">
        <v>212</v>
      </c>
      <c r="B193" s="17" t="s">
        <v>238</v>
      </c>
      <c r="C193" s="17">
        <v>1</v>
      </c>
      <c r="D193" s="17">
        <v>0.5</v>
      </c>
      <c r="E193" s="17">
        <v>1</v>
      </c>
      <c r="F193" s="17">
        <v>0.5</v>
      </c>
      <c r="G193" s="17">
        <v>1</v>
      </c>
      <c r="H193" s="17">
        <v>1</v>
      </c>
      <c r="I193" s="17">
        <v>0</v>
      </c>
      <c r="J193" s="17">
        <v>0</v>
      </c>
      <c r="K193" s="17">
        <v>0</v>
      </c>
      <c r="L193" s="17">
        <v>0.5</v>
      </c>
      <c r="M193" s="17">
        <v>0</v>
      </c>
      <c r="N193" s="17">
        <v>0.25</v>
      </c>
      <c r="O193" s="17">
        <v>0</v>
      </c>
      <c r="P193" s="17">
        <v>0.5</v>
      </c>
      <c r="Q193" s="17">
        <v>1</v>
      </c>
      <c r="R193" s="17">
        <f t="shared" si="0"/>
        <v>0.5</v>
      </c>
      <c r="S193" s="17">
        <v>0</v>
      </c>
      <c r="T193" s="17">
        <v>50</v>
      </c>
    </row>
    <row r="194" spans="1:20" ht="14.25" customHeight="1" x14ac:dyDescent="0.35">
      <c r="A194" s="9" t="s">
        <v>213</v>
      </c>
      <c r="B194" s="17" t="s">
        <v>238</v>
      </c>
      <c r="C194" s="17">
        <v>1</v>
      </c>
      <c r="D194" s="17">
        <v>0.5</v>
      </c>
      <c r="E194" s="17">
        <v>1</v>
      </c>
      <c r="F194" s="17">
        <v>0.5</v>
      </c>
      <c r="G194" s="17">
        <v>1</v>
      </c>
      <c r="H194" s="17">
        <v>1</v>
      </c>
      <c r="I194" s="17">
        <v>0</v>
      </c>
      <c r="J194" s="17">
        <v>0</v>
      </c>
      <c r="K194" s="17">
        <v>0</v>
      </c>
      <c r="L194" s="17">
        <v>0.5</v>
      </c>
      <c r="M194" s="17">
        <v>0</v>
      </c>
      <c r="N194" s="17">
        <v>0.25</v>
      </c>
      <c r="O194" s="17">
        <v>0</v>
      </c>
      <c r="P194" s="17">
        <v>0.5</v>
      </c>
      <c r="Q194" s="17">
        <v>1</v>
      </c>
      <c r="R194" s="17">
        <f t="shared" si="0"/>
        <v>0.5</v>
      </c>
      <c r="S194" s="17">
        <v>0</v>
      </c>
      <c r="T194" s="17">
        <v>50</v>
      </c>
    </row>
    <row r="195" spans="1:20" ht="14.25" customHeight="1" x14ac:dyDescent="0.35">
      <c r="A195" s="9" t="s">
        <v>214</v>
      </c>
      <c r="B195" s="17" t="s">
        <v>238</v>
      </c>
      <c r="C195" s="17">
        <v>1</v>
      </c>
      <c r="D195" s="17">
        <v>0.5</v>
      </c>
      <c r="E195" s="17">
        <v>1</v>
      </c>
      <c r="F195" s="17">
        <v>0.5</v>
      </c>
      <c r="G195" s="17">
        <v>1</v>
      </c>
      <c r="H195" s="17">
        <v>1</v>
      </c>
      <c r="I195" s="17">
        <v>0</v>
      </c>
      <c r="J195" s="17">
        <v>0</v>
      </c>
      <c r="K195" s="17">
        <v>0</v>
      </c>
      <c r="L195" s="17">
        <v>0.5</v>
      </c>
      <c r="M195" s="17">
        <v>0</v>
      </c>
      <c r="N195" s="17">
        <v>0.25</v>
      </c>
      <c r="O195" s="17">
        <v>0</v>
      </c>
      <c r="P195" s="17">
        <v>0.5</v>
      </c>
      <c r="Q195" s="17">
        <v>1</v>
      </c>
      <c r="R195" s="17">
        <f t="shared" si="0"/>
        <v>0.5</v>
      </c>
      <c r="S195" s="17">
        <v>0</v>
      </c>
      <c r="T195" s="17">
        <v>50</v>
      </c>
    </row>
    <row r="196" spans="1:20" ht="14.25" customHeight="1" x14ac:dyDescent="0.35">
      <c r="A196" s="9" t="s">
        <v>215</v>
      </c>
      <c r="B196" s="17" t="s">
        <v>238</v>
      </c>
      <c r="C196" s="17">
        <v>1</v>
      </c>
      <c r="D196" s="17">
        <v>0.5</v>
      </c>
      <c r="E196" s="17">
        <v>1</v>
      </c>
      <c r="F196" s="17">
        <v>0.5</v>
      </c>
      <c r="G196" s="17">
        <v>1</v>
      </c>
      <c r="H196" s="17">
        <v>1</v>
      </c>
      <c r="I196" s="17">
        <v>0</v>
      </c>
      <c r="J196" s="17">
        <v>0</v>
      </c>
      <c r="K196" s="17">
        <v>0</v>
      </c>
      <c r="L196" s="17">
        <v>0.5</v>
      </c>
      <c r="M196" s="17">
        <v>0</v>
      </c>
      <c r="N196" s="17">
        <v>0.25</v>
      </c>
      <c r="O196" s="17">
        <v>0</v>
      </c>
      <c r="P196" s="17">
        <v>0.5</v>
      </c>
      <c r="Q196" s="17">
        <v>1</v>
      </c>
      <c r="R196" s="17">
        <f t="shared" si="0"/>
        <v>0.5</v>
      </c>
      <c r="S196" s="17">
        <v>0</v>
      </c>
      <c r="T196" s="17">
        <v>50</v>
      </c>
    </row>
    <row r="197" spans="1:20" ht="14.25" customHeight="1" x14ac:dyDescent="0.35">
      <c r="A197" s="9" t="s">
        <v>216</v>
      </c>
      <c r="B197" s="17" t="s">
        <v>238</v>
      </c>
      <c r="C197" s="17">
        <v>1</v>
      </c>
      <c r="D197" s="17">
        <v>0.5</v>
      </c>
      <c r="E197" s="17">
        <v>1</v>
      </c>
      <c r="F197" s="17">
        <v>0.5</v>
      </c>
      <c r="G197" s="17">
        <v>1</v>
      </c>
      <c r="H197" s="17">
        <v>1</v>
      </c>
      <c r="I197" s="17">
        <v>0</v>
      </c>
      <c r="J197" s="17">
        <v>0</v>
      </c>
      <c r="K197" s="17">
        <v>0</v>
      </c>
      <c r="L197" s="17">
        <v>0.5</v>
      </c>
      <c r="M197" s="17">
        <v>0</v>
      </c>
      <c r="N197" s="17">
        <v>0.25</v>
      </c>
      <c r="O197" s="17">
        <v>0</v>
      </c>
      <c r="P197" s="17">
        <v>0.5</v>
      </c>
      <c r="Q197" s="17">
        <v>1</v>
      </c>
      <c r="R197" s="17">
        <f t="shared" si="0"/>
        <v>0.5</v>
      </c>
      <c r="S197" s="17">
        <v>0</v>
      </c>
      <c r="T197" s="17">
        <v>50</v>
      </c>
    </row>
    <row r="198" spans="1:20" ht="14.25" customHeight="1" x14ac:dyDescent="0.35">
      <c r="A198" s="9" t="s">
        <v>217</v>
      </c>
      <c r="B198" s="17" t="s">
        <v>238</v>
      </c>
      <c r="C198" s="17">
        <v>1</v>
      </c>
      <c r="D198" s="17">
        <v>0.5</v>
      </c>
      <c r="E198" s="17">
        <v>1</v>
      </c>
      <c r="F198" s="17">
        <v>0.5</v>
      </c>
      <c r="G198" s="17">
        <v>1</v>
      </c>
      <c r="H198" s="17">
        <v>1</v>
      </c>
      <c r="I198" s="17">
        <v>0</v>
      </c>
      <c r="J198" s="17">
        <v>0</v>
      </c>
      <c r="K198" s="17">
        <v>0</v>
      </c>
      <c r="L198" s="17">
        <v>0.5</v>
      </c>
      <c r="M198" s="17">
        <v>0</v>
      </c>
      <c r="N198" s="17">
        <v>0.25</v>
      </c>
      <c r="O198" s="17">
        <v>0</v>
      </c>
      <c r="P198" s="17">
        <v>0.5</v>
      </c>
      <c r="Q198" s="17">
        <v>1</v>
      </c>
      <c r="R198" s="17">
        <f t="shared" si="0"/>
        <v>0.5</v>
      </c>
      <c r="S198" s="17">
        <v>0</v>
      </c>
      <c r="T198" s="17">
        <v>50</v>
      </c>
    </row>
    <row r="199" spans="1:20" ht="14.25" customHeight="1" x14ac:dyDescent="0.35">
      <c r="A199" s="9" t="s">
        <v>218</v>
      </c>
      <c r="B199" s="17" t="s">
        <v>238</v>
      </c>
      <c r="C199" s="17">
        <v>1</v>
      </c>
      <c r="D199" s="17">
        <v>0.5</v>
      </c>
      <c r="E199" s="17">
        <v>1</v>
      </c>
      <c r="F199" s="17">
        <v>0.5</v>
      </c>
      <c r="G199" s="17">
        <v>1</v>
      </c>
      <c r="H199" s="17">
        <v>1</v>
      </c>
      <c r="I199" s="17">
        <v>0</v>
      </c>
      <c r="J199" s="17">
        <v>0</v>
      </c>
      <c r="K199" s="17">
        <v>0</v>
      </c>
      <c r="L199" s="17">
        <v>0.5</v>
      </c>
      <c r="M199" s="17">
        <v>0</v>
      </c>
      <c r="N199" s="17">
        <v>0.25</v>
      </c>
      <c r="O199" s="17">
        <v>0</v>
      </c>
      <c r="P199" s="17">
        <v>0.5</v>
      </c>
      <c r="Q199" s="17">
        <v>1</v>
      </c>
      <c r="R199" s="17">
        <f t="shared" si="0"/>
        <v>0.5</v>
      </c>
      <c r="S199" s="17">
        <v>0</v>
      </c>
      <c r="T199" s="17">
        <v>50</v>
      </c>
    </row>
    <row r="200" spans="1:20" ht="14.25" customHeight="1" x14ac:dyDescent="0.35">
      <c r="A200" s="9" t="s">
        <v>219</v>
      </c>
      <c r="B200" s="17" t="s">
        <v>238</v>
      </c>
      <c r="C200" s="17">
        <v>1</v>
      </c>
      <c r="D200" s="17">
        <v>0.5</v>
      </c>
      <c r="E200" s="17">
        <v>1</v>
      </c>
      <c r="F200" s="17">
        <v>0.5</v>
      </c>
      <c r="G200" s="17">
        <v>1</v>
      </c>
      <c r="H200" s="17">
        <v>1</v>
      </c>
      <c r="I200" s="17">
        <v>0</v>
      </c>
      <c r="J200" s="17">
        <v>0</v>
      </c>
      <c r="K200" s="17">
        <v>0</v>
      </c>
      <c r="L200" s="17">
        <v>0.5</v>
      </c>
      <c r="M200" s="17">
        <v>0</v>
      </c>
      <c r="N200" s="17">
        <v>0.25</v>
      </c>
      <c r="O200" s="17">
        <v>0</v>
      </c>
      <c r="P200" s="17">
        <v>0.5</v>
      </c>
      <c r="Q200" s="17">
        <v>1</v>
      </c>
      <c r="R200" s="17">
        <f t="shared" si="0"/>
        <v>0.5</v>
      </c>
      <c r="S200" s="17">
        <v>0</v>
      </c>
      <c r="T200" s="17">
        <v>50</v>
      </c>
    </row>
    <row r="201" spans="1:20" ht="14.25" customHeight="1" x14ac:dyDescent="0.35">
      <c r="A201" s="9" t="s">
        <v>220</v>
      </c>
      <c r="B201" s="17" t="s">
        <v>238</v>
      </c>
      <c r="C201" s="17">
        <v>1</v>
      </c>
      <c r="D201" s="17">
        <v>0.5</v>
      </c>
      <c r="E201" s="17">
        <v>1</v>
      </c>
      <c r="F201" s="17">
        <v>0.5</v>
      </c>
      <c r="G201" s="17">
        <v>1</v>
      </c>
      <c r="H201" s="17">
        <v>1</v>
      </c>
      <c r="I201" s="17">
        <v>0</v>
      </c>
      <c r="J201" s="17">
        <v>0</v>
      </c>
      <c r="K201" s="17">
        <v>0</v>
      </c>
      <c r="L201" s="17">
        <v>0.5</v>
      </c>
      <c r="M201" s="17">
        <v>0</v>
      </c>
      <c r="N201" s="17">
        <v>0.25</v>
      </c>
      <c r="O201" s="17">
        <v>0</v>
      </c>
      <c r="P201" s="17">
        <v>0.5</v>
      </c>
      <c r="Q201" s="17">
        <v>1</v>
      </c>
      <c r="R201" s="17">
        <f t="shared" si="0"/>
        <v>0.5</v>
      </c>
      <c r="S201" s="17">
        <v>0</v>
      </c>
      <c r="T201" s="17">
        <v>50</v>
      </c>
    </row>
    <row r="202" spans="1:20" ht="14.25" customHeight="1" x14ac:dyDescent="0.35">
      <c r="A202" s="9" t="s">
        <v>221</v>
      </c>
      <c r="B202" s="17" t="s">
        <v>238</v>
      </c>
      <c r="C202" s="17">
        <v>1</v>
      </c>
      <c r="D202" s="17">
        <v>0.5</v>
      </c>
      <c r="E202" s="17">
        <v>1</v>
      </c>
      <c r="F202" s="17">
        <v>0.5</v>
      </c>
      <c r="G202" s="17">
        <v>1</v>
      </c>
      <c r="H202" s="17">
        <v>1</v>
      </c>
      <c r="I202" s="17">
        <v>0</v>
      </c>
      <c r="J202" s="17">
        <v>0</v>
      </c>
      <c r="K202" s="17">
        <v>0</v>
      </c>
      <c r="L202" s="17">
        <v>0.5</v>
      </c>
      <c r="M202" s="17">
        <v>0</v>
      </c>
      <c r="N202" s="17">
        <v>0.25</v>
      </c>
      <c r="O202" s="17">
        <v>0</v>
      </c>
      <c r="P202" s="17">
        <v>0.5</v>
      </c>
      <c r="Q202" s="17">
        <v>1</v>
      </c>
      <c r="R202" s="17">
        <f t="shared" si="0"/>
        <v>0.5</v>
      </c>
      <c r="S202" s="17">
        <v>0</v>
      </c>
      <c r="T202" s="17">
        <v>50</v>
      </c>
    </row>
    <row r="203" spans="1:20" ht="14.25" customHeight="1" x14ac:dyDescent="0.35">
      <c r="A203" s="9" t="s">
        <v>222</v>
      </c>
      <c r="B203" s="17" t="s">
        <v>238</v>
      </c>
      <c r="C203" s="17">
        <v>1</v>
      </c>
      <c r="D203" s="17">
        <v>0.5</v>
      </c>
      <c r="E203" s="17">
        <v>1</v>
      </c>
      <c r="F203" s="17">
        <v>0.5</v>
      </c>
      <c r="G203" s="17">
        <v>1</v>
      </c>
      <c r="H203" s="17">
        <v>1</v>
      </c>
      <c r="I203" s="17">
        <v>0</v>
      </c>
      <c r="J203" s="17">
        <v>0</v>
      </c>
      <c r="K203" s="17">
        <v>0</v>
      </c>
      <c r="L203" s="17">
        <v>0.5</v>
      </c>
      <c r="M203" s="17">
        <v>0</v>
      </c>
      <c r="N203" s="17">
        <v>0.25</v>
      </c>
      <c r="O203" s="17">
        <v>0</v>
      </c>
      <c r="P203" s="17">
        <v>0.5</v>
      </c>
      <c r="Q203" s="17">
        <v>1</v>
      </c>
      <c r="R203" s="17">
        <f t="shared" si="0"/>
        <v>0.5</v>
      </c>
      <c r="S203" s="17">
        <v>0</v>
      </c>
      <c r="T203" s="17">
        <v>50</v>
      </c>
    </row>
    <row r="204" spans="1:20" ht="14.25" customHeight="1" x14ac:dyDescent="0.35">
      <c r="A204" s="9" t="s">
        <v>223</v>
      </c>
      <c r="B204" s="17" t="s">
        <v>238</v>
      </c>
      <c r="C204" s="17">
        <v>1</v>
      </c>
      <c r="D204" s="17">
        <v>0.5</v>
      </c>
      <c r="E204" s="17">
        <v>1</v>
      </c>
      <c r="F204" s="17">
        <v>0.5</v>
      </c>
      <c r="G204" s="17">
        <v>1</v>
      </c>
      <c r="H204" s="17">
        <v>1</v>
      </c>
      <c r="I204" s="17">
        <v>0</v>
      </c>
      <c r="J204" s="17">
        <v>0</v>
      </c>
      <c r="K204" s="17">
        <v>0</v>
      </c>
      <c r="L204" s="17">
        <v>0.5</v>
      </c>
      <c r="M204" s="17">
        <v>0</v>
      </c>
      <c r="N204" s="17">
        <v>0.25</v>
      </c>
      <c r="O204" s="17">
        <v>0</v>
      </c>
      <c r="P204" s="17">
        <v>0.5</v>
      </c>
      <c r="Q204" s="17">
        <v>1</v>
      </c>
      <c r="R204" s="17">
        <f t="shared" si="0"/>
        <v>0.5</v>
      </c>
      <c r="S204" s="17">
        <v>0</v>
      </c>
      <c r="T204" s="17">
        <v>50</v>
      </c>
    </row>
    <row r="205" spans="1:20" ht="14.25" customHeight="1" x14ac:dyDescent="0.35">
      <c r="A205" s="9" t="s">
        <v>224</v>
      </c>
      <c r="B205" s="17" t="s">
        <v>238</v>
      </c>
      <c r="C205" s="17">
        <v>1</v>
      </c>
      <c r="D205" s="17">
        <v>0.5</v>
      </c>
      <c r="E205" s="17">
        <v>1</v>
      </c>
      <c r="F205" s="17">
        <v>0.5</v>
      </c>
      <c r="G205" s="17">
        <v>1</v>
      </c>
      <c r="H205" s="17">
        <v>1</v>
      </c>
      <c r="I205" s="17">
        <v>0</v>
      </c>
      <c r="J205" s="17">
        <v>0</v>
      </c>
      <c r="K205" s="17">
        <v>0</v>
      </c>
      <c r="L205" s="17">
        <v>0.5</v>
      </c>
      <c r="M205" s="17">
        <v>0</v>
      </c>
      <c r="N205" s="17">
        <v>0.25</v>
      </c>
      <c r="O205" s="17">
        <v>0</v>
      </c>
      <c r="P205" s="17">
        <v>0.5</v>
      </c>
      <c r="Q205" s="17">
        <v>1</v>
      </c>
      <c r="R205" s="17">
        <f t="shared" si="0"/>
        <v>0.5</v>
      </c>
      <c r="S205" s="17">
        <v>0</v>
      </c>
      <c r="T205" s="17">
        <v>50</v>
      </c>
    </row>
    <row r="206" spans="1:20" ht="14.25" customHeight="1" x14ac:dyDescent="0.35">
      <c r="A206" s="9" t="s">
        <v>225</v>
      </c>
      <c r="B206" s="17" t="s">
        <v>238</v>
      </c>
      <c r="C206" s="17">
        <v>1</v>
      </c>
      <c r="D206" s="17">
        <v>0.5</v>
      </c>
      <c r="E206" s="17">
        <v>1</v>
      </c>
      <c r="F206" s="17">
        <v>0.5</v>
      </c>
      <c r="G206" s="17">
        <v>1</v>
      </c>
      <c r="H206" s="17">
        <v>1</v>
      </c>
      <c r="I206" s="17">
        <v>0</v>
      </c>
      <c r="J206" s="17">
        <v>0</v>
      </c>
      <c r="K206" s="17">
        <v>0</v>
      </c>
      <c r="L206" s="17">
        <v>0.5</v>
      </c>
      <c r="M206" s="17">
        <v>0</v>
      </c>
      <c r="N206" s="17">
        <v>0.25</v>
      </c>
      <c r="O206" s="17">
        <v>0</v>
      </c>
      <c r="P206" s="17">
        <v>0.5</v>
      </c>
      <c r="Q206" s="17">
        <v>1</v>
      </c>
      <c r="R206" s="17">
        <f t="shared" si="0"/>
        <v>0.5</v>
      </c>
      <c r="S206" s="17">
        <v>0</v>
      </c>
      <c r="T206" s="17">
        <v>50</v>
      </c>
    </row>
    <row r="207" spans="1:20" ht="14.25" customHeight="1" x14ac:dyDescent="0.35">
      <c r="A207" s="9" t="s">
        <v>226</v>
      </c>
      <c r="B207" s="17" t="s">
        <v>238</v>
      </c>
      <c r="C207" s="17">
        <v>1</v>
      </c>
      <c r="D207" s="17">
        <v>0.5</v>
      </c>
      <c r="E207" s="17">
        <v>1</v>
      </c>
      <c r="F207" s="17">
        <v>0.5</v>
      </c>
      <c r="G207" s="17">
        <v>1</v>
      </c>
      <c r="H207" s="17">
        <v>1</v>
      </c>
      <c r="I207" s="17">
        <v>0</v>
      </c>
      <c r="J207" s="17">
        <v>0</v>
      </c>
      <c r="K207" s="17">
        <v>0</v>
      </c>
      <c r="L207" s="17">
        <v>0.5</v>
      </c>
      <c r="M207" s="17">
        <v>0</v>
      </c>
      <c r="N207" s="17">
        <v>0.25</v>
      </c>
      <c r="O207" s="17">
        <v>0</v>
      </c>
      <c r="P207" s="17">
        <v>0.5</v>
      </c>
      <c r="Q207" s="17">
        <v>1</v>
      </c>
      <c r="R207" s="17">
        <f t="shared" si="0"/>
        <v>0.5</v>
      </c>
      <c r="S207" s="17">
        <v>0</v>
      </c>
      <c r="T207" s="17">
        <v>50</v>
      </c>
    </row>
    <row r="208" spans="1:20" ht="14.25" customHeight="1" x14ac:dyDescent="0.35">
      <c r="A208" s="9" t="s">
        <v>227</v>
      </c>
      <c r="B208" s="17" t="s">
        <v>238</v>
      </c>
      <c r="C208" s="17">
        <v>1</v>
      </c>
      <c r="D208" s="17">
        <v>0.5</v>
      </c>
      <c r="E208" s="17">
        <v>1</v>
      </c>
      <c r="F208" s="17">
        <v>0.5</v>
      </c>
      <c r="G208" s="17">
        <v>1</v>
      </c>
      <c r="H208" s="17">
        <v>1</v>
      </c>
      <c r="I208" s="17">
        <v>0</v>
      </c>
      <c r="J208" s="17">
        <v>0</v>
      </c>
      <c r="K208" s="17">
        <v>0</v>
      </c>
      <c r="L208" s="17">
        <v>0.5</v>
      </c>
      <c r="M208" s="17">
        <v>0</v>
      </c>
      <c r="N208" s="17">
        <v>0.25</v>
      </c>
      <c r="O208" s="17">
        <v>0</v>
      </c>
      <c r="P208" s="17">
        <v>0.5</v>
      </c>
      <c r="Q208" s="17">
        <v>1</v>
      </c>
      <c r="R208" s="17">
        <f t="shared" si="0"/>
        <v>0.5</v>
      </c>
      <c r="S208" s="17">
        <v>0</v>
      </c>
      <c r="T208" s="17">
        <v>50</v>
      </c>
    </row>
    <row r="209" spans="1:20" ht="14.25" customHeight="1" x14ac:dyDescent="0.35">
      <c r="A209" s="9" t="s">
        <v>228</v>
      </c>
      <c r="B209" s="17" t="s">
        <v>238</v>
      </c>
      <c r="C209" s="17">
        <v>1</v>
      </c>
      <c r="D209" s="17">
        <v>0.5</v>
      </c>
      <c r="E209" s="17">
        <v>1</v>
      </c>
      <c r="F209" s="17">
        <v>0.5</v>
      </c>
      <c r="G209" s="17">
        <v>1</v>
      </c>
      <c r="H209" s="17">
        <v>1</v>
      </c>
      <c r="I209" s="17">
        <v>0</v>
      </c>
      <c r="J209" s="17">
        <v>0</v>
      </c>
      <c r="K209" s="17">
        <v>0</v>
      </c>
      <c r="L209" s="17">
        <v>0.5</v>
      </c>
      <c r="M209" s="17">
        <v>0</v>
      </c>
      <c r="N209" s="17">
        <v>0.25</v>
      </c>
      <c r="O209" s="17">
        <v>0</v>
      </c>
      <c r="P209" s="17">
        <v>0.5</v>
      </c>
      <c r="Q209" s="17">
        <v>1</v>
      </c>
      <c r="R209" s="17">
        <f t="shared" si="0"/>
        <v>0.5</v>
      </c>
      <c r="S209" s="17">
        <v>0</v>
      </c>
      <c r="T209" s="17">
        <v>50</v>
      </c>
    </row>
    <row r="210" spans="1:20" ht="14.25" customHeight="1" x14ac:dyDescent="0.35">
      <c r="A210" s="9" t="s">
        <v>229</v>
      </c>
      <c r="B210" s="17" t="s">
        <v>238</v>
      </c>
      <c r="C210" s="17">
        <v>1</v>
      </c>
      <c r="D210" s="17">
        <v>0.5</v>
      </c>
      <c r="E210" s="17">
        <v>1</v>
      </c>
      <c r="F210" s="17">
        <v>0.5</v>
      </c>
      <c r="G210" s="17">
        <v>1</v>
      </c>
      <c r="H210" s="17">
        <v>1</v>
      </c>
      <c r="I210" s="17">
        <v>0</v>
      </c>
      <c r="J210" s="17">
        <v>0</v>
      </c>
      <c r="K210" s="17">
        <v>0</v>
      </c>
      <c r="L210" s="17">
        <v>0.5</v>
      </c>
      <c r="M210" s="17">
        <v>0</v>
      </c>
      <c r="N210" s="17">
        <v>0.25</v>
      </c>
      <c r="O210" s="17">
        <v>0</v>
      </c>
      <c r="P210" s="17">
        <v>0.5</v>
      </c>
      <c r="Q210" s="17">
        <v>1</v>
      </c>
      <c r="R210" s="17">
        <f t="shared" si="0"/>
        <v>0.5</v>
      </c>
      <c r="S210" s="17">
        <v>0</v>
      </c>
      <c r="T210" s="17">
        <v>50</v>
      </c>
    </row>
    <row r="211" spans="1:20" ht="14.25" customHeight="1" x14ac:dyDescent="0.35">
      <c r="A211" s="9" t="s">
        <v>230</v>
      </c>
      <c r="B211" s="17" t="s">
        <v>238</v>
      </c>
      <c r="C211" s="17">
        <v>1</v>
      </c>
      <c r="D211" s="17">
        <v>0.5</v>
      </c>
      <c r="E211" s="17">
        <v>1</v>
      </c>
      <c r="F211" s="17">
        <v>0.5</v>
      </c>
      <c r="G211" s="17">
        <v>1</v>
      </c>
      <c r="H211" s="17">
        <v>1</v>
      </c>
      <c r="I211" s="17">
        <v>0</v>
      </c>
      <c r="J211" s="17">
        <v>0</v>
      </c>
      <c r="K211" s="17">
        <v>0</v>
      </c>
      <c r="L211" s="17">
        <v>0.5</v>
      </c>
      <c r="M211" s="17">
        <v>0</v>
      </c>
      <c r="N211" s="17">
        <v>0.25</v>
      </c>
      <c r="O211" s="17">
        <v>0</v>
      </c>
      <c r="P211" s="17">
        <v>0.5</v>
      </c>
      <c r="Q211" s="17">
        <v>1</v>
      </c>
      <c r="R211" s="17">
        <f t="shared" si="0"/>
        <v>0.5</v>
      </c>
      <c r="S211" s="17">
        <v>0</v>
      </c>
      <c r="T211" s="17">
        <v>50</v>
      </c>
    </row>
    <row r="212" spans="1:20" ht="14.25" customHeight="1" x14ac:dyDescent="0.35">
      <c r="A212" s="9" t="s">
        <v>231</v>
      </c>
      <c r="B212" s="17" t="s">
        <v>238</v>
      </c>
      <c r="C212" s="17">
        <v>1</v>
      </c>
      <c r="D212" s="17">
        <v>0.5</v>
      </c>
      <c r="E212" s="17">
        <v>1</v>
      </c>
      <c r="F212" s="17">
        <v>0.5</v>
      </c>
      <c r="G212" s="17">
        <v>1</v>
      </c>
      <c r="H212" s="17">
        <v>1</v>
      </c>
      <c r="I212" s="17">
        <v>0</v>
      </c>
      <c r="J212" s="17">
        <v>0</v>
      </c>
      <c r="K212" s="17">
        <v>0</v>
      </c>
      <c r="L212" s="17">
        <v>0.5</v>
      </c>
      <c r="M212" s="17">
        <v>0</v>
      </c>
      <c r="N212" s="17">
        <v>0.25</v>
      </c>
      <c r="O212" s="17">
        <v>0</v>
      </c>
      <c r="P212" s="17">
        <v>0.5</v>
      </c>
      <c r="Q212" s="17">
        <v>1</v>
      </c>
      <c r="R212" s="17">
        <f t="shared" si="0"/>
        <v>0.5</v>
      </c>
      <c r="S212" s="17">
        <v>0</v>
      </c>
      <c r="T212" s="17">
        <v>50</v>
      </c>
    </row>
    <row r="213" spans="1:20" ht="14.25" customHeight="1" x14ac:dyDescent="0.35">
      <c r="A213" s="24" t="s">
        <v>723</v>
      </c>
      <c r="B213" s="17" t="s">
        <v>238</v>
      </c>
      <c r="C213" s="17">
        <v>1</v>
      </c>
      <c r="D213" s="17">
        <v>0.5</v>
      </c>
      <c r="E213" s="17">
        <v>1</v>
      </c>
      <c r="F213" s="17">
        <v>0.5</v>
      </c>
      <c r="G213" s="17">
        <v>1</v>
      </c>
      <c r="H213" s="17">
        <v>1</v>
      </c>
      <c r="I213" s="17">
        <v>0</v>
      </c>
      <c r="J213" s="17">
        <v>0</v>
      </c>
      <c r="K213" s="17">
        <v>0</v>
      </c>
      <c r="L213" s="17">
        <v>0.5</v>
      </c>
      <c r="M213" s="17">
        <v>0</v>
      </c>
      <c r="N213" s="17">
        <v>0.25</v>
      </c>
      <c r="O213" s="17">
        <v>0</v>
      </c>
      <c r="P213" s="17">
        <v>0.5</v>
      </c>
      <c r="Q213" s="17">
        <v>1</v>
      </c>
      <c r="R213" s="17">
        <f t="shared" ref="R213:R220" si="1">IF(T213="",0,IF(T213&lt;50,1-T213/100,25/T213))</f>
        <v>0.5</v>
      </c>
      <c r="S213" s="17">
        <v>0</v>
      </c>
      <c r="T213" s="17">
        <v>50</v>
      </c>
    </row>
    <row r="214" spans="1:20" ht="14.25" customHeight="1" x14ac:dyDescent="0.35">
      <c r="A214" s="24" t="s">
        <v>724</v>
      </c>
      <c r="B214" s="17" t="s">
        <v>238</v>
      </c>
      <c r="C214" s="17">
        <v>1</v>
      </c>
      <c r="D214" s="17">
        <v>0.5</v>
      </c>
      <c r="E214" s="17">
        <v>1</v>
      </c>
      <c r="F214" s="17">
        <v>0.5</v>
      </c>
      <c r="G214" s="17">
        <v>1</v>
      </c>
      <c r="H214" s="17">
        <v>1</v>
      </c>
      <c r="I214" s="17">
        <v>0</v>
      </c>
      <c r="J214" s="17">
        <v>0</v>
      </c>
      <c r="K214" s="17">
        <v>0</v>
      </c>
      <c r="L214" s="17">
        <v>0.5</v>
      </c>
      <c r="M214" s="17">
        <v>0</v>
      </c>
      <c r="N214" s="17">
        <v>0.25</v>
      </c>
      <c r="O214" s="17">
        <v>0</v>
      </c>
      <c r="P214" s="17">
        <v>0.5</v>
      </c>
      <c r="Q214" s="17">
        <v>1</v>
      </c>
      <c r="R214" s="17">
        <f t="shared" si="1"/>
        <v>0.5</v>
      </c>
      <c r="S214" s="17">
        <v>0</v>
      </c>
      <c r="T214" s="17">
        <v>50</v>
      </c>
    </row>
    <row r="215" spans="1:20" ht="14.25" customHeight="1" x14ac:dyDescent="0.35">
      <c r="A215" s="24" t="s">
        <v>725</v>
      </c>
      <c r="B215" s="17" t="s">
        <v>238</v>
      </c>
      <c r="C215" s="17">
        <v>1</v>
      </c>
      <c r="D215" s="17">
        <v>0.5</v>
      </c>
      <c r="E215" s="17">
        <v>1</v>
      </c>
      <c r="F215" s="17">
        <v>0.5</v>
      </c>
      <c r="G215" s="17">
        <v>1</v>
      </c>
      <c r="H215" s="17">
        <v>1</v>
      </c>
      <c r="I215" s="17">
        <v>0</v>
      </c>
      <c r="J215" s="17">
        <v>0</v>
      </c>
      <c r="K215" s="17">
        <v>0</v>
      </c>
      <c r="L215" s="17">
        <v>0.5</v>
      </c>
      <c r="M215" s="17">
        <v>0</v>
      </c>
      <c r="N215" s="17">
        <v>0.25</v>
      </c>
      <c r="O215" s="17">
        <v>0</v>
      </c>
      <c r="P215" s="17">
        <v>0.5</v>
      </c>
      <c r="Q215" s="17">
        <v>1</v>
      </c>
      <c r="R215" s="17">
        <f t="shared" si="1"/>
        <v>0.5</v>
      </c>
      <c r="S215" s="17">
        <v>0</v>
      </c>
      <c r="T215" s="17">
        <v>50</v>
      </c>
    </row>
    <row r="216" spans="1:20" ht="14.25" customHeight="1" x14ac:dyDescent="0.35">
      <c r="A216" s="27" t="s">
        <v>726</v>
      </c>
      <c r="B216" s="17" t="s">
        <v>238</v>
      </c>
      <c r="C216" s="17">
        <v>1</v>
      </c>
      <c r="D216" s="17">
        <v>0.5</v>
      </c>
      <c r="E216" s="17">
        <v>1</v>
      </c>
      <c r="F216" s="17">
        <v>0.5</v>
      </c>
      <c r="G216" s="17">
        <v>1</v>
      </c>
      <c r="H216" s="17">
        <v>1</v>
      </c>
      <c r="I216" s="17">
        <v>0</v>
      </c>
      <c r="J216" s="17">
        <v>0</v>
      </c>
      <c r="K216" s="17">
        <v>0</v>
      </c>
      <c r="L216" s="17">
        <v>0.5</v>
      </c>
      <c r="M216" s="17">
        <v>0</v>
      </c>
      <c r="N216" s="17">
        <v>0.25</v>
      </c>
      <c r="O216" s="17">
        <v>0</v>
      </c>
      <c r="P216" s="17">
        <v>0.5</v>
      </c>
      <c r="Q216" s="17">
        <v>1</v>
      </c>
      <c r="R216" s="17">
        <f t="shared" si="1"/>
        <v>0.5</v>
      </c>
      <c r="S216" s="17">
        <v>1</v>
      </c>
      <c r="T216" s="17">
        <v>50</v>
      </c>
    </row>
    <row r="217" spans="1:20" ht="14.25" customHeight="1" x14ac:dyDescent="0.35">
      <c r="A217" s="24" t="s">
        <v>727</v>
      </c>
      <c r="B217" s="17" t="s">
        <v>238</v>
      </c>
      <c r="C217" s="17">
        <v>1</v>
      </c>
      <c r="D217" s="17">
        <v>0.5</v>
      </c>
      <c r="E217" s="17">
        <v>1</v>
      </c>
      <c r="F217" s="17">
        <v>0.5</v>
      </c>
      <c r="G217" s="17">
        <v>1</v>
      </c>
      <c r="H217" s="17">
        <v>1</v>
      </c>
      <c r="I217" s="17">
        <v>0</v>
      </c>
      <c r="J217" s="17">
        <v>0</v>
      </c>
      <c r="K217" s="17">
        <v>0</v>
      </c>
      <c r="L217" s="17">
        <v>0.5</v>
      </c>
      <c r="M217" s="17">
        <v>0</v>
      </c>
      <c r="N217" s="17">
        <v>0.25</v>
      </c>
      <c r="O217" s="17">
        <v>0</v>
      </c>
      <c r="P217" s="17">
        <v>0.5</v>
      </c>
      <c r="Q217" s="17">
        <v>1</v>
      </c>
      <c r="R217" s="17">
        <f t="shared" si="1"/>
        <v>0.5</v>
      </c>
      <c r="S217" s="17">
        <v>1</v>
      </c>
      <c r="T217" s="17">
        <v>50</v>
      </c>
    </row>
    <row r="218" spans="1:20" ht="14.25" customHeight="1" x14ac:dyDescent="0.35">
      <c r="A218" s="24" t="s">
        <v>728</v>
      </c>
      <c r="B218" s="17" t="s">
        <v>238</v>
      </c>
      <c r="C218" s="17">
        <v>1</v>
      </c>
      <c r="D218" s="17">
        <v>0.5</v>
      </c>
      <c r="E218" s="17">
        <v>1</v>
      </c>
      <c r="F218" s="17">
        <v>0.5</v>
      </c>
      <c r="G218" s="17">
        <v>1</v>
      </c>
      <c r="H218" s="17">
        <v>1</v>
      </c>
      <c r="I218" s="17">
        <v>0</v>
      </c>
      <c r="J218" s="17">
        <v>0</v>
      </c>
      <c r="K218" s="17">
        <v>0</v>
      </c>
      <c r="L218" s="17">
        <v>0.5</v>
      </c>
      <c r="M218" s="17">
        <v>0</v>
      </c>
      <c r="N218" s="17">
        <v>0.25</v>
      </c>
      <c r="O218" s="17">
        <v>0</v>
      </c>
      <c r="P218" s="17">
        <v>0.5</v>
      </c>
      <c r="Q218" s="17">
        <v>1</v>
      </c>
      <c r="R218" s="17">
        <f t="shared" si="1"/>
        <v>0.5</v>
      </c>
      <c r="S218" s="17">
        <v>1</v>
      </c>
      <c r="T218" s="17">
        <v>50</v>
      </c>
    </row>
    <row r="219" spans="1:20" ht="14.25" customHeight="1" x14ac:dyDescent="0.35">
      <c r="A219" s="25" t="s">
        <v>729</v>
      </c>
      <c r="B219" s="17" t="s">
        <v>238</v>
      </c>
      <c r="C219" s="17">
        <v>1</v>
      </c>
      <c r="D219" s="17">
        <v>0.5</v>
      </c>
      <c r="E219" s="17">
        <v>1</v>
      </c>
      <c r="F219" s="17">
        <v>0.5</v>
      </c>
      <c r="G219" s="17">
        <v>1</v>
      </c>
      <c r="H219" s="17">
        <v>1</v>
      </c>
      <c r="I219" s="17">
        <v>0</v>
      </c>
      <c r="J219" s="17">
        <v>0</v>
      </c>
      <c r="K219" s="17">
        <v>0</v>
      </c>
      <c r="L219" s="17">
        <v>0.5</v>
      </c>
      <c r="M219" s="17">
        <v>0</v>
      </c>
      <c r="N219" s="17">
        <v>0.25</v>
      </c>
      <c r="O219" s="17">
        <v>0</v>
      </c>
      <c r="P219" s="17">
        <v>0.5</v>
      </c>
      <c r="Q219" s="17">
        <v>1</v>
      </c>
      <c r="R219" s="17">
        <f t="shared" si="1"/>
        <v>0.5</v>
      </c>
      <c r="S219" s="17">
        <v>1</v>
      </c>
      <c r="T219" s="17">
        <v>50</v>
      </c>
    </row>
    <row r="220" spans="1:20" ht="14.25" customHeight="1" x14ac:dyDescent="0.35">
      <c r="A220" s="25" t="s">
        <v>747</v>
      </c>
      <c r="B220" s="17" t="s">
        <v>238</v>
      </c>
      <c r="C220" s="17">
        <v>1</v>
      </c>
      <c r="D220" s="17">
        <v>0.5</v>
      </c>
      <c r="E220" s="17">
        <v>1</v>
      </c>
      <c r="F220" s="17">
        <v>0.5</v>
      </c>
      <c r="G220" s="17">
        <v>1</v>
      </c>
      <c r="H220" s="17">
        <v>1</v>
      </c>
      <c r="I220" s="17">
        <v>0</v>
      </c>
      <c r="J220" s="17">
        <v>0</v>
      </c>
      <c r="K220" s="17">
        <v>0</v>
      </c>
      <c r="L220" s="17">
        <v>0.5</v>
      </c>
      <c r="M220" s="17">
        <v>0</v>
      </c>
      <c r="N220" s="17">
        <v>0.25</v>
      </c>
      <c r="O220" s="17">
        <v>0</v>
      </c>
      <c r="P220" s="17">
        <v>0.5</v>
      </c>
      <c r="Q220" s="17">
        <v>1</v>
      </c>
      <c r="R220" s="17">
        <f t="shared" si="1"/>
        <v>0.5</v>
      </c>
      <c r="S220" s="17">
        <v>1</v>
      </c>
      <c r="T220" s="17">
        <v>50</v>
      </c>
    </row>
    <row r="221" spans="1:20" ht="14.25" customHeight="1" x14ac:dyDescent="0.35">
      <c r="A221" s="23" t="s">
        <v>748</v>
      </c>
      <c r="B221" s="17" t="s">
        <v>238</v>
      </c>
      <c r="C221" s="17">
        <v>1</v>
      </c>
      <c r="D221" s="17">
        <v>0.5</v>
      </c>
      <c r="E221" s="17">
        <v>1</v>
      </c>
      <c r="F221" s="17">
        <v>0.5</v>
      </c>
      <c r="G221" s="17">
        <v>1</v>
      </c>
      <c r="H221" s="17">
        <v>1</v>
      </c>
      <c r="I221" s="17">
        <v>0</v>
      </c>
      <c r="J221" s="17">
        <v>0</v>
      </c>
      <c r="K221" s="17">
        <v>0</v>
      </c>
      <c r="L221" s="17">
        <v>0.5</v>
      </c>
      <c r="M221" s="17">
        <v>0</v>
      </c>
      <c r="N221" s="17">
        <v>0.25</v>
      </c>
      <c r="O221" s="17">
        <v>0</v>
      </c>
      <c r="P221" s="17">
        <v>0.5</v>
      </c>
      <c r="Q221" s="17">
        <v>1</v>
      </c>
      <c r="R221" s="17">
        <f t="shared" ref="R221:R227" si="2">IF(T221="",0,IF(T221&lt;50,1-T221/100,25/T221))</f>
        <v>0.5</v>
      </c>
      <c r="S221" s="17">
        <v>1</v>
      </c>
      <c r="T221" s="17">
        <v>50</v>
      </c>
    </row>
    <row r="222" spans="1:20" ht="14.25" customHeight="1" x14ac:dyDescent="0.35">
      <c r="A222" s="23" t="s">
        <v>749</v>
      </c>
      <c r="B222" s="17" t="s">
        <v>238</v>
      </c>
      <c r="C222" s="17">
        <v>1</v>
      </c>
      <c r="D222" s="17">
        <v>0.5</v>
      </c>
      <c r="E222" s="17">
        <v>1</v>
      </c>
      <c r="F222" s="17">
        <v>0.5</v>
      </c>
      <c r="G222" s="17">
        <v>1</v>
      </c>
      <c r="H222" s="17">
        <v>1</v>
      </c>
      <c r="I222" s="17">
        <v>0</v>
      </c>
      <c r="J222" s="17">
        <v>0</v>
      </c>
      <c r="K222" s="17">
        <v>0</v>
      </c>
      <c r="L222" s="17">
        <v>0.5</v>
      </c>
      <c r="M222" s="17">
        <v>0</v>
      </c>
      <c r="N222" s="17">
        <v>0.25</v>
      </c>
      <c r="O222" s="17">
        <v>0</v>
      </c>
      <c r="P222" s="17">
        <v>0.5</v>
      </c>
      <c r="Q222" s="17">
        <v>1</v>
      </c>
      <c r="R222" s="17">
        <f t="shared" si="2"/>
        <v>0.5</v>
      </c>
      <c r="S222" s="17">
        <v>1</v>
      </c>
      <c r="T222" s="17">
        <v>50</v>
      </c>
    </row>
    <row r="223" spans="1:20" ht="14.25" customHeight="1" x14ac:dyDescent="0.35">
      <c r="A223" s="23" t="s">
        <v>750</v>
      </c>
      <c r="B223" s="17" t="s">
        <v>238</v>
      </c>
      <c r="C223" s="17">
        <v>1</v>
      </c>
      <c r="D223" s="17">
        <v>0.5</v>
      </c>
      <c r="E223" s="17">
        <v>1</v>
      </c>
      <c r="F223" s="17">
        <v>0.5</v>
      </c>
      <c r="G223" s="17">
        <v>1</v>
      </c>
      <c r="H223" s="17">
        <v>1</v>
      </c>
      <c r="I223" s="17">
        <v>0</v>
      </c>
      <c r="J223" s="17">
        <v>0</v>
      </c>
      <c r="K223" s="17">
        <v>0</v>
      </c>
      <c r="L223" s="17">
        <v>0.5</v>
      </c>
      <c r="M223" s="17">
        <v>0</v>
      </c>
      <c r="N223" s="17">
        <v>0.25</v>
      </c>
      <c r="O223" s="17">
        <v>0</v>
      </c>
      <c r="P223" s="17">
        <v>0.5</v>
      </c>
      <c r="Q223" s="17">
        <v>1</v>
      </c>
      <c r="R223" s="17">
        <f t="shared" si="2"/>
        <v>0.5</v>
      </c>
      <c r="S223" s="17">
        <v>1</v>
      </c>
      <c r="T223" s="17">
        <v>50</v>
      </c>
    </row>
    <row r="224" spans="1:20" ht="14.25" customHeight="1" x14ac:dyDescent="0.35">
      <c r="A224" s="23" t="s">
        <v>751</v>
      </c>
      <c r="B224" s="17" t="s">
        <v>238</v>
      </c>
      <c r="C224" s="17">
        <v>1</v>
      </c>
      <c r="D224" s="17">
        <v>0.5</v>
      </c>
      <c r="E224" s="17">
        <v>1</v>
      </c>
      <c r="F224" s="17">
        <v>0.5</v>
      </c>
      <c r="G224" s="17">
        <v>1</v>
      </c>
      <c r="H224" s="17">
        <v>1</v>
      </c>
      <c r="I224" s="17">
        <v>0</v>
      </c>
      <c r="J224" s="17">
        <v>0</v>
      </c>
      <c r="K224" s="17">
        <v>0</v>
      </c>
      <c r="L224" s="17">
        <v>0.5</v>
      </c>
      <c r="M224" s="17">
        <v>0</v>
      </c>
      <c r="N224" s="17">
        <v>0.25</v>
      </c>
      <c r="O224" s="17">
        <v>0</v>
      </c>
      <c r="P224" s="17">
        <v>0.5</v>
      </c>
      <c r="Q224" s="17">
        <v>1</v>
      </c>
      <c r="R224" s="17">
        <f t="shared" si="2"/>
        <v>0.5</v>
      </c>
      <c r="S224" s="17">
        <v>1</v>
      </c>
      <c r="T224" s="17">
        <v>50</v>
      </c>
    </row>
    <row r="225" spans="1:20" ht="14.25" customHeight="1" x14ac:dyDescent="0.35">
      <c r="A225" s="23" t="s">
        <v>752</v>
      </c>
      <c r="B225" s="17" t="s">
        <v>238</v>
      </c>
      <c r="C225" s="17">
        <v>1</v>
      </c>
      <c r="D225" s="17">
        <v>0.5</v>
      </c>
      <c r="E225" s="17">
        <v>1</v>
      </c>
      <c r="F225" s="17">
        <v>0.5</v>
      </c>
      <c r="G225" s="17">
        <v>1</v>
      </c>
      <c r="H225" s="17">
        <v>1</v>
      </c>
      <c r="I225" s="17">
        <v>0</v>
      </c>
      <c r="J225" s="17">
        <v>0</v>
      </c>
      <c r="K225" s="17">
        <v>0</v>
      </c>
      <c r="L225" s="17">
        <v>0.5</v>
      </c>
      <c r="M225" s="17">
        <v>0</v>
      </c>
      <c r="N225" s="17">
        <v>0.25</v>
      </c>
      <c r="O225" s="17">
        <v>0</v>
      </c>
      <c r="P225" s="17">
        <v>0.5</v>
      </c>
      <c r="Q225" s="17">
        <v>1</v>
      </c>
      <c r="R225" s="17">
        <f t="shared" si="2"/>
        <v>0.5</v>
      </c>
      <c r="S225" s="17">
        <v>1</v>
      </c>
      <c r="T225" s="17">
        <v>50</v>
      </c>
    </row>
    <row r="226" spans="1:20" ht="14.25" customHeight="1" x14ac:dyDescent="0.35">
      <c r="A226" s="23" t="s">
        <v>753</v>
      </c>
      <c r="B226" s="17" t="s">
        <v>238</v>
      </c>
      <c r="C226" s="17">
        <v>1</v>
      </c>
      <c r="D226" s="17">
        <v>0.5</v>
      </c>
      <c r="E226" s="17">
        <v>1</v>
      </c>
      <c r="F226" s="17">
        <v>0.5</v>
      </c>
      <c r="G226" s="17">
        <v>1</v>
      </c>
      <c r="H226" s="17">
        <v>1</v>
      </c>
      <c r="I226" s="17">
        <v>0</v>
      </c>
      <c r="J226" s="17">
        <v>0</v>
      </c>
      <c r="K226" s="17">
        <v>0</v>
      </c>
      <c r="L226" s="17">
        <v>0.5</v>
      </c>
      <c r="M226" s="17">
        <v>0</v>
      </c>
      <c r="N226" s="17">
        <v>0.25</v>
      </c>
      <c r="O226" s="17">
        <v>0</v>
      </c>
      <c r="P226" s="17">
        <v>0.5</v>
      </c>
      <c r="Q226" s="17">
        <v>1</v>
      </c>
      <c r="R226" s="17">
        <f t="shared" si="2"/>
        <v>0.5</v>
      </c>
      <c r="S226" s="17">
        <v>1</v>
      </c>
      <c r="T226" s="17">
        <v>50</v>
      </c>
    </row>
    <row r="227" spans="1:20" ht="14.25" customHeight="1" x14ac:dyDescent="0.35">
      <c r="A227" s="23" t="s">
        <v>754</v>
      </c>
      <c r="B227" s="17" t="s">
        <v>238</v>
      </c>
      <c r="C227" s="17">
        <v>1</v>
      </c>
      <c r="D227" s="17">
        <v>0.5</v>
      </c>
      <c r="E227" s="17">
        <v>1</v>
      </c>
      <c r="F227" s="17">
        <v>0.5</v>
      </c>
      <c r="G227" s="17">
        <v>1</v>
      </c>
      <c r="H227" s="17">
        <v>1</v>
      </c>
      <c r="I227" s="17">
        <v>0</v>
      </c>
      <c r="J227" s="17">
        <v>0</v>
      </c>
      <c r="K227" s="17">
        <v>0</v>
      </c>
      <c r="L227" s="17">
        <v>0.5</v>
      </c>
      <c r="M227" s="17">
        <v>0</v>
      </c>
      <c r="N227" s="17">
        <v>0.25</v>
      </c>
      <c r="O227" s="17">
        <v>0</v>
      </c>
      <c r="P227" s="17">
        <v>0.5</v>
      </c>
      <c r="Q227" s="17">
        <v>1</v>
      </c>
      <c r="R227" s="17">
        <f t="shared" si="2"/>
        <v>0.5</v>
      </c>
      <c r="S227" s="17">
        <v>1</v>
      </c>
      <c r="T227" s="17">
        <v>50</v>
      </c>
    </row>
    <row r="228" spans="1:20" ht="14.25" customHeight="1" x14ac:dyDescent="0.35">
      <c r="A228" s="20" t="s">
        <v>807</v>
      </c>
      <c r="B228" s="17" t="s">
        <v>238</v>
      </c>
      <c r="C228" s="17">
        <v>1</v>
      </c>
      <c r="D228" s="17">
        <v>0.5</v>
      </c>
      <c r="E228" s="17">
        <v>1</v>
      </c>
      <c r="F228" s="17">
        <v>0.5</v>
      </c>
      <c r="G228" s="17">
        <v>1</v>
      </c>
      <c r="H228" s="17">
        <v>1</v>
      </c>
      <c r="I228" s="17">
        <v>0</v>
      </c>
      <c r="J228" s="17">
        <v>0</v>
      </c>
      <c r="K228" s="17">
        <v>0</v>
      </c>
      <c r="L228" s="17">
        <v>0.5</v>
      </c>
      <c r="M228" s="17">
        <v>0</v>
      </c>
      <c r="N228" s="17">
        <v>0.25</v>
      </c>
      <c r="O228" s="17">
        <v>0</v>
      </c>
      <c r="P228" s="17">
        <v>0.5</v>
      </c>
      <c r="Q228" s="17">
        <v>1</v>
      </c>
      <c r="R228" s="17">
        <f t="shared" ref="R228:R234" si="3">IF(T228="",0,IF(T228&lt;50,1-T228/100,25/T228))</f>
        <v>0.5</v>
      </c>
      <c r="S228" s="17">
        <v>1</v>
      </c>
      <c r="T228" s="17">
        <v>50</v>
      </c>
    </row>
    <row r="229" spans="1:20" ht="14.25" customHeight="1" x14ac:dyDescent="0.35">
      <c r="A229" s="20" t="s">
        <v>808</v>
      </c>
      <c r="B229" s="17" t="s">
        <v>238</v>
      </c>
      <c r="C229" s="17">
        <v>1</v>
      </c>
      <c r="D229" s="17">
        <v>0.5</v>
      </c>
      <c r="E229" s="17">
        <v>1</v>
      </c>
      <c r="F229" s="17">
        <v>0.5</v>
      </c>
      <c r="G229" s="17">
        <v>1</v>
      </c>
      <c r="H229" s="17">
        <v>1</v>
      </c>
      <c r="I229" s="17">
        <v>0</v>
      </c>
      <c r="J229" s="17">
        <v>0</v>
      </c>
      <c r="K229" s="17">
        <v>0</v>
      </c>
      <c r="L229" s="17">
        <v>0.5</v>
      </c>
      <c r="M229" s="17">
        <v>0</v>
      </c>
      <c r="N229" s="17">
        <v>0.25</v>
      </c>
      <c r="O229" s="17">
        <v>0</v>
      </c>
      <c r="P229" s="17">
        <v>0.5</v>
      </c>
      <c r="Q229" s="17">
        <v>1</v>
      </c>
      <c r="R229" s="17">
        <f t="shared" si="3"/>
        <v>0.5</v>
      </c>
      <c r="S229" s="17">
        <v>1</v>
      </c>
      <c r="T229" s="17">
        <v>50</v>
      </c>
    </row>
    <row r="230" spans="1:20" ht="14.25" customHeight="1" x14ac:dyDescent="0.35">
      <c r="A230" s="20" t="s">
        <v>809</v>
      </c>
      <c r="B230" s="17" t="s">
        <v>238</v>
      </c>
      <c r="C230" s="17">
        <v>1</v>
      </c>
      <c r="D230" s="17">
        <v>0.5</v>
      </c>
      <c r="E230" s="17">
        <v>1</v>
      </c>
      <c r="F230" s="17">
        <v>0.5</v>
      </c>
      <c r="G230" s="17">
        <v>1</v>
      </c>
      <c r="H230" s="17">
        <v>1</v>
      </c>
      <c r="I230" s="17">
        <v>0</v>
      </c>
      <c r="J230" s="17">
        <v>0</v>
      </c>
      <c r="K230" s="17">
        <v>0</v>
      </c>
      <c r="L230" s="17">
        <v>0.5</v>
      </c>
      <c r="M230" s="17">
        <v>0</v>
      </c>
      <c r="N230" s="17">
        <v>0.25</v>
      </c>
      <c r="O230" s="17">
        <v>0</v>
      </c>
      <c r="P230" s="17">
        <v>0.5</v>
      </c>
      <c r="Q230" s="17">
        <v>1</v>
      </c>
      <c r="R230" s="17">
        <f t="shared" si="3"/>
        <v>0.5</v>
      </c>
      <c r="S230" s="17">
        <v>1</v>
      </c>
      <c r="T230" s="17">
        <v>50</v>
      </c>
    </row>
    <row r="231" spans="1:20" ht="14.25" customHeight="1" x14ac:dyDescent="0.35">
      <c r="A231" s="20" t="s">
        <v>810</v>
      </c>
      <c r="B231" s="17" t="s">
        <v>238</v>
      </c>
      <c r="C231" s="17">
        <v>1</v>
      </c>
      <c r="D231" s="17">
        <v>0.5</v>
      </c>
      <c r="E231" s="17">
        <v>1</v>
      </c>
      <c r="F231" s="17">
        <v>0.5</v>
      </c>
      <c r="G231" s="17">
        <v>1</v>
      </c>
      <c r="H231" s="17">
        <v>1</v>
      </c>
      <c r="I231" s="17">
        <v>0</v>
      </c>
      <c r="J231" s="17">
        <v>0</v>
      </c>
      <c r="K231" s="17">
        <v>0</v>
      </c>
      <c r="L231" s="17">
        <v>0.5</v>
      </c>
      <c r="M231" s="17">
        <v>0</v>
      </c>
      <c r="N231" s="17">
        <v>0.25</v>
      </c>
      <c r="O231" s="17">
        <v>0</v>
      </c>
      <c r="P231" s="17">
        <v>0.5</v>
      </c>
      <c r="Q231" s="17">
        <v>1</v>
      </c>
      <c r="R231" s="17">
        <f t="shared" si="3"/>
        <v>0.5</v>
      </c>
      <c r="S231" s="17">
        <v>1</v>
      </c>
      <c r="T231" s="17">
        <v>50</v>
      </c>
    </row>
    <row r="232" spans="1:20" ht="14.25" customHeight="1" x14ac:dyDescent="0.35">
      <c r="A232" s="20" t="s">
        <v>811</v>
      </c>
      <c r="B232" s="17" t="s">
        <v>238</v>
      </c>
      <c r="C232" s="17">
        <v>1</v>
      </c>
      <c r="D232" s="17">
        <v>0.5</v>
      </c>
      <c r="E232" s="17">
        <v>1</v>
      </c>
      <c r="F232" s="17">
        <v>0.5</v>
      </c>
      <c r="G232" s="17">
        <v>0</v>
      </c>
      <c r="H232" s="17">
        <v>1</v>
      </c>
      <c r="I232" s="17">
        <v>0</v>
      </c>
      <c r="J232" s="17">
        <v>0</v>
      </c>
      <c r="K232" s="17">
        <v>0</v>
      </c>
      <c r="L232" s="17">
        <v>0.5</v>
      </c>
      <c r="M232" s="17">
        <v>0</v>
      </c>
      <c r="N232" s="17">
        <v>0.25</v>
      </c>
      <c r="O232" s="17">
        <v>0</v>
      </c>
      <c r="P232" s="17">
        <v>0.5</v>
      </c>
      <c r="Q232" s="17">
        <v>1</v>
      </c>
      <c r="R232" s="17">
        <f t="shared" si="3"/>
        <v>0.5</v>
      </c>
      <c r="S232" s="17">
        <v>1</v>
      </c>
      <c r="T232" s="17">
        <v>50</v>
      </c>
    </row>
    <row r="233" spans="1:20" ht="14.25" customHeight="1" x14ac:dyDescent="0.35">
      <c r="A233" s="21" t="s">
        <v>812</v>
      </c>
      <c r="B233" s="17" t="s">
        <v>238</v>
      </c>
      <c r="C233" s="17">
        <v>1</v>
      </c>
      <c r="D233" s="17">
        <v>0.5</v>
      </c>
      <c r="E233" s="17">
        <v>1</v>
      </c>
      <c r="F233" s="17">
        <v>0.5</v>
      </c>
      <c r="G233" s="17">
        <v>0</v>
      </c>
      <c r="H233" s="17">
        <v>1</v>
      </c>
      <c r="I233" s="17">
        <v>0</v>
      </c>
      <c r="J233" s="17">
        <v>0</v>
      </c>
      <c r="K233" s="17">
        <v>0</v>
      </c>
      <c r="L233" s="17">
        <v>0.5</v>
      </c>
      <c r="M233" s="17">
        <v>0</v>
      </c>
      <c r="N233" s="17">
        <v>0.25</v>
      </c>
      <c r="O233" s="17">
        <v>0</v>
      </c>
      <c r="P233" s="17">
        <v>0.5</v>
      </c>
      <c r="Q233" s="17">
        <v>0</v>
      </c>
      <c r="R233" s="17">
        <f t="shared" si="3"/>
        <v>0.5</v>
      </c>
      <c r="S233" s="17">
        <v>1</v>
      </c>
      <c r="T233" s="17">
        <v>50</v>
      </c>
    </row>
    <row r="234" spans="1:20" ht="14.25" customHeight="1" x14ac:dyDescent="0.35">
      <c r="A234" s="21" t="s">
        <v>813</v>
      </c>
      <c r="B234" s="17" t="s">
        <v>238</v>
      </c>
      <c r="C234" s="17">
        <v>1</v>
      </c>
      <c r="D234" s="17">
        <v>0.5</v>
      </c>
      <c r="E234" s="17">
        <v>1</v>
      </c>
      <c r="F234" s="17">
        <v>0.5</v>
      </c>
      <c r="G234" s="17">
        <v>0</v>
      </c>
      <c r="H234" s="17">
        <v>1</v>
      </c>
      <c r="I234" s="17">
        <v>0</v>
      </c>
      <c r="J234" s="17">
        <v>0</v>
      </c>
      <c r="K234" s="17">
        <v>0</v>
      </c>
      <c r="L234" s="17">
        <v>0.5</v>
      </c>
      <c r="M234" s="17">
        <v>0</v>
      </c>
      <c r="N234" s="17">
        <v>0.25</v>
      </c>
      <c r="O234" s="17">
        <v>0</v>
      </c>
      <c r="P234" s="17">
        <v>0.5</v>
      </c>
      <c r="Q234" s="17">
        <v>0</v>
      </c>
      <c r="R234" s="17">
        <f t="shared" si="3"/>
        <v>0.5</v>
      </c>
      <c r="S234" s="17">
        <v>1</v>
      </c>
      <c r="T234" s="17">
        <v>50</v>
      </c>
    </row>
    <row r="235" spans="1:20" ht="14.25" customHeight="1" x14ac:dyDescent="0.35">
      <c r="A235" s="21" t="s">
        <v>817</v>
      </c>
      <c r="B235" s="17" t="s">
        <v>238</v>
      </c>
      <c r="C235" s="17">
        <v>1</v>
      </c>
      <c r="D235" s="17">
        <v>0.5</v>
      </c>
      <c r="E235" s="17">
        <v>1</v>
      </c>
      <c r="F235" s="17">
        <v>0.5</v>
      </c>
      <c r="G235" s="17">
        <v>0</v>
      </c>
      <c r="H235" s="17">
        <v>1</v>
      </c>
      <c r="I235" s="17">
        <v>0</v>
      </c>
      <c r="J235" s="17">
        <v>0</v>
      </c>
      <c r="K235" s="17">
        <v>0</v>
      </c>
      <c r="L235" s="17">
        <v>0.5</v>
      </c>
      <c r="M235" s="17">
        <v>0</v>
      </c>
      <c r="N235" s="17">
        <v>0.25</v>
      </c>
      <c r="O235" s="17">
        <v>0</v>
      </c>
      <c r="P235" s="17">
        <v>0.5</v>
      </c>
      <c r="Q235" s="17">
        <v>0</v>
      </c>
      <c r="R235" s="17">
        <f t="shared" ref="R235:R244" si="4">IF(T235="",0,IF(T235&lt;50,1-T235/100,25/T235))</f>
        <v>0.5</v>
      </c>
      <c r="S235" s="17">
        <v>1</v>
      </c>
      <c r="T235" s="17">
        <v>50</v>
      </c>
    </row>
    <row r="236" spans="1:20" ht="14.25" customHeight="1" x14ac:dyDescent="0.35">
      <c r="A236" s="21" t="s">
        <v>818</v>
      </c>
      <c r="B236" s="17" t="s">
        <v>238</v>
      </c>
      <c r="C236" s="17">
        <v>1</v>
      </c>
      <c r="D236" s="17">
        <v>0.5</v>
      </c>
      <c r="E236" s="17">
        <v>1</v>
      </c>
      <c r="F236" s="17">
        <v>0.5</v>
      </c>
      <c r="G236" s="17">
        <v>0</v>
      </c>
      <c r="H236" s="17">
        <v>1</v>
      </c>
      <c r="I236" s="17">
        <v>0</v>
      </c>
      <c r="J236" s="17">
        <v>0</v>
      </c>
      <c r="K236" s="17">
        <v>0</v>
      </c>
      <c r="L236" s="17">
        <v>0.5</v>
      </c>
      <c r="M236" s="17">
        <v>0</v>
      </c>
      <c r="N236" s="17">
        <v>0.25</v>
      </c>
      <c r="O236" s="17">
        <v>0</v>
      </c>
      <c r="P236" s="17">
        <v>0.5</v>
      </c>
      <c r="Q236" s="17">
        <v>0</v>
      </c>
      <c r="R236" s="17">
        <f t="shared" si="4"/>
        <v>0.5</v>
      </c>
      <c r="S236" s="17">
        <v>1</v>
      </c>
      <c r="T236" s="17">
        <v>50</v>
      </c>
    </row>
    <row r="237" spans="1:20" ht="14.25" customHeight="1" x14ac:dyDescent="0.35">
      <c r="A237" s="21" t="s">
        <v>819</v>
      </c>
      <c r="B237" s="17" t="s">
        <v>238</v>
      </c>
      <c r="C237" s="17">
        <v>1</v>
      </c>
      <c r="D237" s="17">
        <v>0.5</v>
      </c>
      <c r="E237" s="17">
        <v>1</v>
      </c>
      <c r="F237" s="17">
        <v>0.5</v>
      </c>
      <c r="G237" s="17">
        <v>0</v>
      </c>
      <c r="H237" s="17">
        <v>1</v>
      </c>
      <c r="I237" s="17">
        <v>0</v>
      </c>
      <c r="J237" s="17">
        <v>0</v>
      </c>
      <c r="K237" s="17">
        <v>0</v>
      </c>
      <c r="L237" s="17">
        <v>0.5</v>
      </c>
      <c r="M237" s="17">
        <v>0</v>
      </c>
      <c r="N237" s="17">
        <v>0.25</v>
      </c>
      <c r="O237" s="17">
        <v>0</v>
      </c>
      <c r="P237" s="17">
        <v>0.5</v>
      </c>
      <c r="Q237" s="17">
        <v>0</v>
      </c>
      <c r="R237" s="17">
        <f t="shared" si="4"/>
        <v>0.5</v>
      </c>
      <c r="S237" s="17">
        <v>1</v>
      </c>
      <c r="T237" s="17">
        <v>50</v>
      </c>
    </row>
    <row r="238" spans="1:20" ht="14.25" customHeight="1" x14ac:dyDescent="0.35">
      <c r="A238" s="21" t="s">
        <v>820</v>
      </c>
      <c r="B238" s="17" t="s">
        <v>238</v>
      </c>
      <c r="C238" s="17">
        <v>1</v>
      </c>
      <c r="D238" s="17">
        <v>0.5</v>
      </c>
      <c r="E238" s="17">
        <v>1</v>
      </c>
      <c r="F238" s="17">
        <v>0.5</v>
      </c>
      <c r="G238" s="17">
        <v>0</v>
      </c>
      <c r="H238" s="17">
        <v>1</v>
      </c>
      <c r="I238" s="17">
        <v>0</v>
      </c>
      <c r="J238" s="17">
        <v>0</v>
      </c>
      <c r="K238" s="17">
        <v>0</v>
      </c>
      <c r="L238" s="17">
        <v>0.5</v>
      </c>
      <c r="M238" s="17">
        <v>0</v>
      </c>
      <c r="N238" s="17">
        <v>0.25</v>
      </c>
      <c r="O238" s="17">
        <v>0</v>
      </c>
      <c r="P238" s="17">
        <v>0.5</v>
      </c>
      <c r="Q238" s="17">
        <v>0</v>
      </c>
      <c r="R238" s="17">
        <f t="shared" si="4"/>
        <v>0.5</v>
      </c>
      <c r="S238" s="17">
        <v>1</v>
      </c>
      <c r="T238" s="17">
        <v>50</v>
      </c>
    </row>
    <row r="239" spans="1:20" ht="14.25" customHeight="1" x14ac:dyDescent="0.35">
      <c r="A239" s="21" t="s">
        <v>821</v>
      </c>
      <c r="B239" s="17" t="s">
        <v>238</v>
      </c>
      <c r="C239" s="17">
        <v>1</v>
      </c>
      <c r="D239" s="17">
        <v>0.5</v>
      </c>
      <c r="E239" s="17">
        <v>1</v>
      </c>
      <c r="F239" s="17">
        <v>0.5</v>
      </c>
      <c r="G239" s="17">
        <v>0</v>
      </c>
      <c r="H239" s="17">
        <v>1</v>
      </c>
      <c r="I239" s="17">
        <v>0</v>
      </c>
      <c r="J239" s="17">
        <v>0</v>
      </c>
      <c r="K239" s="17">
        <v>0</v>
      </c>
      <c r="L239" s="17">
        <v>0.5</v>
      </c>
      <c r="M239" s="17">
        <v>0</v>
      </c>
      <c r="N239" s="17">
        <v>0.25</v>
      </c>
      <c r="O239" s="17">
        <v>0</v>
      </c>
      <c r="P239" s="17">
        <v>0.5</v>
      </c>
      <c r="Q239" s="17">
        <v>0</v>
      </c>
      <c r="R239" s="17">
        <f t="shared" si="4"/>
        <v>0.5</v>
      </c>
      <c r="S239" s="17">
        <v>1</v>
      </c>
      <c r="T239" s="17">
        <v>50</v>
      </c>
    </row>
    <row r="240" spans="1:20" ht="14.25" customHeight="1" x14ac:dyDescent="0.35">
      <c r="A240" s="21" t="s">
        <v>822</v>
      </c>
      <c r="B240" s="17" t="s">
        <v>238</v>
      </c>
      <c r="C240" s="17">
        <v>1</v>
      </c>
      <c r="D240" s="17">
        <v>0.5</v>
      </c>
      <c r="E240" s="17">
        <v>1</v>
      </c>
      <c r="F240" s="17">
        <v>0.5</v>
      </c>
      <c r="G240" s="17">
        <v>0</v>
      </c>
      <c r="H240" s="17">
        <v>1</v>
      </c>
      <c r="I240" s="17">
        <v>0</v>
      </c>
      <c r="J240" s="17">
        <v>0</v>
      </c>
      <c r="K240" s="17">
        <v>0</v>
      </c>
      <c r="L240" s="17">
        <v>0.5</v>
      </c>
      <c r="M240" s="17">
        <v>0</v>
      </c>
      <c r="N240" s="17">
        <v>0.25</v>
      </c>
      <c r="O240" s="17">
        <v>0</v>
      </c>
      <c r="P240" s="17">
        <v>0.5</v>
      </c>
      <c r="Q240" s="17">
        <v>0</v>
      </c>
      <c r="R240" s="17">
        <f t="shared" si="4"/>
        <v>0.5</v>
      </c>
      <c r="S240" s="17">
        <v>1</v>
      </c>
      <c r="T240" s="17">
        <v>50</v>
      </c>
    </row>
    <row r="241" spans="1:20" ht="14.25" customHeight="1" x14ac:dyDescent="0.35">
      <c r="A241" s="21" t="s">
        <v>823</v>
      </c>
      <c r="B241" s="17" t="s">
        <v>238</v>
      </c>
      <c r="C241" s="17">
        <v>1</v>
      </c>
      <c r="D241" s="17">
        <v>0.5</v>
      </c>
      <c r="E241" s="17">
        <v>1</v>
      </c>
      <c r="F241" s="17">
        <v>0.5</v>
      </c>
      <c r="G241" s="17">
        <v>0</v>
      </c>
      <c r="H241" s="17">
        <v>1</v>
      </c>
      <c r="I241" s="17">
        <v>0</v>
      </c>
      <c r="J241" s="17">
        <v>0</v>
      </c>
      <c r="K241" s="17">
        <v>0</v>
      </c>
      <c r="L241" s="17">
        <v>0.5</v>
      </c>
      <c r="M241" s="17">
        <v>0</v>
      </c>
      <c r="N241" s="17">
        <v>0.25</v>
      </c>
      <c r="O241" s="17">
        <v>0</v>
      </c>
      <c r="P241" s="17">
        <v>0.5</v>
      </c>
      <c r="Q241" s="17">
        <v>0</v>
      </c>
      <c r="R241" s="17">
        <f t="shared" si="4"/>
        <v>0.5</v>
      </c>
      <c r="S241" s="17">
        <v>1</v>
      </c>
      <c r="T241" s="17">
        <v>50</v>
      </c>
    </row>
    <row r="242" spans="1:20" ht="14.25" customHeight="1" x14ac:dyDescent="0.35">
      <c r="A242" s="21" t="s">
        <v>824</v>
      </c>
      <c r="B242" s="17" t="s">
        <v>238</v>
      </c>
      <c r="C242" s="17">
        <v>1</v>
      </c>
      <c r="D242" s="17">
        <v>0.5</v>
      </c>
      <c r="E242" s="17">
        <v>1</v>
      </c>
      <c r="F242" s="17">
        <v>0.5</v>
      </c>
      <c r="G242" s="17">
        <v>0</v>
      </c>
      <c r="H242" s="17">
        <v>1</v>
      </c>
      <c r="I242" s="17">
        <v>0</v>
      </c>
      <c r="J242" s="17">
        <v>0</v>
      </c>
      <c r="K242" s="17">
        <v>0</v>
      </c>
      <c r="L242" s="17">
        <v>0.5</v>
      </c>
      <c r="M242" s="17">
        <v>0</v>
      </c>
      <c r="N242" s="17">
        <v>0.25</v>
      </c>
      <c r="O242" s="17">
        <v>0</v>
      </c>
      <c r="P242" s="17">
        <v>0.5</v>
      </c>
      <c r="Q242" s="17">
        <v>0</v>
      </c>
      <c r="R242" s="17">
        <f t="shared" si="4"/>
        <v>0.5</v>
      </c>
      <c r="S242" s="17">
        <v>1</v>
      </c>
      <c r="T242" s="17">
        <v>50</v>
      </c>
    </row>
    <row r="243" spans="1:20" ht="14.25" customHeight="1" x14ac:dyDescent="0.35">
      <c r="A243" s="21" t="s">
        <v>825</v>
      </c>
      <c r="B243" s="17" t="s">
        <v>238</v>
      </c>
      <c r="C243" s="17">
        <v>1</v>
      </c>
      <c r="D243" s="17">
        <v>0.5</v>
      </c>
      <c r="E243" s="17">
        <v>1</v>
      </c>
      <c r="F243" s="17">
        <v>0.5</v>
      </c>
      <c r="G243" s="17">
        <v>0</v>
      </c>
      <c r="H243" s="17">
        <v>1</v>
      </c>
      <c r="I243" s="17">
        <v>0</v>
      </c>
      <c r="J243" s="17">
        <v>0</v>
      </c>
      <c r="K243" s="17">
        <v>0</v>
      </c>
      <c r="L243" s="17">
        <v>0.5</v>
      </c>
      <c r="M243" s="17">
        <v>0</v>
      </c>
      <c r="N243" s="17">
        <v>0.25</v>
      </c>
      <c r="O243" s="17">
        <v>0</v>
      </c>
      <c r="P243" s="17">
        <v>0.5</v>
      </c>
      <c r="Q243" s="17">
        <v>0</v>
      </c>
      <c r="R243" s="17">
        <f t="shared" si="4"/>
        <v>0.5</v>
      </c>
      <c r="S243" s="17">
        <v>1</v>
      </c>
      <c r="T243" s="17">
        <v>50</v>
      </c>
    </row>
    <row r="244" spans="1:20" ht="14.25" customHeight="1" x14ac:dyDescent="0.35">
      <c r="A244" s="21" t="s">
        <v>826</v>
      </c>
      <c r="B244" s="17" t="s">
        <v>238</v>
      </c>
      <c r="C244" s="17">
        <v>1</v>
      </c>
      <c r="D244" s="17">
        <v>0.5</v>
      </c>
      <c r="E244" s="17">
        <v>1</v>
      </c>
      <c r="F244" s="17">
        <v>0.5</v>
      </c>
      <c r="G244" s="17">
        <v>0</v>
      </c>
      <c r="H244" s="17">
        <v>1</v>
      </c>
      <c r="I244" s="17">
        <v>0</v>
      </c>
      <c r="J244" s="17">
        <v>0</v>
      </c>
      <c r="K244" s="17">
        <v>0</v>
      </c>
      <c r="L244" s="17">
        <v>0.5</v>
      </c>
      <c r="M244" s="17">
        <v>0</v>
      </c>
      <c r="N244" s="17">
        <v>0.25</v>
      </c>
      <c r="O244" s="17">
        <v>0</v>
      </c>
      <c r="P244" s="17">
        <v>0.5</v>
      </c>
      <c r="Q244" s="17">
        <v>0</v>
      </c>
      <c r="R244" s="17">
        <f t="shared" si="4"/>
        <v>0.5</v>
      </c>
      <c r="S244" s="17">
        <v>1</v>
      </c>
      <c r="T244" s="17">
        <v>50</v>
      </c>
    </row>
    <row r="245" spans="1:20" ht="14.25" customHeight="1" x14ac:dyDescent="0.35">
      <c r="A245" s="23" t="s">
        <v>843</v>
      </c>
      <c r="B245" s="17" t="s">
        <v>238</v>
      </c>
      <c r="C245" s="17">
        <v>1</v>
      </c>
      <c r="D245" s="17">
        <v>0.5</v>
      </c>
      <c r="E245" s="17">
        <v>1</v>
      </c>
      <c r="F245" s="17">
        <v>0.5</v>
      </c>
      <c r="G245" s="17">
        <v>0</v>
      </c>
      <c r="H245" s="17">
        <v>1</v>
      </c>
      <c r="I245" s="17">
        <v>0</v>
      </c>
      <c r="J245" s="17">
        <v>0</v>
      </c>
      <c r="K245" s="17">
        <v>0</v>
      </c>
      <c r="L245" s="17">
        <v>0.5</v>
      </c>
      <c r="M245" s="17">
        <v>0</v>
      </c>
      <c r="N245" s="17">
        <v>0.25</v>
      </c>
      <c r="O245" s="17">
        <v>0</v>
      </c>
      <c r="P245" s="17">
        <v>0.5</v>
      </c>
      <c r="Q245" s="17">
        <v>0</v>
      </c>
      <c r="R245" s="17">
        <f t="shared" ref="R245:R255" si="5">IF(T245="",0,IF(T245&lt;50,1-T245/100,25/T245))</f>
        <v>0.5</v>
      </c>
      <c r="S245" s="17">
        <v>1</v>
      </c>
      <c r="T245" s="17">
        <v>50</v>
      </c>
    </row>
    <row r="246" spans="1:20" ht="14.25" customHeight="1" x14ac:dyDescent="0.35">
      <c r="A246" s="23" t="s">
        <v>844</v>
      </c>
      <c r="B246" s="17" t="s">
        <v>238</v>
      </c>
      <c r="C246" s="17">
        <v>1</v>
      </c>
      <c r="D246" s="17">
        <v>0.5</v>
      </c>
      <c r="E246" s="17">
        <v>1</v>
      </c>
      <c r="F246" s="17">
        <v>0.5</v>
      </c>
      <c r="G246" s="17">
        <v>0</v>
      </c>
      <c r="H246" s="17">
        <v>1</v>
      </c>
      <c r="I246" s="17">
        <v>0</v>
      </c>
      <c r="J246" s="17">
        <v>0</v>
      </c>
      <c r="K246" s="17">
        <v>0</v>
      </c>
      <c r="L246" s="17">
        <v>0.5</v>
      </c>
      <c r="M246" s="17">
        <v>0</v>
      </c>
      <c r="N246" s="17">
        <v>0.25</v>
      </c>
      <c r="O246" s="17">
        <v>0</v>
      </c>
      <c r="P246" s="17">
        <v>0.5</v>
      </c>
      <c r="Q246" s="17">
        <v>0</v>
      </c>
      <c r="R246" s="17">
        <f t="shared" si="5"/>
        <v>0.5</v>
      </c>
      <c r="S246" s="17">
        <v>1</v>
      </c>
      <c r="T246" s="17">
        <v>50</v>
      </c>
    </row>
    <row r="247" spans="1:20" ht="14.25" customHeight="1" x14ac:dyDescent="0.35">
      <c r="A247" s="23" t="s">
        <v>845</v>
      </c>
      <c r="B247" s="17" t="s">
        <v>238</v>
      </c>
      <c r="C247" s="17">
        <v>1</v>
      </c>
      <c r="D247" s="17">
        <v>0.5</v>
      </c>
      <c r="E247" s="17">
        <v>1</v>
      </c>
      <c r="F247" s="17">
        <v>0.5</v>
      </c>
      <c r="G247" s="17">
        <v>0</v>
      </c>
      <c r="H247" s="17">
        <v>1</v>
      </c>
      <c r="I247" s="17">
        <v>0</v>
      </c>
      <c r="J247" s="17">
        <v>0</v>
      </c>
      <c r="K247" s="17">
        <v>0</v>
      </c>
      <c r="L247" s="17">
        <v>0.5</v>
      </c>
      <c r="M247" s="17">
        <v>0</v>
      </c>
      <c r="N247" s="17">
        <v>0.25</v>
      </c>
      <c r="O247" s="17">
        <v>0</v>
      </c>
      <c r="P247" s="17">
        <v>0.5</v>
      </c>
      <c r="Q247" s="17">
        <v>0</v>
      </c>
      <c r="R247" s="17">
        <f t="shared" si="5"/>
        <v>0.5</v>
      </c>
      <c r="S247" s="17">
        <v>1</v>
      </c>
      <c r="T247" s="17">
        <v>50</v>
      </c>
    </row>
    <row r="248" spans="1:20" ht="14.25" customHeight="1" x14ac:dyDescent="0.35">
      <c r="A248" s="23" t="s">
        <v>846</v>
      </c>
      <c r="B248" s="17" t="s">
        <v>238</v>
      </c>
      <c r="C248" s="17">
        <v>1</v>
      </c>
      <c r="D248" s="17">
        <v>0.5</v>
      </c>
      <c r="E248" s="17">
        <v>1</v>
      </c>
      <c r="F248" s="17">
        <v>0.5</v>
      </c>
      <c r="G248" s="17">
        <v>0</v>
      </c>
      <c r="H248" s="17">
        <v>1</v>
      </c>
      <c r="I248" s="17">
        <v>0</v>
      </c>
      <c r="J248" s="17">
        <v>0</v>
      </c>
      <c r="K248" s="17">
        <v>0</v>
      </c>
      <c r="L248" s="17">
        <v>0.5</v>
      </c>
      <c r="M248" s="17">
        <v>0</v>
      </c>
      <c r="N248" s="17">
        <v>0.25</v>
      </c>
      <c r="O248" s="17">
        <v>0</v>
      </c>
      <c r="P248" s="17">
        <v>0.5</v>
      </c>
      <c r="Q248" s="17">
        <v>0</v>
      </c>
      <c r="R248" s="17">
        <f t="shared" si="5"/>
        <v>0.5</v>
      </c>
      <c r="S248" s="17">
        <v>1</v>
      </c>
      <c r="T248" s="17">
        <v>50</v>
      </c>
    </row>
    <row r="249" spans="1:20" ht="14.25" customHeight="1" x14ac:dyDescent="0.35">
      <c r="A249" s="23" t="s">
        <v>847</v>
      </c>
      <c r="B249" s="17" t="s">
        <v>238</v>
      </c>
      <c r="C249" s="17">
        <v>1</v>
      </c>
      <c r="D249" s="17">
        <v>0.5</v>
      </c>
      <c r="E249" s="17">
        <v>1</v>
      </c>
      <c r="F249" s="17">
        <v>0.5</v>
      </c>
      <c r="G249" s="17">
        <v>0</v>
      </c>
      <c r="H249" s="17">
        <v>1</v>
      </c>
      <c r="I249" s="17">
        <v>0</v>
      </c>
      <c r="J249" s="17">
        <v>0</v>
      </c>
      <c r="K249" s="17">
        <v>0</v>
      </c>
      <c r="L249" s="17">
        <v>0.5</v>
      </c>
      <c r="M249" s="17">
        <v>0</v>
      </c>
      <c r="N249" s="17">
        <v>0.25</v>
      </c>
      <c r="O249" s="17">
        <v>0</v>
      </c>
      <c r="P249" s="17">
        <v>0.5</v>
      </c>
      <c r="Q249" s="17">
        <v>0</v>
      </c>
      <c r="R249" s="17">
        <f t="shared" si="5"/>
        <v>0.5</v>
      </c>
      <c r="S249" s="17">
        <v>1</v>
      </c>
      <c r="T249" s="17">
        <v>50</v>
      </c>
    </row>
    <row r="250" spans="1:20" ht="14.25" customHeight="1" x14ac:dyDescent="0.35">
      <c r="A250" s="23" t="s">
        <v>848</v>
      </c>
      <c r="B250" s="17" t="s">
        <v>238</v>
      </c>
      <c r="C250" s="17">
        <v>1</v>
      </c>
      <c r="D250" s="17">
        <v>0.5</v>
      </c>
      <c r="E250" s="17">
        <v>1</v>
      </c>
      <c r="F250" s="17">
        <v>0.5</v>
      </c>
      <c r="G250" s="17">
        <v>0</v>
      </c>
      <c r="H250" s="17">
        <v>1</v>
      </c>
      <c r="I250" s="17">
        <v>0</v>
      </c>
      <c r="J250" s="17">
        <v>0</v>
      </c>
      <c r="K250" s="17">
        <v>0</v>
      </c>
      <c r="L250" s="17">
        <v>0.5</v>
      </c>
      <c r="M250" s="17">
        <v>0</v>
      </c>
      <c r="N250" s="17">
        <v>0.25</v>
      </c>
      <c r="O250" s="17">
        <v>0</v>
      </c>
      <c r="P250" s="17">
        <v>0.5</v>
      </c>
      <c r="Q250" s="17">
        <v>0</v>
      </c>
      <c r="R250" s="17">
        <f t="shared" si="5"/>
        <v>0.5</v>
      </c>
      <c r="S250" s="17">
        <v>1</v>
      </c>
      <c r="T250" s="17">
        <v>50</v>
      </c>
    </row>
    <row r="251" spans="1:20" ht="14.25" customHeight="1" x14ac:dyDescent="0.35">
      <c r="A251" s="23" t="s">
        <v>849</v>
      </c>
      <c r="B251" s="17" t="s">
        <v>238</v>
      </c>
      <c r="C251" s="17">
        <v>1</v>
      </c>
      <c r="D251" s="17">
        <v>0.5</v>
      </c>
      <c r="E251" s="17">
        <v>1</v>
      </c>
      <c r="F251" s="17">
        <v>0.5</v>
      </c>
      <c r="G251" s="17">
        <v>0</v>
      </c>
      <c r="H251" s="17">
        <v>1</v>
      </c>
      <c r="I251" s="17">
        <v>0</v>
      </c>
      <c r="J251" s="17">
        <v>0</v>
      </c>
      <c r="K251" s="17">
        <v>0</v>
      </c>
      <c r="L251" s="17">
        <v>0.5</v>
      </c>
      <c r="M251" s="17">
        <v>0</v>
      </c>
      <c r="N251" s="17">
        <v>0.25</v>
      </c>
      <c r="O251" s="17">
        <v>0</v>
      </c>
      <c r="P251" s="17">
        <v>0.5</v>
      </c>
      <c r="Q251" s="17">
        <v>0</v>
      </c>
      <c r="R251" s="17">
        <f t="shared" si="5"/>
        <v>0.5</v>
      </c>
      <c r="S251" s="17">
        <v>1</v>
      </c>
      <c r="T251" s="17">
        <v>50</v>
      </c>
    </row>
    <row r="252" spans="1:20" ht="14.25" customHeight="1" x14ac:dyDescent="0.35">
      <c r="A252" s="23" t="s">
        <v>850</v>
      </c>
      <c r="B252" s="17" t="s">
        <v>238</v>
      </c>
      <c r="C252" s="17">
        <v>1</v>
      </c>
      <c r="D252" s="17">
        <v>0.5</v>
      </c>
      <c r="E252" s="17">
        <v>1</v>
      </c>
      <c r="F252" s="17">
        <v>0.5</v>
      </c>
      <c r="G252" s="17">
        <v>0</v>
      </c>
      <c r="H252" s="17">
        <v>1</v>
      </c>
      <c r="I252" s="17">
        <v>0</v>
      </c>
      <c r="J252" s="17">
        <v>0</v>
      </c>
      <c r="K252" s="17">
        <v>0</v>
      </c>
      <c r="L252" s="17">
        <v>0.5</v>
      </c>
      <c r="M252" s="17">
        <v>0</v>
      </c>
      <c r="N252" s="17">
        <v>0.25</v>
      </c>
      <c r="O252" s="17">
        <v>0</v>
      </c>
      <c r="P252" s="17">
        <v>0.5</v>
      </c>
      <c r="Q252" s="17">
        <v>0</v>
      </c>
      <c r="R252" s="17">
        <f t="shared" si="5"/>
        <v>0.5</v>
      </c>
      <c r="S252" s="17">
        <v>1</v>
      </c>
      <c r="T252" s="17">
        <v>50</v>
      </c>
    </row>
    <row r="253" spans="1:20" ht="14.25" customHeight="1" x14ac:dyDescent="0.35">
      <c r="A253" s="23" t="s">
        <v>851</v>
      </c>
      <c r="B253" s="17" t="s">
        <v>238</v>
      </c>
      <c r="C253" s="17">
        <v>1</v>
      </c>
      <c r="D253" s="17">
        <v>0.5</v>
      </c>
      <c r="E253" s="17">
        <v>1</v>
      </c>
      <c r="F253" s="17">
        <v>0.5</v>
      </c>
      <c r="G253" s="17">
        <v>0</v>
      </c>
      <c r="H253" s="17">
        <v>1</v>
      </c>
      <c r="I253" s="17">
        <v>0</v>
      </c>
      <c r="J253" s="17">
        <v>0</v>
      </c>
      <c r="K253" s="17">
        <v>0</v>
      </c>
      <c r="L253" s="17">
        <v>0.5</v>
      </c>
      <c r="M253" s="17">
        <v>0</v>
      </c>
      <c r="N253" s="17">
        <v>0.25</v>
      </c>
      <c r="O253" s="17">
        <v>0</v>
      </c>
      <c r="P253" s="17">
        <v>0.5</v>
      </c>
      <c r="Q253" s="17">
        <v>0</v>
      </c>
      <c r="R253" s="17">
        <f t="shared" si="5"/>
        <v>0.5</v>
      </c>
      <c r="S253" s="17">
        <v>1</v>
      </c>
      <c r="T253" s="17">
        <v>50</v>
      </c>
    </row>
    <row r="254" spans="1:20" ht="14.25" customHeight="1" x14ac:dyDescent="0.35">
      <c r="A254" s="23" t="s">
        <v>852</v>
      </c>
      <c r="B254" s="17" t="s">
        <v>238</v>
      </c>
      <c r="C254" s="17">
        <v>1</v>
      </c>
      <c r="D254" s="17">
        <v>0.5</v>
      </c>
      <c r="E254" s="17">
        <v>1</v>
      </c>
      <c r="F254" s="17">
        <v>0.5</v>
      </c>
      <c r="G254" s="17">
        <v>0</v>
      </c>
      <c r="H254" s="17">
        <v>1</v>
      </c>
      <c r="I254" s="17">
        <v>0</v>
      </c>
      <c r="J254" s="17">
        <v>0</v>
      </c>
      <c r="K254" s="17">
        <v>0</v>
      </c>
      <c r="L254" s="17">
        <v>0.5</v>
      </c>
      <c r="M254" s="17">
        <v>0</v>
      </c>
      <c r="N254" s="17">
        <v>0.25</v>
      </c>
      <c r="O254" s="17">
        <v>0</v>
      </c>
      <c r="P254" s="17">
        <v>0.5</v>
      </c>
      <c r="Q254" s="17">
        <v>0</v>
      </c>
      <c r="R254" s="17">
        <f t="shared" si="5"/>
        <v>0.5</v>
      </c>
      <c r="S254" s="17">
        <v>1</v>
      </c>
      <c r="T254" s="17">
        <v>50</v>
      </c>
    </row>
    <row r="255" spans="1:20" ht="14.25" customHeight="1" x14ac:dyDescent="0.35">
      <c r="A255" s="23" t="s">
        <v>853</v>
      </c>
      <c r="B255" s="17" t="s">
        <v>238</v>
      </c>
      <c r="C255" s="17">
        <v>1</v>
      </c>
      <c r="D255" s="17">
        <v>0.5</v>
      </c>
      <c r="E255" s="17">
        <v>1</v>
      </c>
      <c r="F255" s="17">
        <v>0.5</v>
      </c>
      <c r="G255" s="17">
        <v>0</v>
      </c>
      <c r="H255" s="17">
        <v>1</v>
      </c>
      <c r="I255" s="17">
        <v>0</v>
      </c>
      <c r="J255" s="17">
        <v>0</v>
      </c>
      <c r="K255" s="17">
        <v>0</v>
      </c>
      <c r="L255" s="17">
        <v>0.5</v>
      </c>
      <c r="M255" s="17">
        <v>0</v>
      </c>
      <c r="N255" s="17">
        <v>0.25</v>
      </c>
      <c r="O255" s="17">
        <v>0</v>
      </c>
      <c r="P255" s="17">
        <v>0.5</v>
      </c>
      <c r="Q255" s="17">
        <v>0</v>
      </c>
      <c r="R255" s="17">
        <f t="shared" si="5"/>
        <v>0.5</v>
      </c>
      <c r="S255" s="17">
        <v>1</v>
      </c>
      <c r="T255" s="17">
        <v>50</v>
      </c>
    </row>
    <row r="256" spans="1:20" ht="14.25" customHeight="1" x14ac:dyDescent="0.35">
      <c r="A256" s="24" t="s">
        <v>865</v>
      </c>
      <c r="B256" s="17" t="s">
        <v>238</v>
      </c>
      <c r="C256" s="17">
        <v>1</v>
      </c>
      <c r="D256" s="17">
        <v>0.5</v>
      </c>
      <c r="E256" s="17">
        <v>1</v>
      </c>
      <c r="F256" s="17">
        <v>0.5</v>
      </c>
      <c r="G256" s="17">
        <v>0</v>
      </c>
      <c r="H256" s="17">
        <v>1</v>
      </c>
      <c r="I256" s="17">
        <v>0</v>
      </c>
      <c r="J256" s="17">
        <v>0</v>
      </c>
      <c r="K256" s="17">
        <v>0</v>
      </c>
      <c r="L256" s="17">
        <v>0.5</v>
      </c>
      <c r="M256" s="17">
        <v>0</v>
      </c>
      <c r="N256" s="17">
        <v>0.25</v>
      </c>
      <c r="O256" s="17">
        <v>0</v>
      </c>
      <c r="P256" s="17">
        <v>0.5</v>
      </c>
      <c r="Q256" s="17">
        <v>0</v>
      </c>
      <c r="R256" s="17">
        <f t="shared" ref="R256:R262" si="6">IF(T256="",0,IF(T256&lt;50,1-T256/100,25/T256))</f>
        <v>0.5</v>
      </c>
      <c r="S256" s="17">
        <v>1</v>
      </c>
      <c r="T256" s="17">
        <v>50</v>
      </c>
    </row>
    <row r="257" spans="1:20" ht="14.25" customHeight="1" x14ac:dyDescent="0.35">
      <c r="A257" s="24" t="s">
        <v>866</v>
      </c>
      <c r="B257" s="17" t="s">
        <v>238</v>
      </c>
      <c r="C257" s="17">
        <v>1</v>
      </c>
      <c r="D257" s="17">
        <v>0.5</v>
      </c>
      <c r="E257" s="17">
        <v>1</v>
      </c>
      <c r="F257" s="17">
        <v>0.5</v>
      </c>
      <c r="G257" s="17">
        <v>0</v>
      </c>
      <c r="H257" s="17">
        <v>1</v>
      </c>
      <c r="I257" s="17">
        <v>0</v>
      </c>
      <c r="J257" s="17">
        <v>0</v>
      </c>
      <c r="K257" s="17">
        <v>0</v>
      </c>
      <c r="L257" s="17">
        <v>0.5</v>
      </c>
      <c r="M257" s="17">
        <v>0</v>
      </c>
      <c r="N257" s="17">
        <v>0.25</v>
      </c>
      <c r="O257" s="17">
        <v>0</v>
      </c>
      <c r="P257" s="17">
        <v>0.5</v>
      </c>
      <c r="Q257" s="17">
        <v>0</v>
      </c>
      <c r="R257" s="17">
        <f t="shared" si="6"/>
        <v>0.5</v>
      </c>
      <c r="S257" s="17">
        <v>1</v>
      </c>
      <c r="T257" s="17">
        <v>50</v>
      </c>
    </row>
    <row r="258" spans="1:20" ht="14.25" customHeight="1" x14ac:dyDescent="0.35">
      <c r="A258" s="24" t="s">
        <v>867</v>
      </c>
      <c r="B258" s="17" t="s">
        <v>238</v>
      </c>
      <c r="C258" s="17">
        <v>1</v>
      </c>
      <c r="D258" s="17">
        <v>0.5</v>
      </c>
      <c r="E258" s="17">
        <v>1</v>
      </c>
      <c r="F258" s="17">
        <v>0.5</v>
      </c>
      <c r="G258" s="17">
        <v>0</v>
      </c>
      <c r="H258" s="17">
        <v>1</v>
      </c>
      <c r="I258" s="17">
        <v>0</v>
      </c>
      <c r="J258" s="17">
        <v>0</v>
      </c>
      <c r="K258" s="17">
        <v>0</v>
      </c>
      <c r="L258" s="17">
        <v>0.5</v>
      </c>
      <c r="M258" s="17">
        <v>0</v>
      </c>
      <c r="N258" s="17">
        <v>0.25</v>
      </c>
      <c r="O258" s="17">
        <v>0</v>
      </c>
      <c r="P258" s="17">
        <v>0.5</v>
      </c>
      <c r="Q258" s="17">
        <v>0</v>
      </c>
      <c r="R258" s="17">
        <f t="shared" si="6"/>
        <v>0.5</v>
      </c>
      <c r="S258" s="17">
        <v>1</v>
      </c>
      <c r="T258" s="17">
        <v>50</v>
      </c>
    </row>
    <row r="259" spans="1:20" ht="14.25" customHeight="1" x14ac:dyDescent="0.35">
      <c r="A259" s="24" t="s">
        <v>868</v>
      </c>
      <c r="B259" s="17" t="s">
        <v>238</v>
      </c>
      <c r="C259" s="17">
        <v>1</v>
      </c>
      <c r="D259" s="17">
        <v>0.5</v>
      </c>
      <c r="E259" s="17">
        <v>1</v>
      </c>
      <c r="F259" s="17">
        <v>0.5</v>
      </c>
      <c r="G259" s="17">
        <v>0</v>
      </c>
      <c r="H259" s="17">
        <v>1</v>
      </c>
      <c r="I259" s="17">
        <v>0</v>
      </c>
      <c r="J259" s="17">
        <v>0</v>
      </c>
      <c r="K259" s="17">
        <v>0</v>
      </c>
      <c r="L259" s="17">
        <v>0.5</v>
      </c>
      <c r="M259" s="17">
        <v>0</v>
      </c>
      <c r="N259" s="17">
        <v>0.25</v>
      </c>
      <c r="O259" s="17">
        <v>0</v>
      </c>
      <c r="P259" s="17">
        <v>0.5</v>
      </c>
      <c r="Q259" s="17">
        <v>0</v>
      </c>
      <c r="R259" s="17">
        <f t="shared" si="6"/>
        <v>0.5</v>
      </c>
      <c r="S259" s="17">
        <v>1</v>
      </c>
      <c r="T259" s="17">
        <v>50</v>
      </c>
    </row>
    <row r="260" spans="1:20" ht="14.25" customHeight="1" x14ac:dyDescent="0.35">
      <c r="A260" s="24" t="s">
        <v>869</v>
      </c>
      <c r="B260" s="17" t="s">
        <v>238</v>
      </c>
      <c r="C260" s="17">
        <v>1</v>
      </c>
      <c r="D260" s="17">
        <v>0.5</v>
      </c>
      <c r="E260" s="17">
        <v>1</v>
      </c>
      <c r="F260" s="17">
        <v>0.5</v>
      </c>
      <c r="G260" s="17">
        <v>0</v>
      </c>
      <c r="H260" s="17">
        <v>1</v>
      </c>
      <c r="I260" s="17">
        <v>0</v>
      </c>
      <c r="J260" s="17">
        <v>0</v>
      </c>
      <c r="K260" s="17">
        <v>0</v>
      </c>
      <c r="L260" s="17">
        <v>0.5</v>
      </c>
      <c r="M260" s="17">
        <v>0</v>
      </c>
      <c r="N260" s="17">
        <v>0.25</v>
      </c>
      <c r="O260" s="17">
        <v>0</v>
      </c>
      <c r="P260" s="17">
        <v>0.5</v>
      </c>
      <c r="Q260" s="17">
        <v>0</v>
      </c>
      <c r="R260" s="17">
        <f t="shared" si="6"/>
        <v>0.5</v>
      </c>
      <c r="S260" s="17">
        <v>1</v>
      </c>
      <c r="T260" s="17">
        <v>50</v>
      </c>
    </row>
    <row r="261" spans="1:20" ht="14.25" customHeight="1" x14ac:dyDescent="0.35">
      <c r="A261" s="25" t="s">
        <v>870</v>
      </c>
      <c r="B261" s="17" t="s">
        <v>238</v>
      </c>
      <c r="C261" s="17">
        <v>1</v>
      </c>
      <c r="D261" s="17">
        <v>0.5</v>
      </c>
      <c r="E261" s="17">
        <v>1</v>
      </c>
      <c r="F261" s="17">
        <v>0.5</v>
      </c>
      <c r="G261" s="17">
        <v>0</v>
      </c>
      <c r="H261" s="17">
        <v>1</v>
      </c>
      <c r="I261" s="17">
        <v>0</v>
      </c>
      <c r="J261" s="17">
        <v>0</v>
      </c>
      <c r="K261" s="17">
        <v>0</v>
      </c>
      <c r="L261" s="17">
        <v>0.5</v>
      </c>
      <c r="M261" s="17">
        <v>0</v>
      </c>
      <c r="N261" s="17">
        <v>0.25</v>
      </c>
      <c r="O261" s="17">
        <v>0</v>
      </c>
      <c r="P261" s="17">
        <v>0.5</v>
      </c>
      <c r="Q261" s="17">
        <v>0</v>
      </c>
      <c r="R261" s="17">
        <f t="shared" si="6"/>
        <v>0.5</v>
      </c>
      <c r="S261" s="17">
        <v>1</v>
      </c>
      <c r="T261" s="17">
        <v>50</v>
      </c>
    </row>
    <row r="262" spans="1:20" ht="14.25" customHeight="1" x14ac:dyDescent="0.35">
      <c r="A262" s="25" t="s">
        <v>871</v>
      </c>
      <c r="B262" s="17" t="s">
        <v>238</v>
      </c>
      <c r="C262" s="17">
        <v>1</v>
      </c>
      <c r="D262" s="17">
        <v>0.5</v>
      </c>
      <c r="E262" s="17">
        <v>1</v>
      </c>
      <c r="F262" s="17">
        <v>0.5</v>
      </c>
      <c r="G262" s="17">
        <v>0</v>
      </c>
      <c r="H262" s="17">
        <v>1</v>
      </c>
      <c r="I262" s="17">
        <v>0</v>
      </c>
      <c r="J262" s="17">
        <v>0</v>
      </c>
      <c r="K262" s="17">
        <v>0</v>
      </c>
      <c r="L262" s="17">
        <v>0.5</v>
      </c>
      <c r="M262" s="17">
        <v>0</v>
      </c>
      <c r="N262" s="17">
        <v>0.25</v>
      </c>
      <c r="O262" s="17">
        <v>0</v>
      </c>
      <c r="P262" s="17">
        <v>0.5</v>
      </c>
      <c r="Q262" s="17">
        <v>0</v>
      </c>
      <c r="R262" s="17">
        <f t="shared" si="6"/>
        <v>0.5</v>
      </c>
      <c r="S262" s="17">
        <v>1</v>
      </c>
      <c r="T262" s="17">
        <v>50</v>
      </c>
    </row>
    <row r="263" spans="1:20" ht="14.25" customHeight="1" x14ac:dyDescent="0.35">
      <c r="A263" s="25" t="s">
        <v>874</v>
      </c>
      <c r="B263" s="17" t="s">
        <v>238</v>
      </c>
      <c r="C263" s="17">
        <v>1</v>
      </c>
      <c r="D263" s="17">
        <v>0.5</v>
      </c>
      <c r="E263" s="17">
        <v>1</v>
      </c>
      <c r="F263" s="17">
        <v>0.5</v>
      </c>
      <c r="G263" s="17">
        <v>0</v>
      </c>
      <c r="H263" s="17">
        <v>1</v>
      </c>
      <c r="I263" s="17">
        <v>0</v>
      </c>
      <c r="J263" s="17">
        <v>0</v>
      </c>
      <c r="K263" s="17">
        <v>0</v>
      </c>
      <c r="L263" s="17">
        <v>0.5</v>
      </c>
      <c r="M263" s="17">
        <v>0</v>
      </c>
      <c r="N263" s="17">
        <v>0.25</v>
      </c>
      <c r="O263" s="17">
        <v>0</v>
      </c>
      <c r="P263" s="17">
        <v>0.5</v>
      </c>
      <c r="Q263" s="17">
        <v>0</v>
      </c>
      <c r="R263" s="17">
        <f t="shared" ref="R263:R269" si="7">IF(T263="",0,IF(T263&lt;50,1-T263/100,25/T263))</f>
        <v>0.5</v>
      </c>
      <c r="S263" s="17">
        <v>1</v>
      </c>
      <c r="T263" s="17">
        <v>50</v>
      </c>
    </row>
    <row r="264" spans="1:20" ht="14.25" customHeight="1" x14ac:dyDescent="0.35">
      <c r="A264" s="25" t="s">
        <v>884</v>
      </c>
      <c r="B264" s="17" t="s">
        <v>238</v>
      </c>
      <c r="C264" s="17">
        <v>1</v>
      </c>
      <c r="D264" s="17">
        <v>0.5</v>
      </c>
      <c r="E264" s="17">
        <v>1</v>
      </c>
      <c r="F264" s="17">
        <v>0.5</v>
      </c>
      <c r="G264" s="17">
        <v>0</v>
      </c>
      <c r="H264" s="17">
        <v>1</v>
      </c>
      <c r="I264" s="17">
        <v>0</v>
      </c>
      <c r="J264" s="17">
        <v>0</v>
      </c>
      <c r="K264" s="17">
        <v>0</v>
      </c>
      <c r="L264" s="17">
        <v>0.5</v>
      </c>
      <c r="M264" s="17">
        <v>0</v>
      </c>
      <c r="N264" s="17">
        <v>0.25</v>
      </c>
      <c r="O264" s="17">
        <v>0</v>
      </c>
      <c r="P264" s="17">
        <v>0.5</v>
      </c>
      <c r="Q264" s="17">
        <v>0</v>
      </c>
      <c r="R264" s="17">
        <f t="shared" si="7"/>
        <v>0.5</v>
      </c>
      <c r="S264" s="17">
        <v>1</v>
      </c>
      <c r="T264" s="17">
        <v>50</v>
      </c>
    </row>
    <row r="265" spans="1:20" ht="14.25" customHeight="1" x14ac:dyDescent="0.35">
      <c r="A265" s="25" t="s">
        <v>885</v>
      </c>
      <c r="B265" s="17" t="s">
        <v>238</v>
      </c>
      <c r="C265" s="17">
        <v>1</v>
      </c>
      <c r="D265" s="17">
        <v>0.5</v>
      </c>
      <c r="E265" s="17">
        <v>1</v>
      </c>
      <c r="F265" s="17">
        <v>0.5</v>
      </c>
      <c r="G265" s="17">
        <v>0</v>
      </c>
      <c r="H265" s="17">
        <v>1</v>
      </c>
      <c r="I265" s="17">
        <v>0</v>
      </c>
      <c r="J265" s="17">
        <v>0</v>
      </c>
      <c r="K265" s="17">
        <v>0</v>
      </c>
      <c r="L265" s="17">
        <v>0.5</v>
      </c>
      <c r="M265" s="17">
        <v>0</v>
      </c>
      <c r="N265" s="17">
        <v>0.25</v>
      </c>
      <c r="O265" s="17">
        <v>0</v>
      </c>
      <c r="P265" s="17">
        <v>0.5</v>
      </c>
      <c r="Q265" s="17">
        <v>0</v>
      </c>
      <c r="R265" s="17">
        <f t="shared" si="7"/>
        <v>0.5</v>
      </c>
      <c r="S265" s="17">
        <v>1</v>
      </c>
      <c r="T265" s="17">
        <v>50</v>
      </c>
    </row>
    <row r="266" spans="1:20" ht="14.25" customHeight="1" x14ac:dyDescent="0.35">
      <c r="A266" s="25" t="s">
        <v>886</v>
      </c>
      <c r="B266" s="17" t="s">
        <v>238</v>
      </c>
      <c r="C266" s="17">
        <v>1</v>
      </c>
      <c r="D266" s="17">
        <v>0.5</v>
      </c>
      <c r="E266" s="17">
        <v>1</v>
      </c>
      <c r="F266" s="17">
        <v>0.5</v>
      </c>
      <c r="G266" s="17">
        <v>0</v>
      </c>
      <c r="H266" s="17">
        <v>1</v>
      </c>
      <c r="I266" s="17">
        <v>0</v>
      </c>
      <c r="J266" s="17">
        <v>0</v>
      </c>
      <c r="K266" s="17">
        <v>0</v>
      </c>
      <c r="L266" s="17">
        <v>0.5</v>
      </c>
      <c r="M266" s="17">
        <v>0</v>
      </c>
      <c r="N266" s="17">
        <v>0.25</v>
      </c>
      <c r="O266" s="17">
        <v>0</v>
      </c>
      <c r="P266" s="17">
        <v>0.5</v>
      </c>
      <c r="Q266" s="17">
        <v>0</v>
      </c>
      <c r="R266" s="17">
        <f t="shared" si="7"/>
        <v>0.5</v>
      </c>
      <c r="S266" s="17">
        <v>1</v>
      </c>
      <c r="T266" s="17">
        <v>50</v>
      </c>
    </row>
    <row r="267" spans="1:20" ht="14.25" customHeight="1" x14ac:dyDescent="0.35">
      <c r="A267" s="25" t="s">
        <v>887</v>
      </c>
      <c r="B267" s="17" t="s">
        <v>238</v>
      </c>
      <c r="C267" s="17">
        <v>1</v>
      </c>
      <c r="D267" s="17">
        <v>0.5</v>
      </c>
      <c r="E267" s="17">
        <v>1</v>
      </c>
      <c r="F267" s="17">
        <v>0.5</v>
      </c>
      <c r="G267" s="17">
        <v>0</v>
      </c>
      <c r="H267" s="17">
        <v>1</v>
      </c>
      <c r="I267" s="17">
        <v>0</v>
      </c>
      <c r="J267" s="17">
        <v>0</v>
      </c>
      <c r="K267" s="17">
        <v>0</v>
      </c>
      <c r="L267" s="17">
        <v>0.5</v>
      </c>
      <c r="M267" s="17">
        <v>0</v>
      </c>
      <c r="N267" s="17">
        <v>0.25</v>
      </c>
      <c r="O267" s="17">
        <v>0</v>
      </c>
      <c r="P267" s="17">
        <v>0.5</v>
      </c>
      <c r="Q267" s="17">
        <v>0</v>
      </c>
      <c r="R267" s="17">
        <f t="shared" si="7"/>
        <v>0.5</v>
      </c>
      <c r="S267" s="17">
        <v>1</v>
      </c>
      <c r="T267" s="17">
        <v>50</v>
      </c>
    </row>
    <row r="268" spans="1:20" ht="14.25" customHeight="1" x14ac:dyDescent="0.35">
      <c r="A268" s="25" t="s">
        <v>888</v>
      </c>
      <c r="B268" s="17" t="s">
        <v>238</v>
      </c>
      <c r="C268" s="17">
        <v>1</v>
      </c>
      <c r="D268" s="17">
        <v>0.5</v>
      </c>
      <c r="E268" s="17">
        <v>1</v>
      </c>
      <c r="F268" s="17">
        <v>0.5</v>
      </c>
      <c r="G268" s="17">
        <v>0</v>
      </c>
      <c r="H268" s="17">
        <v>1</v>
      </c>
      <c r="I268" s="17">
        <v>0</v>
      </c>
      <c r="J268" s="17">
        <v>0</v>
      </c>
      <c r="K268" s="17">
        <v>0</v>
      </c>
      <c r="L268" s="17">
        <v>0.5</v>
      </c>
      <c r="M268" s="17">
        <v>0</v>
      </c>
      <c r="N268" s="17">
        <v>0.25</v>
      </c>
      <c r="O268" s="17">
        <v>0</v>
      </c>
      <c r="P268" s="17">
        <v>0.5</v>
      </c>
      <c r="Q268" s="17">
        <v>0</v>
      </c>
      <c r="R268" s="17">
        <f t="shared" si="7"/>
        <v>0.5</v>
      </c>
      <c r="S268" s="17">
        <v>1</v>
      </c>
      <c r="T268" s="17">
        <v>50</v>
      </c>
    </row>
    <row r="269" spans="1:20" ht="14.25" customHeight="1" x14ac:dyDescent="0.35">
      <c r="A269" s="21" t="s">
        <v>889</v>
      </c>
      <c r="B269" s="17" t="s">
        <v>238</v>
      </c>
      <c r="C269" s="17">
        <v>1</v>
      </c>
      <c r="D269" s="17">
        <v>0.5</v>
      </c>
      <c r="E269" s="17">
        <v>1</v>
      </c>
      <c r="F269" s="17">
        <v>0.5</v>
      </c>
      <c r="G269" s="17">
        <v>0</v>
      </c>
      <c r="H269" s="17">
        <v>1</v>
      </c>
      <c r="I269" s="17">
        <v>0</v>
      </c>
      <c r="J269" s="17">
        <v>0</v>
      </c>
      <c r="K269" s="17">
        <v>0</v>
      </c>
      <c r="L269" s="17">
        <v>0.5</v>
      </c>
      <c r="M269" s="17">
        <v>0</v>
      </c>
      <c r="N269" s="17">
        <v>0.25</v>
      </c>
      <c r="O269" s="17">
        <v>0</v>
      </c>
      <c r="P269" s="17">
        <v>0.5</v>
      </c>
      <c r="Q269" s="17">
        <v>0</v>
      </c>
      <c r="R269" s="17">
        <f t="shared" si="7"/>
        <v>0.5</v>
      </c>
      <c r="S269" s="17">
        <v>1</v>
      </c>
      <c r="T269" s="17">
        <v>50</v>
      </c>
    </row>
    <row r="270" spans="1:20" ht="14.25" customHeight="1" x14ac:dyDescent="0.35">
      <c r="A270" s="22" t="s">
        <v>915</v>
      </c>
      <c r="B270" s="17" t="s">
        <v>238</v>
      </c>
      <c r="C270" s="17">
        <v>1</v>
      </c>
      <c r="D270" s="17">
        <v>0.5</v>
      </c>
      <c r="E270" s="17">
        <v>1</v>
      </c>
      <c r="F270" s="17">
        <v>0.5</v>
      </c>
      <c r="G270" s="17">
        <v>0</v>
      </c>
      <c r="H270" s="17">
        <v>1</v>
      </c>
      <c r="I270" s="17">
        <v>0</v>
      </c>
      <c r="J270" s="17">
        <v>0</v>
      </c>
      <c r="K270" s="17">
        <v>0</v>
      </c>
      <c r="L270" s="17">
        <v>0.5</v>
      </c>
      <c r="M270" s="17">
        <v>0</v>
      </c>
      <c r="N270" s="17">
        <v>0.25</v>
      </c>
      <c r="O270" s="17">
        <v>0</v>
      </c>
      <c r="P270" s="17">
        <v>0.5</v>
      </c>
      <c r="Q270" s="17">
        <v>0</v>
      </c>
      <c r="R270" s="17">
        <f t="shared" ref="R270:R276" si="8">IF(T270="",0,IF(T270&lt;50,1-T270/100,25/T270))</f>
        <v>0.5</v>
      </c>
      <c r="S270" s="17">
        <v>1</v>
      </c>
      <c r="T270" s="17">
        <v>50</v>
      </c>
    </row>
    <row r="271" spans="1:20" ht="14.25" customHeight="1" x14ac:dyDescent="0.35">
      <c r="A271" s="22" t="s">
        <v>916</v>
      </c>
      <c r="B271" s="17" t="s">
        <v>238</v>
      </c>
      <c r="C271" s="17">
        <v>1</v>
      </c>
      <c r="D271" s="17">
        <v>0.5</v>
      </c>
      <c r="E271" s="17">
        <v>1</v>
      </c>
      <c r="F271" s="17">
        <v>0.5</v>
      </c>
      <c r="G271" s="17">
        <v>0</v>
      </c>
      <c r="H271" s="17">
        <v>1</v>
      </c>
      <c r="I271" s="17">
        <v>0</v>
      </c>
      <c r="J271" s="17">
        <v>0</v>
      </c>
      <c r="K271" s="17">
        <v>0</v>
      </c>
      <c r="L271" s="17">
        <v>0.5</v>
      </c>
      <c r="M271" s="17">
        <v>0</v>
      </c>
      <c r="N271" s="17">
        <v>0.25</v>
      </c>
      <c r="O271" s="17">
        <v>0</v>
      </c>
      <c r="P271" s="17">
        <v>0.5</v>
      </c>
      <c r="Q271" s="17">
        <v>0</v>
      </c>
      <c r="R271" s="17">
        <f t="shared" si="8"/>
        <v>0.5</v>
      </c>
      <c r="S271" s="17">
        <v>1</v>
      </c>
      <c r="T271" s="17">
        <v>50</v>
      </c>
    </row>
    <row r="272" spans="1:20" ht="14.25" customHeight="1" x14ac:dyDescent="0.35">
      <c r="A272" s="22" t="s">
        <v>917</v>
      </c>
      <c r="B272" s="17" t="s">
        <v>238</v>
      </c>
      <c r="C272" s="17">
        <v>1</v>
      </c>
      <c r="D272" s="17">
        <v>0.5</v>
      </c>
      <c r="E272" s="17">
        <v>1</v>
      </c>
      <c r="F272" s="17">
        <v>0.5</v>
      </c>
      <c r="G272" s="17">
        <v>0</v>
      </c>
      <c r="H272" s="17">
        <v>1</v>
      </c>
      <c r="I272" s="17">
        <v>0</v>
      </c>
      <c r="J272" s="17">
        <v>0</v>
      </c>
      <c r="K272" s="17">
        <v>0</v>
      </c>
      <c r="L272" s="17">
        <v>0.5</v>
      </c>
      <c r="M272" s="17">
        <v>0</v>
      </c>
      <c r="N272" s="17">
        <v>0.25</v>
      </c>
      <c r="O272" s="17">
        <v>0</v>
      </c>
      <c r="P272" s="17">
        <v>0.5</v>
      </c>
      <c r="Q272" s="17">
        <v>0</v>
      </c>
      <c r="R272" s="17">
        <f t="shared" si="8"/>
        <v>0.5</v>
      </c>
      <c r="S272" s="17">
        <v>1</v>
      </c>
      <c r="T272" s="17">
        <v>50</v>
      </c>
    </row>
    <row r="273" spans="1:20" ht="14.25" customHeight="1" x14ac:dyDescent="0.35">
      <c r="A273" s="22" t="s">
        <v>918</v>
      </c>
      <c r="B273" s="17" t="s">
        <v>238</v>
      </c>
      <c r="C273" s="17">
        <v>1</v>
      </c>
      <c r="D273" s="17">
        <v>0.5</v>
      </c>
      <c r="E273" s="17">
        <v>1</v>
      </c>
      <c r="F273" s="17">
        <v>0.5</v>
      </c>
      <c r="G273" s="17">
        <v>0</v>
      </c>
      <c r="H273" s="17">
        <v>1</v>
      </c>
      <c r="I273" s="17">
        <v>0</v>
      </c>
      <c r="J273" s="17">
        <v>0</v>
      </c>
      <c r="K273" s="17">
        <v>0</v>
      </c>
      <c r="L273" s="17">
        <v>0.5</v>
      </c>
      <c r="M273" s="17">
        <v>0</v>
      </c>
      <c r="N273" s="17">
        <v>0.25</v>
      </c>
      <c r="O273" s="17">
        <v>0</v>
      </c>
      <c r="P273" s="17">
        <v>0.5</v>
      </c>
      <c r="Q273" s="17">
        <v>0</v>
      </c>
      <c r="R273" s="17">
        <f t="shared" si="8"/>
        <v>0.5</v>
      </c>
      <c r="S273" s="17">
        <v>1</v>
      </c>
      <c r="T273" s="17">
        <v>50</v>
      </c>
    </row>
    <row r="274" spans="1:20" ht="14.25" customHeight="1" x14ac:dyDescent="0.35">
      <c r="A274" s="22" t="s">
        <v>919</v>
      </c>
      <c r="B274" s="17" t="s">
        <v>238</v>
      </c>
      <c r="C274" s="17">
        <v>1</v>
      </c>
      <c r="D274" s="17">
        <v>0.5</v>
      </c>
      <c r="E274" s="17">
        <v>1</v>
      </c>
      <c r="F274" s="17">
        <v>0.5</v>
      </c>
      <c r="G274" s="17">
        <v>0</v>
      </c>
      <c r="H274" s="17">
        <v>1</v>
      </c>
      <c r="I274" s="17">
        <v>0</v>
      </c>
      <c r="J274" s="17">
        <v>0</v>
      </c>
      <c r="K274" s="17">
        <v>0</v>
      </c>
      <c r="L274" s="17">
        <v>0.5</v>
      </c>
      <c r="M274" s="17">
        <v>0</v>
      </c>
      <c r="N274" s="17">
        <v>0.25</v>
      </c>
      <c r="O274" s="17">
        <v>0</v>
      </c>
      <c r="P274" s="17">
        <v>0.5</v>
      </c>
      <c r="Q274" s="17">
        <v>0</v>
      </c>
      <c r="R274" s="17">
        <f t="shared" si="8"/>
        <v>0.5</v>
      </c>
      <c r="S274" s="17">
        <v>1</v>
      </c>
      <c r="T274" s="17">
        <v>50</v>
      </c>
    </row>
    <row r="275" spans="1:20" ht="14.25" customHeight="1" x14ac:dyDescent="0.35">
      <c r="A275" s="22" t="s">
        <v>920</v>
      </c>
      <c r="B275" s="17" t="s">
        <v>238</v>
      </c>
      <c r="C275" s="17">
        <v>1</v>
      </c>
      <c r="D275" s="17">
        <v>0.5</v>
      </c>
      <c r="E275" s="17">
        <v>1</v>
      </c>
      <c r="F275" s="17">
        <v>0.5</v>
      </c>
      <c r="G275" s="17">
        <v>0</v>
      </c>
      <c r="H275" s="17">
        <v>1</v>
      </c>
      <c r="I275" s="17">
        <v>0</v>
      </c>
      <c r="J275" s="17">
        <v>0</v>
      </c>
      <c r="K275" s="17">
        <v>0</v>
      </c>
      <c r="L275" s="17">
        <v>0.5</v>
      </c>
      <c r="M275" s="17">
        <v>0</v>
      </c>
      <c r="N275" s="17">
        <v>0.25</v>
      </c>
      <c r="O275" s="17">
        <v>0</v>
      </c>
      <c r="P275" s="17">
        <v>0.5</v>
      </c>
      <c r="Q275" s="17">
        <v>0</v>
      </c>
      <c r="R275" s="17">
        <f t="shared" si="8"/>
        <v>0.5</v>
      </c>
      <c r="S275" s="17">
        <v>1</v>
      </c>
      <c r="T275" s="17">
        <v>50</v>
      </c>
    </row>
    <row r="276" spans="1:20" ht="14.25" customHeight="1" x14ac:dyDescent="0.35">
      <c r="A276" s="22" t="s">
        <v>921</v>
      </c>
      <c r="B276" s="17" t="s">
        <v>238</v>
      </c>
      <c r="C276" s="17">
        <v>1</v>
      </c>
      <c r="D276" s="17">
        <v>0.5</v>
      </c>
      <c r="E276" s="17">
        <v>1</v>
      </c>
      <c r="F276" s="17">
        <v>0.5</v>
      </c>
      <c r="G276" s="17">
        <v>0</v>
      </c>
      <c r="H276" s="17">
        <v>1</v>
      </c>
      <c r="I276" s="17">
        <v>0</v>
      </c>
      <c r="J276" s="17">
        <v>0</v>
      </c>
      <c r="K276" s="17">
        <v>0</v>
      </c>
      <c r="L276" s="17">
        <v>0.5</v>
      </c>
      <c r="M276" s="17">
        <v>0</v>
      </c>
      <c r="N276" s="17">
        <v>0.25</v>
      </c>
      <c r="O276" s="17">
        <v>0</v>
      </c>
      <c r="P276" s="17">
        <v>0.5</v>
      </c>
      <c r="Q276" s="17">
        <v>0</v>
      </c>
      <c r="R276" s="17">
        <f t="shared" si="8"/>
        <v>0.5</v>
      </c>
      <c r="S276" s="17">
        <v>1</v>
      </c>
      <c r="T276" s="17">
        <v>50</v>
      </c>
    </row>
    <row r="277" spans="1:20" ht="14.25" customHeight="1" x14ac:dyDescent="0.35">
      <c r="A277" s="22" t="s">
        <v>930</v>
      </c>
      <c r="B277" s="17" t="s">
        <v>238</v>
      </c>
      <c r="C277" s="17">
        <v>1</v>
      </c>
      <c r="D277" s="17">
        <v>0.5</v>
      </c>
      <c r="E277" s="17">
        <v>1</v>
      </c>
      <c r="F277" s="17">
        <v>0.5</v>
      </c>
      <c r="G277" s="17">
        <v>0</v>
      </c>
      <c r="H277" s="17">
        <v>1</v>
      </c>
      <c r="I277" s="17">
        <v>0</v>
      </c>
      <c r="J277" s="17">
        <v>0</v>
      </c>
      <c r="K277" s="17">
        <v>0</v>
      </c>
      <c r="L277" s="17">
        <v>0.5</v>
      </c>
      <c r="M277" s="17">
        <v>0</v>
      </c>
      <c r="N277" s="17">
        <v>0.25</v>
      </c>
      <c r="O277" s="17">
        <v>0</v>
      </c>
      <c r="P277" s="17">
        <v>0.5</v>
      </c>
      <c r="Q277" s="17">
        <v>0</v>
      </c>
      <c r="R277" s="17">
        <f t="shared" ref="R277:R283" si="9">IF(T277="",0,IF(T277&lt;50,1-T277/100,25/T277))</f>
        <v>0.5</v>
      </c>
      <c r="S277" s="17">
        <v>1</v>
      </c>
      <c r="T277" s="17">
        <v>50</v>
      </c>
    </row>
    <row r="278" spans="1:20" ht="14.25" customHeight="1" x14ac:dyDescent="0.35">
      <c r="A278" s="22" t="s">
        <v>931</v>
      </c>
      <c r="B278" s="17" t="s">
        <v>238</v>
      </c>
      <c r="C278" s="17">
        <v>1</v>
      </c>
      <c r="D278" s="17">
        <v>0.5</v>
      </c>
      <c r="E278" s="17">
        <v>1</v>
      </c>
      <c r="F278" s="17">
        <v>0.5</v>
      </c>
      <c r="G278" s="17">
        <v>0</v>
      </c>
      <c r="H278" s="17">
        <v>1</v>
      </c>
      <c r="I278" s="17">
        <v>0</v>
      </c>
      <c r="J278" s="17">
        <v>0</v>
      </c>
      <c r="K278" s="17">
        <v>0</v>
      </c>
      <c r="L278" s="17">
        <v>0.5</v>
      </c>
      <c r="M278" s="17">
        <v>0</v>
      </c>
      <c r="N278" s="17">
        <v>0.25</v>
      </c>
      <c r="O278" s="17">
        <v>0</v>
      </c>
      <c r="P278" s="17">
        <v>0.5</v>
      </c>
      <c r="Q278" s="17">
        <v>0</v>
      </c>
      <c r="R278" s="17">
        <f t="shared" si="9"/>
        <v>0.5</v>
      </c>
      <c r="S278" s="17">
        <v>1</v>
      </c>
      <c r="T278" s="17">
        <v>50</v>
      </c>
    </row>
    <row r="279" spans="1:20" ht="14.25" customHeight="1" x14ac:dyDescent="0.35">
      <c r="A279" s="22" t="s">
        <v>932</v>
      </c>
      <c r="B279" s="17" t="s">
        <v>238</v>
      </c>
      <c r="C279" s="17">
        <v>1</v>
      </c>
      <c r="D279" s="17">
        <v>0.5</v>
      </c>
      <c r="E279" s="17">
        <v>1</v>
      </c>
      <c r="F279" s="17">
        <v>0.5</v>
      </c>
      <c r="G279" s="17">
        <v>0</v>
      </c>
      <c r="H279" s="17">
        <v>1</v>
      </c>
      <c r="I279" s="17">
        <v>0</v>
      </c>
      <c r="J279" s="17">
        <v>0</v>
      </c>
      <c r="K279" s="17">
        <v>0</v>
      </c>
      <c r="L279" s="17">
        <v>0.5</v>
      </c>
      <c r="M279" s="17">
        <v>0</v>
      </c>
      <c r="N279" s="17">
        <v>0.25</v>
      </c>
      <c r="O279" s="17">
        <v>0</v>
      </c>
      <c r="P279" s="17">
        <v>0.5</v>
      </c>
      <c r="Q279" s="17">
        <v>0</v>
      </c>
      <c r="R279" s="17">
        <f t="shared" si="9"/>
        <v>0.5</v>
      </c>
      <c r="S279" s="17">
        <v>1</v>
      </c>
      <c r="T279" s="17">
        <v>50</v>
      </c>
    </row>
    <row r="280" spans="1:20" ht="14.25" customHeight="1" x14ac:dyDescent="0.35">
      <c r="A280" s="22" t="s">
        <v>933</v>
      </c>
      <c r="B280" s="17" t="s">
        <v>238</v>
      </c>
      <c r="C280" s="17">
        <v>1</v>
      </c>
      <c r="D280" s="17">
        <v>0.5</v>
      </c>
      <c r="E280" s="17">
        <v>1</v>
      </c>
      <c r="F280" s="17">
        <v>0.5</v>
      </c>
      <c r="G280" s="17">
        <v>0</v>
      </c>
      <c r="H280" s="17">
        <v>1</v>
      </c>
      <c r="I280" s="17">
        <v>0</v>
      </c>
      <c r="J280" s="17">
        <v>0</v>
      </c>
      <c r="K280" s="17">
        <v>0</v>
      </c>
      <c r="L280" s="17">
        <v>0.5</v>
      </c>
      <c r="M280" s="17">
        <v>0</v>
      </c>
      <c r="N280" s="17">
        <v>0.25</v>
      </c>
      <c r="O280" s="17">
        <v>0</v>
      </c>
      <c r="P280" s="17">
        <v>0.5</v>
      </c>
      <c r="Q280" s="17">
        <v>0</v>
      </c>
      <c r="R280" s="17">
        <f t="shared" si="9"/>
        <v>0.5</v>
      </c>
      <c r="S280" s="17">
        <v>1</v>
      </c>
      <c r="T280" s="17">
        <v>50</v>
      </c>
    </row>
    <row r="281" spans="1:20" ht="14.25" customHeight="1" x14ac:dyDescent="0.35">
      <c r="A281" s="22" t="s">
        <v>934</v>
      </c>
      <c r="B281" s="17" t="s">
        <v>238</v>
      </c>
      <c r="C281" s="17">
        <v>1</v>
      </c>
      <c r="D281" s="17">
        <v>0.5</v>
      </c>
      <c r="E281" s="17">
        <v>1</v>
      </c>
      <c r="F281" s="17">
        <v>0.5</v>
      </c>
      <c r="G281" s="17">
        <v>0</v>
      </c>
      <c r="H281" s="17">
        <v>1</v>
      </c>
      <c r="I281" s="17">
        <v>0</v>
      </c>
      <c r="J281" s="17">
        <v>0</v>
      </c>
      <c r="K281" s="17">
        <v>0</v>
      </c>
      <c r="L281" s="17">
        <v>0.5</v>
      </c>
      <c r="M281" s="17">
        <v>0</v>
      </c>
      <c r="N281" s="17">
        <v>0.25</v>
      </c>
      <c r="O281" s="17">
        <v>0</v>
      </c>
      <c r="P281" s="17">
        <v>0.5</v>
      </c>
      <c r="Q281" s="17">
        <v>0</v>
      </c>
      <c r="R281" s="17">
        <f t="shared" si="9"/>
        <v>0.5</v>
      </c>
      <c r="S281" s="17">
        <v>1</v>
      </c>
      <c r="T281" s="17">
        <v>50</v>
      </c>
    </row>
    <row r="282" spans="1:20" ht="14.25" customHeight="1" x14ac:dyDescent="0.35">
      <c r="A282" s="22" t="s">
        <v>935</v>
      </c>
      <c r="B282" s="17" t="s">
        <v>238</v>
      </c>
      <c r="C282" s="17">
        <v>1</v>
      </c>
      <c r="D282" s="17">
        <v>0.5</v>
      </c>
      <c r="E282" s="17">
        <v>1</v>
      </c>
      <c r="F282" s="17">
        <v>0.5</v>
      </c>
      <c r="G282" s="17">
        <v>0</v>
      </c>
      <c r="H282" s="17">
        <v>1</v>
      </c>
      <c r="I282" s="17">
        <v>0</v>
      </c>
      <c r="J282" s="17">
        <v>0</v>
      </c>
      <c r="K282" s="17">
        <v>0</v>
      </c>
      <c r="L282" s="17">
        <v>0.5</v>
      </c>
      <c r="M282" s="17">
        <v>0</v>
      </c>
      <c r="N282" s="17">
        <v>0.25</v>
      </c>
      <c r="O282" s="17">
        <v>0</v>
      </c>
      <c r="P282" s="17">
        <v>0.5</v>
      </c>
      <c r="Q282" s="17">
        <v>0</v>
      </c>
      <c r="R282" s="17">
        <f t="shared" si="9"/>
        <v>0.5</v>
      </c>
      <c r="S282" s="17">
        <v>1</v>
      </c>
      <c r="T282" s="17">
        <v>50</v>
      </c>
    </row>
    <row r="283" spans="1:20" ht="14.25" customHeight="1" x14ac:dyDescent="0.35">
      <c r="A283" s="22" t="s">
        <v>936</v>
      </c>
      <c r="B283" s="17" t="s">
        <v>238</v>
      </c>
      <c r="C283" s="17">
        <v>1</v>
      </c>
      <c r="D283" s="17">
        <v>0.5</v>
      </c>
      <c r="E283" s="17">
        <v>1</v>
      </c>
      <c r="F283" s="17">
        <v>0.5</v>
      </c>
      <c r="G283" s="17">
        <v>0</v>
      </c>
      <c r="H283" s="17">
        <v>1</v>
      </c>
      <c r="I283" s="17">
        <v>0</v>
      </c>
      <c r="J283" s="17">
        <v>0</v>
      </c>
      <c r="K283" s="17">
        <v>0</v>
      </c>
      <c r="L283" s="17">
        <v>0.5</v>
      </c>
      <c r="M283" s="17">
        <v>0</v>
      </c>
      <c r="N283" s="17">
        <v>0.25</v>
      </c>
      <c r="O283" s="17">
        <v>0</v>
      </c>
      <c r="P283" s="17">
        <v>0.5</v>
      </c>
      <c r="Q283" s="17">
        <v>0</v>
      </c>
      <c r="R283" s="17">
        <f t="shared" si="9"/>
        <v>0.5</v>
      </c>
      <c r="S283" s="17">
        <v>1</v>
      </c>
      <c r="T283" s="17">
        <v>50</v>
      </c>
    </row>
    <row r="284" spans="1:20" ht="14.25" customHeight="1" x14ac:dyDescent="0.35">
      <c r="A284" s="22" t="s">
        <v>954</v>
      </c>
      <c r="B284" s="17" t="s">
        <v>238</v>
      </c>
      <c r="C284" s="17">
        <v>1</v>
      </c>
      <c r="D284" s="17">
        <v>0.5</v>
      </c>
      <c r="E284" s="17">
        <v>1</v>
      </c>
      <c r="F284" s="17">
        <v>0.5</v>
      </c>
      <c r="G284" s="17">
        <v>0</v>
      </c>
      <c r="H284" s="17">
        <v>1</v>
      </c>
      <c r="I284" s="17">
        <v>0</v>
      </c>
      <c r="J284" s="17">
        <v>0</v>
      </c>
      <c r="K284" s="17">
        <v>0</v>
      </c>
      <c r="L284" s="17">
        <v>0.5</v>
      </c>
      <c r="M284" s="17">
        <v>0</v>
      </c>
      <c r="N284" s="17">
        <v>0.25</v>
      </c>
      <c r="O284" s="17">
        <v>0</v>
      </c>
      <c r="P284" s="17">
        <v>0.5</v>
      </c>
      <c r="Q284" s="17">
        <v>0</v>
      </c>
      <c r="R284" s="17">
        <f t="shared" ref="R284:R295" si="10">IF(T284="",0,IF(T284&lt;50,1-T284/100,25/T284))</f>
        <v>0.5</v>
      </c>
      <c r="S284" s="17">
        <v>1</v>
      </c>
      <c r="T284" s="17">
        <v>50</v>
      </c>
    </row>
    <row r="285" spans="1:20" ht="14.25" customHeight="1" x14ac:dyDescent="0.35">
      <c r="A285" s="23" t="s">
        <v>955</v>
      </c>
      <c r="B285" s="17" t="s">
        <v>238</v>
      </c>
      <c r="C285" s="17">
        <v>1</v>
      </c>
      <c r="D285" s="17">
        <v>0.5</v>
      </c>
      <c r="E285" s="17">
        <v>1</v>
      </c>
      <c r="F285" s="17">
        <v>0.5</v>
      </c>
      <c r="G285" s="17">
        <v>0</v>
      </c>
      <c r="H285" s="17">
        <v>1</v>
      </c>
      <c r="I285" s="17">
        <v>0</v>
      </c>
      <c r="J285" s="17">
        <v>0</v>
      </c>
      <c r="K285" s="17">
        <v>0</v>
      </c>
      <c r="L285" s="17">
        <v>0.5</v>
      </c>
      <c r="M285" s="17">
        <v>0</v>
      </c>
      <c r="N285" s="17">
        <v>0.25</v>
      </c>
      <c r="O285" s="17">
        <v>0</v>
      </c>
      <c r="P285" s="17">
        <v>0.5</v>
      </c>
      <c r="Q285" s="17">
        <v>0</v>
      </c>
      <c r="R285" s="17">
        <f t="shared" si="10"/>
        <v>0.5</v>
      </c>
      <c r="S285" s="17">
        <v>1</v>
      </c>
      <c r="T285" s="17">
        <v>50</v>
      </c>
    </row>
    <row r="286" spans="1:20" ht="14.25" customHeight="1" x14ac:dyDescent="0.35">
      <c r="A286" s="23" t="s">
        <v>956</v>
      </c>
      <c r="B286" s="17" t="s">
        <v>238</v>
      </c>
      <c r="C286" s="17">
        <v>1</v>
      </c>
      <c r="D286" s="17">
        <v>0.5</v>
      </c>
      <c r="E286" s="17">
        <v>1</v>
      </c>
      <c r="F286" s="17">
        <v>0.5</v>
      </c>
      <c r="G286" s="17">
        <v>0</v>
      </c>
      <c r="H286" s="17">
        <v>1</v>
      </c>
      <c r="I286" s="17">
        <v>0</v>
      </c>
      <c r="J286" s="17">
        <v>0</v>
      </c>
      <c r="K286" s="17">
        <v>0</v>
      </c>
      <c r="L286" s="17">
        <v>0.5</v>
      </c>
      <c r="M286" s="17">
        <v>0</v>
      </c>
      <c r="N286" s="17">
        <v>0.25</v>
      </c>
      <c r="O286" s="17">
        <v>0</v>
      </c>
      <c r="P286" s="17">
        <v>0.5</v>
      </c>
      <c r="Q286" s="17">
        <v>0</v>
      </c>
      <c r="R286" s="17">
        <f t="shared" si="10"/>
        <v>0.5</v>
      </c>
      <c r="S286" s="17">
        <v>1</v>
      </c>
      <c r="T286" s="17">
        <v>50</v>
      </c>
    </row>
    <row r="287" spans="1:20" ht="14.25" customHeight="1" x14ac:dyDescent="0.35">
      <c r="A287" s="24" t="s">
        <v>957</v>
      </c>
      <c r="B287" s="17" t="s">
        <v>238</v>
      </c>
      <c r="C287" s="17">
        <v>1</v>
      </c>
      <c r="D287" s="17">
        <v>0.5</v>
      </c>
      <c r="E287" s="17">
        <v>1</v>
      </c>
      <c r="F287" s="17">
        <v>0.5</v>
      </c>
      <c r="G287" s="17">
        <v>0</v>
      </c>
      <c r="H287" s="17">
        <v>1</v>
      </c>
      <c r="I287" s="17">
        <v>0</v>
      </c>
      <c r="J287" s="17">
        <v>0</v>
      </c>
      <c r="K287" s="17">
        <v>0</v>
      </c>
      <c r="L287" s="17">
        <v>0.5</v>
      </c>
      <c r="M287" s="17">
        <v>0</v>
      </c>
      <c r="N287" s="17">
        <v>0.25</v>
      </c>
      <c r="O287" s="17">
        <v>0</v>
      </c>
      <c r="P287" s="17">
        <v>0.5</v>
      </c>
      <c r="Q287" s="17">
        <v>0</v>
      </c>
      <c r="R287" s="17">
        <f t="shared" si="10"/>
        <v>0.5</v>
      </c>
      <c r="S287" s="17">
        <v>1</v>
      </c>
      <c r="T287" s="17">
        <v>50</v>
      </c>
    </row>
    <row r="288" spans="1:20" ht="14.25" customHeight="1" x14ac:dyDescent="0.35">
      <c r="A288" s="24" t="s">
        <v>958</v>
      </c>
      <c r="B288" s="17" t="s">
        <v>238</v>
      </c>
      <c r="C288" s="17">
        <v>1</v>
      </c>
      <c r="D288" s="17">
        <v>0.5</v>
      </c>
      <c r="E288" s="17">
        <v>1</v>
      </c>
      <c r="F288" s="17">
        <v>0.5</v>
      </c>
      <c r="G288" s="17">
        <v>0</v>
      </c>
      <c r="H288" s="17">
        <v>1</v>
      </c>
      <c r="I288" s="17">
        <v>0</v>
      </c>
      <c r="J288" s="17">
        <v>0</v>
      </c>
      <c r="K288" s="17">
        <v>0</v>
      </c>
      <c r="L288" s="17">
        <v>0.5</v>
      </c>
      <c r="M288" s="17">
        <v>0</v>
      </c>
      <c r="N288" s="17">
        <v>0.25</v>
      </c>
      <c r="O288" s="17">
        <v>0</v>
      </c>
      <c r="P288" s="17">
        <v>0.5</v>
      </c>
      <c r="Q288" s="17">
        <v>0</v>
      </c>
      <c r="R288" s="17">
        <f t="shared" si="10"/>
        <v>0.5</v>
      </c>
      <c r="S288" s="17">
        <v>1</v>
      </c>
      <c r="T288" s="17">
        <v>50</v>
      </c>
    </row>
    <row r="289" spans="1:20" ht="14.25" customHeight="1" x14ac:dyDescent="0.35">
      <c r="A289" s="24" t="s">
        <v>959</v>
      </c>
      <c r="B289" s="17" t="s">
        <v>238</v>
      </c>
      <c r="C289" s="17">
        <v>1</v>
      </c>
      <c r="D289" s="17">
        <v>0.5</v>
      </c>
      <c r="E289" s="17">
        <v>1</v>
      </c>
      <c r="F289" s="17">
        <v>0.5</v>
      </c>
      <c r="G289" s="17">
        <v>0</v>
      </c>
      <c r="H289" s="17">
        <v>1</v>
      </c>
      <c r="I289" s="17">
        <v>0</v>
      </c>
      <c r="J289" s="17">
        <v>0</v>
      </c>
      <c r="K289" s="17">
        <v>0</v>
      </c>
      <c r="L289" s="17">
        <v>0.5</v>
      </c>
      <c r="M289" s="17">
        <v>0</v>
      </c>
      <c r="N289" s="17">
        <v>0.25</v>
      </c>
      <c r="O289" s="17">
        <v>0</v>
      </c>
      <c r="P289" s="17">
        <v>0.5</v>
      </c>
      <c r="Q289" s="17">
        <v>0</v>
      </c>
      <c r="R289" s="17">
        <f t="shared" si="10"/>
        <v>0.5</v>
      </c>
      <c r="S289" s="17">
        <v>1</v>
      </c>
      <c r="T289" s="17">
        <v>50</v>
      </c>
    </row>
    <row r="290" spans="1:20" ht="14.25" customHeight="1" x14ac:dyDescent="0.35">
      <c r="A290" s="24" t="s">
        <v>960</v>
      </c>
      <c r="B290" s="17" t="s">
        <v>238</v>
      </c>
      <c r="C290" s="17">
        <v>1</v>
      </c>
      <c r="D290" s="17">
        <v>0.5</v>
      </c>
      <c r="E290" s="17">
        <v>1</v>
      </c>
      <c r="F290" s="17">
        <v>0.5</v>
      </c>
      <c r="G290" s="17">
        <v>0</v>
      </c>
      <c r="H290" s="17">
        <v>1</v>
      </c>
      <c r="I290" s="17">
        <v>0</v>
      </c>
      <c r="J290" s="17">
        <v>0</v>
      </c>
      <c r="K290" s="17">
        <v>0</v>
      </c>
      <c r="L290" s="17">
        <v>0.5</v>
      </c>
      <c r="M290" s="17">
        <v>0</v>
      </c>
      <c r="N290" s="17">
        <v>0.25</v>
      </c>
      <c r="O290" s="17">
        <v>0</v>
      </c>
      <c r="P290" s="17">
        <v>0.5</v>
      </c>
      <c r="Q290" s="17">
        <v>0</v>
      </c>
      <c r="R290" s="17">
        <f t="shared" si="10"/>
        <v>0.5</v>
      </c>
      <c r="S290" s="17">
        <v>1</v>
      </c>
      <c r="T290" s="17">
        <v>50</v>
      </c>
    </row>
    <row r="291" spans="1:20" ht="14.25" customHeight="1" x14ac:dyDescent="0.35">
      <c r="A291" s="24" t="s">
        <v>961</v>
      </c>
      <c r="B291" s="17" t="s">
        <v>238</v>
      </c>
      <c r="C291" s="17">
        <v>1</v>
      </c>
      <c r="D291" s="17">
        <v>0.5</v>
      </c>
      <c r="E291" s="17">
        <v>1</v>
      </c>
      <c r="F291" s="17">
        <v>0.5</v>
      </c>
      <c r="G291" s="17">
        <v>0</v>
      </c>
      <c r="H291" s="17">
        <v>1</v>
      </c>
      <c r="I291" s="17">
        <v>0</v>
      </c>
      <c r="J291" s="17">
        <v>0</v>
      </c>
      <c r="K291" s="17">
        <v>0</v>
      </c>
      <c r="L291" s="17">
        <v>0.5</v>
      </c>
      <c r="M291" s="17">
        <v>0</v>
      </c>
      <c r="N291" s="17">
        <v>0.25</v>
      </c>
      <c r="O291" s="17">
        <v>0</v>
      </c>
      <c r="P291" s="17">
        <v>0.5</v>
      </c>
      <c r="Q291" s="17">
        <v>0</v>
      </c>
      <c r="R291" s="17">
        <f t="shared" si="10"/>
        <v>0.5</v>
      </c>
      <c r="S291" s="17">
        <v>1</v>
      </c>
      <c r="T291" s="17">
        <v>50</v>
      </c>
    </row>
    <row r="292" spans="1:20" ht="14.25" customHeight="1" x14ac:dyDescent="0.35">
      <c r="A292" s="25" t="s">
        <v>962</v>
      </c>
      <c r="B292" s="17" t="s">
        <v>238</v>
      </c>
      <c r="C292" s="17">
        <v>1</v>
      </c>
      <c r="D292" s="17">
        <v>0.5</v>
      </c>
      <c r="E292" s="17">
        <v>1</v>
      </c>
      <c r="F292" s="17">
        <v>0.5</v>
      </c>
      <c r="G292" s="17">
        <v>0</v>
      </c>
      <c r="H292" s="17">
        <v>1</v>
      </c>
      <c r="I292" s="17">
        <v>0</v>
      </c>
      <c r="J292" s="17">
        <v>0</v>
      </c>
      <c r="K292" s="17">
        <v>0</v>
      </c>
      <c r="L292" s="17">
        <v>0.5</v>
      </c>
      <c r="M292" s="17">
        <v>0</v>
      </c>
      <c r="N292" s="17">
        <v>0.25</v>
      </c>
      <c r="O292" s="17">
        <v>0</v>
      </c>
      <c r="P292" s="17">
        <v>0.5</v>
      </c>
      <c r="Q292" s="17">
        <v>0</v>
      </c>
      <c r="R292" s="17">
        <f t="shared" si="10"/>
        <v>0.5</v>
      </c>
      <c r="S292" s="17">
        <v>1</v>
      </c>
      <c r="T292" s="17">
        <v>50</v>
      </c>
    </row>
    <row r="293" spans="1:20" ht="14.25" customHeight="1" x14ac:dyDescent="0.35">
      <c r="A293" s="25" t="s">
        <v>963</v>
      </c>
      <c r="B293" s="17" t="s">
        <v>238</v>
      </c>
      <c r="C293" s="17">
        <v>1</v>
      </c>
      <c r="D293" s="17">
        <v>0.5</v>
      </c>
      <c r="E293" s="17">
        <v>1</v>
      </c>
      <c r="F293" s="17">
        <v>0.5</v>
      </c>
      <c r="G293" s="17">
        <v>0</v>
      </c>
      <c r="H293" s="17">
        <v>1</v>
      </c>
      <c r="I293" s="17">
        <v>0</v>
      </c>
      <c r="J293" s="17">
        <v>0</v>
      </c>
      <c r="K293" s="17">
        <v>0</v>
      </c>
      <c r="L293" s="17">
        <v>0.5</v>
      </c>
      <c r="M293" s="17">
        <v>0</v>
      </c>
      <c r="N293" s="17">
        <v>0.25</v>
      </c>
      <c r="O293" s="17">
        <v>0</v>
      </c>
      <c r="P293" s="17">
        <v>0.5</v>
      </c>
      <c r="Q293" s="17">
        <v>0</v>
      </c>
      <c r="R293" s="17">
        <f t="shared" si="10"/>
        <v>0.5</v>
      </c>
      <c r="S293" s="17">
        <v>1</v>
      </c>
      <c r="T293" s="17">
        <v>50</v>
      </c>
    </row>
    <row r="294" spans="1:20" ht="14.25" customHeight="1" x14ac:dyDescent="0.35">
      <c r="A294" s="25" t="s">
        <v>964</v>
      </c>
      <c r="B294" s="17" t="s">
        <v>238</v>
      </c>
      <c r="C294" s="17">
        <v>1</v>
      </c>
      <c r="D294" s="17">
        <v>0.5</v>
      </c>
      <c r="E294" s="17">
        <v>1</v>
      </c>
      <c r="F294" s="17">
        <v>0.5</v>
      </c>
      <c r="G294" s="17">
        <v>0</v>
      </c>
      <c r="H294" s="17">
        <v>1</v>
      </c>
      <c r="I294" s="17">
        <v>0</v>
      </c>
      <c r="J294" s="17">
        <v>0</v>
      </c>
      <c r="K294" s="17">
        <v>0</v>
      </c>
      <c r="L294" s="17">
        <v>0.5</v>
      </c>
      <c r="M294" s="17">
        <v>0</v>
      </c>
      <c r="N294" s="17">
        <v>0.25</v>
      </c>
      <c r="O294" s="17">
        <v>0</v>
      </c>
      <c r="P294" s="17">
        <v>0.5</v>
      </c>
      <c r="Q294" s="17">
        <v>0</v>
      </c>
      <c r="R294" s="17">
        <f t="shared" si="10"/>
        <v>0.5</v>
      </c>
      <c r="S294" s="17">
        <v>1</v>
      </c>
      <c r="T294" s="17">
        <v>50</v>
      </c>
    </row>
    <row r="295" spans="1:20" ht="14.25" customHeight="1" x14ac:dyDescent="0.35">
      <c r="A295" s="25" t="s">
        <v>965</v>
      </c>
      <c r="B295" s="17" t="s">
        <v>238</v>
      </c>
      <c r="C295" s="17">
        <v>1</v>
      </c>
      <c r="D295" s="17">
        <v>0.5</v>
      </c>
      <c r="E295" s="17">
        <v>1</v>
      </c>
      <c r="F295" s="17">
        <v>0.5</v>
      </c>
      <c r="G295" s="17">
        <v>0</v>
      </c>
      <c r="H295" s="17">
        <v>1</v>
      </c>
      <c r="I295" s="17">
        <v>0</v>
      </c>
      <c r="J295" s="17">
        <v>0</v>
      </c>
      <c r="K295" s="17">
        <v>0</v>
      </c>
      <c r="L295" s="17">
        <v>0.5</v>
      </c>
      <c r="M295" s="17">
        <v>0</v>
      </c>
      <c r="N295" s="17">
        <v>0.25</v>
      </c>
      <c r="O295" s="17">
        <v>0</v>
      </c>
      <c r="P295" s="17">
        <v>0.5</v>
      </c>
      <c r="Q295" s="17">
        <v>0</v>
      </c>
      <c r="R295" s="17">
        <f t="shared" si="10"/>
        <v>0.5</v>
      </c>
      <c r="S295" s="17">
        <v>1</v>
      </c>
      <c r="T295" s="17">
        <v>50</v>
      </c>
    </row>
    <row r="296" spans="1:20" ht="14.25" customHeight="1" x14ac:dyDescent="0.35">
      <c r="A296" s="25" t="s">
        <v>982</v>
      </c>
      <c r="B296" s="17" t="s">
        <v>238</v>
      </c>
      <c r="C296" s="17">
        <v>1</v>
      </c>
      <c r="D296" s="17">
        <v>0.5</v>
      </c>
      <c r="E296" s="17">
        <v>1</v>
      </c>
      <c r="F296" s="17">
        <v>0.5</v>
      </c>
      <c r="G296" s="17">
        <v>0</v>
      </c>
      <c r="H296" s="17">
        <v>1</v>
      </c>
      <c r="I296" s="17">
        <v>0</v>
      </c>
      <c r="J296" s="17">
        <v>0</v>
      </c>
      <c r="K296" s="17">
        <v>0</v>
      </c>
      <c r="L296" s="17">
        <v>0.5</v>
      </c>
      <c r="M296" s="17">
        <v>0</v>
      </c>
      <c r="N296" s="17">
        <v>0.25</v>
      </c>
      <c r="O296" s="17">
        <v>0</v>
      </c>
      <c r="P296" s="17">
        <v>0.5</v>
      </c>
      <c r="Q296" s="17">
        <v>0</v>
      </c>
      <c r="R296" s="17">
        <f t="shared" ref="R296:R312" si="11">IF(T296="",0,IF(T296&lt;50,1-T296/100,25/T296))</f>
        <v>0.5</v>
      </c>
      <c r="S296" s="17">
        <v>1</v>
      </c>
      <c r="T296" s="17">
        <v>50</v>
      </c>
    </row>
    <row r="297" spans="1:20" ht="14.25" customHeight="1" x14ac:dyDescent="0.35">
      <c r="A297" s="25" t="s">
        <v>1017</v>
      </c>
      <c r="B297" s="17" t="s">
        <v>238</v>
      </c>
      <c r="C297" s="17">
        <v>1</v>
      </c>
      <c r="D297" s="17">
        <v>0.5</v>
      </c>
      <c r="E297" s="17">
        <v>1</v>
      </c>
      <c r="F297" s="17">
        <v>0.5</v>
      </c>
      <c r="G297" s="17">
        <v>0</v>
      </c>
      <c r="H297" s="17">
        <v>1</v>
      </c>
      <c r="I297" s="17">
        <v>0</v>
      </c>
      <c r="J297" s="17">
        <v>0</v>
      </c>
      <c r="K297" s="17">
        <v>0</v>
      </c>
      <c r="L297" s="17">
        <v>0.5</v>
      </c>
      <c r="M297" s="17">
        <v>0</v>
      </c>
      <c r="N297" s="17">
        <v>0.25</v>
      </c>
      <c r="O297" s="17">
        <v>0</v>
      </c>
      <c r="P297" s="17">
        <v>0.5</v>
      </c>
      <c r="Q297" s="17">
        <v>0</v>
      </c>
      <c r="R297" s="17">
        <f t="shared" si="11"/>
        <v>0.5</v>
      </c>
      <c r="S297" s="17">
        <v>1</v>
      </c>
      <c r="T297" s="17">
        <v>50</v>
      </c>
    </row>
    <row r="298" spans="1:20" ht="14.25" customHeight="1" x14ac:dyDescent="0.35">
      <c r="A298" s="25" t="s">
        <v>1018</v>
      </c>
      <c r="B298" s="17" t="s">
        <v>238</v>
      </c>
      <c r="C298" s="17">
        <v>1</v>
      </c>
      <c r="D298" s="17">
        <v>0.5</v>
      </c>
      <c r="E298" s="17">
        <v>1</v>
      </c>
      <c r="F298" s="17">
        <v>0.5</v>
      </c>
      <c r="G298" s="17">
        <v>0</v>
      </c>
      <c r="H298" s="17">
        <v>1</v>
      </c>
      <c r="I298" s="17">
        <v>0</v>
      </c>
      <c r="J298" s="17">
        <v>0</v>
      </c>
      <c r="K298" s="17">
        <v>0</v>
      </c>
      <c r="L298" s="17">
        <v>0.5</v>
      </c>
      <c r="M298" s="17">
        <v>0</v>
      </c>
      <c r="N298" s="17">
        <v>0.25</v>
      </c>
      <c r="O298" s="17">
        <v>0</v>
      </c>
      <c r="P298" s="17">
        <v>0.5</v>
      </c>
      <c r="Q298" s="17">
        <v>0</v>
      </c>
      <c r="R298" s="17">
        <f t="shared" si="11"/>
        <v>0.5</v>
      </c>
      <c r="S298" s="17">
        <v>1</v>
      </c>
      <c r="T298" s="17">
        <v>50</v>
      </c>
    </row>
    <row r="299" spans="1:20" ht="14.25" customHeight="1" x14ac:dyDescent="0.35">
      <c r="A299" s="25" t="s">
        <v>1019</v>
      </c>
      <c r="B299" s="17" t="s">
        <v>238</v>
      </c>
      <c r="C299" s="17">
        <v>1</v>
      </c>
      <c r="D299" s="17">
        <v>0.5</v>
      </c>
      <c r="E299" s="17">
        <v>1</v>
      </c>
      <c r="F299" s="17">
        <v>0.5</v>
      </c>
      <c r="G299" s="17">
        <v>0</v>
      </c>
      <c r="H299" s="17">
        <v>1</v>
      </c>
      <c r="I299" s="17">
        <v>0</v>
      </c>
      <c r="J299" s="17">
        <v>0</v>
      </c>
      <c r="K299" s="17">
        <v>0</v>
      </c>
      <c r="L299" s="17">
        <v>0.5</v>
      </c>
      <c r="M299" s="17">
        <v>0</v>
      </c>
      <c r="N299" s="17">
        <v>0.25</v>
      </c>
      <c r="O299" s="17">
        <v>0</v>
      </c>
      <c r="P299" s="17">
        <v>0.5</v>
      </c>
      <c r="Q299" s="17">
        <v>0</v>
      </c>
      <c r="R299" s="17">
        <f t="shared" si="11"/>
        <v>0.5</v>
      </c>
      <c r="S299" s="17">
        <v>1</v>
      </c>
      <c r="T299" s="17">
        <v>50</v>
      </c>
    </row>
    <row r="300" spans="1:20" ht="14.25" customHeight="1" x14ac:dyDescent="0.35">
      <c r="A300" s="25" t="s">
        <v>1020</v>
      </c>
      <c r="B300" s="17" t="s">
        <v>238</v>
      </c>
      <c r="C300" s="17">
        <v>1</v>
      </c>
      <c r="D300" s="17">
        <v>0.5</v>
      </c>
      <c r="E300" s="17">
        <v>1</v>
      </c>
      <c r="F300" s="17">
        <v>0.5</v>
      </c>
      <c r="G300" s="17">
        <v>0</v>
      </c>
      <c r="H300" s="17">
        <v>1</v>
      </c>
      <c r="I300" s="17">
        <v>0</v>
      </c>
      <c r="J300" s="17">
        <v>0</v>
      </c>
      <c r="K300" s="17">
        <v>0</v>
      </c>
      <c r="L300" s="17">
        <v>0.5</v>
      </c>
      <c r="M300" s="17">
        <v>0</v>
      </c>
      <c r="N300" s="17">
        <v>0.25</v>
      </c>
      <c r="O300" s="17">
        <v>0</v>
      </c>
      <c r="P300" s="17">
        <v>0.5</v>
      </c>
      <c r="Q300" s="17">
        <v>0</v>
      </c>
      <c r="R300" s="17">
        <f t="shared" si="11"/>
        <v>0.5</v>
      </c>
      <c r="S300" s="17">
        <v>1</v>
      </c>
      <c r="T300" s="17">
        <v>50</v>
      </c>
    </row>
    <row r="301" spans="1:20" ht="14.25" customHeight="1" x14ac:dyDescent="0.35">
      <c r="A301" s="25" t="s">
        <v>1024</v>
      </c>
      <c r="B301" s="17" t="s">
        <v>238</v>
      </c>
      <c r="C301" s="17">
        <v>1</v>
      </c>
      <c r="D301" s="17">
        <v>0.5</v>
      </c>
      <c r="E301" s="17">
        <v>1</v>
      </c>
      <c r="F301" s="17">
        <v>0.5</v>
      </c>
      <c r="G301" s="17">
        <v>0</v>
      </c>
      <c r="H301" s="17">
        <v>1</v>
      </c>
      <c r="I301" s="17">
        <v>0</v>
      </c>
      <c r="J301" s="17">
        <v>0</v>
      </c>
      <c r="K301" s="17">
        <v>0</v>
      </c>
      <c r="L301" s="17">
        <v>0.5</v>
      </c>
      <c r="M301" s="17">
        <v>0</v>
      </c>
      <c r="N301" s="17">
        <v>0.25</v>
      </c>
      <c r="O301" s="17">
        <v>0</v>
      </c>
      <c r="P301" s="17">
        <v>0.5</v>
      </c>
      <c r="Q301" s="17">
        <v>0</v>
      </c>
      <c r="R301" s="17">
        <f t="shared" si="11"/>
        <v>0.5</v>
      </c>
      <c r="S301" s="17">
        <v>1</v>
      </c>
      <c r="T301" s="17">
        <v>50</v>
      </c>
    </row>
    <row r="302" spans="1:20" ht="14.25" customHeight="1" x14ac:dyDescent="0.35">
      <c r="A302" s="25" t="s">
        <v>1025</v>
      </c>
      <c r="B302" s="17" t="s">
        <v>238</v>
      </c>
      <c r="C302" s="17">
        <v>1</v>
      </c>
      <c r="D302" s="17">
        <v>0.5</v>
      </c>
      <c r="E302" s="17">
        <v>1</v>
      </c>
      <c r="F302" s="17">
        <v>0.5</v>
      </c>
      <c r="G302" s="17">
        <v>0</v>
      </c>
      <c r="H302" s="17">
        <v>1</v>
      </c>
      <c r="I302" s="17">
        <v>0</v>
      </c>
      <c r="J302" s="17">
        <v>0</v>
      </c>
      <c r="K302" s="17">
        <v>0</v>
      </c>
      <c r="L302" s="17">
        <v>0.5</v>
      </c>
      <c r="M302" s="17">
        <v>0</v>
      </c>
      <c r="N302" s="17">
        <v>0.25</v>
      </c>
      <c r="O302" s="17">
        <v>0</v>
      </c>
      <c r="P302" s="17">
        <v>0.5</v>
      </c>
      <c r="Q302" s="17">
        <v>0</v>
      </c>
      <c r="R302" s="17">
        <f t="shared" si="11"/>
        <v>0.5</v>
      </c>
      <c r="S302" s="17">
        <v>1</v>
      </c>
      <c r="T302" s="17">
        <v>50</v>
      </c>
    </row>
    <row r="303" spans="1:20" ht="14.25" customHeight="1" x14ac:dyDescent="0.35">
      <c r="A303" s="25" t="s">
        <v>1026</v>
      </c>
      <c r="B303" s="17" t="s">
        <v>238</v>
      </c>
      <c r="C303" s="17">
        <v>1</v>
      </c>
      <c r="D303" s="17">
        <v>0.5</v>
      </c>
      <c r="E303" s="17">
        <v>1</v>
      </c>
      <c r="F303" s="17">
        <v>0.5</v>
      </c>
      <c r="G303" s="17">
        <v>0</v>
      </c>
      <c r="H303" s="17">
        <v>1</v>
      </c>
      <c r="I303" s="17">
        <v>0</v>
      </c>
      <c r="J303" s="17">
        <v>0</v>
      </c>
      <c r="K303" s="17">
        <v>0</v>
      </c>
      <c r="L303" s="17">
        <v>0.5</v>
      </c>
      <c r="M303" s="17">
        <v>0</v>
      </c>
      <c r="N303" s="17">
        <v>0.25</v>
      </c>
      <c r="O303" s="17">
        <v>0</v>
      </c>
      <c r="P303" s="17">
        <v>0.5</v>
      </c>
      <c r="Q303" s="17">
        <v>0</v>
      </c>
      <c r="R303" s="17">
        <f t="shared" si="11"/>
        <v>0.5</v>
      </c>
      <c r="S303" s="17">
        <v>1</v>
      </c>
      <c r="T303" s="17">
        <v>50</v>
      </c>
    </row>
    <row r="304" spans="1:20" ht="14.25" customHeight="1" x14ac:dyDescent="0.35">
      <c r="A304" s="25" t="s">
        <v>1027</v>
      </c>
      <c r="B304" s="17" t="s">
        <v>238</v>
      </c>
      <c r="C304" s="17">
        <v>1</v>
      </c>
      <c r="D304" s="17">
        <v>0.5</v>
      </c>
      <c r="E304" s="17">
        <v>1</v>
      </c>
      <c r="F304" s="17">
        <v>0.5</v>
      </c>
      <c r="G304" s="17">
        <v>0</v>
      </c>
      <c r="H304" s="17">
        <v>1</v>
      </c>
      <c r="I304" s="17">
        <v>0</v>
      </c>
      <c r="J304" s="17">
        <v>0</v>
      </c>
      <c r="K304" s="17">
        <v>0</v>
      </c>
      <c r="L304" s="17">
        <v>0.5</v>
      </c>
      <c r="M304" s="17">
        <v>0</v>
      </c>
      <c r="N304" s="17">
        <v>0.25</v>
      </c>
      <c r="O304" s="17">
        <v>0</v>
      </c>
      <c r="P304" s="17">
        <v>0.5</v>
      </c>
      <c r="Q304" s="17">
        <v>0</v>
      </c>
      <c r="R304" s="17">
        <f t="shared" si="11"/>
        <v>0.5</v>
      </c>
      <c r="S304" s="17">
        <v>1</v>
      </c>
      <c r="T304" s="17">
        <v>50</v>
      </c>
    </row>
    <row r="305" spans="1:20" ht="14.25" customHeight="1" x14ac:dyDescent="0.35">
      <c r="A305" s="25" t="s">
        <v>1028</v>
      </c>
      <c r="B305" s="17" t="s">
        <v>238</v>
      </c>
      <c r="C305" s="17">
        <v>1</v>
      </c>
      <c r="D305" s="17">
        <v>0.5</v>
      </c>
      <c r="E305" s="17">
        <v>1</v>
      </c>
      <c r="F305" s="17">
        <v>0.5</v>
      </c>
      <c r="G305" s="17">
        <v>0</v>
      </c>
      <c r="H305" s="17">
        <v>1</v>
      </c>
      <c r="I305" s="17">
        <v>0</v>
      </c>
      <c r="J305" s="17">
        <v>0</v>
      </c>
      <c r="K305" s="17">
        <v>0</v>
      </c>
      <c r="L305" s="17">
        <v>0.5</v>
      </c>
      <c r="M305" s="17">
        <v>0</v>
      </c>
      <c r="N305" s="17">
        <v>0.25</v>
      </c>
      <c r="O305" s="17">
        <v>0</v>
      </c>
      <c r="P305" s="17">
        <v>0.5</v>
      </c>
      <c r="Q305" s="17">
        <v>0</v>
      </c>
      <c r="R305" s="17">
        <f t="shared" si="11"/>
        <v>0.5</v>
      </c>
      <c r="S305" s="17">
        <v>1</v>
      </c>
      <c r="T305" s="17">
        <v>50</v>
      </c>
    </row>
    <row r="306" spans="1:20" ht="14.25" customHeight="1" x14ac:dyDescent="0.35">
      <c r="A306" s="25" t="s">
        <v>1029</v>
      </c>
      <c r="B306" s="17" t="s">
        <v>238</v>
      </c>
      <c r="C306" s="17">
        <v>1</v>
      </c>
      <c r="D306" s="17">
        <v>0.5</v>
      </c>
      <c r="E306" s="17">
        <v>1</v>
      </c>
      <c r="F306" s="17">
        <v>0.5</v>
      </c>
      <c r="G306" s="17">
        <v>0</v>
      </c>
      <c r="H306" s="17">
        <v>1</v>
      </c>
      <c r="I306" s="17">
        <v>0</v>
      </c>
      <c r="J306" s="17">
        <v>0</v>
      </c>
      <c r="K306" s="17">
        <v>0</v>
      </c>
      <c r="L306" s="17">
        <v>0.5</v>
      </c>
      <c r="M306" s="17">
        <v>0</v>
      </c>
      <c r="N306" s="17">
        <v>0.25</v>
      </c>
      <c r="O306" s="17">
        <v>0</v>
      </c>
      <c r="P306" s="17">
        <v>0.5</v>
      </c>
      <c r="Q306" s="17">
        <v>0</v>
      </c>
      <c r="R306" s="17">
        <f t="shared" si="11"/>
        <v>0.5</v>
      </c>
      <c r="S306" s="17">
        <v>1</v>
      </c>
      <c r="T306" s="17">
        <v>50</v>
      </c>
    </row>
    <row r="307" spans="1:20" ht="14.25" customHeight="1" x14ac:dyDescent="0.35">
      <c r="A307" s="25" t="s">
        <v>1030</v>
      </c>
      <c r="B307" s="17" t="s">
        <v>238</v>
      </c>
      <c r="C307" s="17">
        <v>1</v>
      </c>
      <c r="D307" s="17">
        <v>0.5</v>
      </c>
      <c r="E307" s="17">
        <v>1</v>
      </c>
      <c r="F307" s="17">
        <v>0.5</v>
      </c>
      <c r="G307" s="17">
        <v>0</v>
      </c>
      <c r="H307" s="17">
        <v>1</v>
      </c>
      <c r="I307" s="17">
        <v>0</v>
      </c>
      <c r="J307" s="17">
        <v>0</v>
      </c>
      <c r="K307" s="17">
        <v>0</v>
      </c>
      <c r="L307" s="17">
        <v>0.5</v>
      </c>
      <c r="M307" s="17">
        <v>0</v>
      </c>
      <c r="N307" s="17">
        <v>0.25</v>
      </c>
      <c r="O307" s="17">
        <v>0</v>
      </c>
      <c r="P307" s="17">
        <v>0.5</v>
      </c>
      <c r="Q307" s="17">
        <v>0</v>
      </c>
      <c r="R307" s="17">
        <f t="shared" si="11"/>
        <v>0.5</v>
      </c>
      <c r="S307" s="17">
        <v>1</v>
      </c>
      <c r="T307" s="17">
        <v>50</v>
      </c>
    </row>
    <row r="308" spans="1:20" ht="14.25" customHeight="1" x14ac:dyDescent="0.35">
      <c r="A308" s="25" t="s">
        <v>1031</v>
      </c>
      <c r="B308" s="17" t="s">
        <v>238</v>
      </c>
      <c r="C308" s="17">
        <v>1</v>
      </c>
      <c r="D308" s="17">
        <v>0.5</v>
      </c>
      <c r="E308" s="17">
        <v>1</v>
      </c>
      <c r="F308" s="17">
        <v>0.5</v>
      </c>
      <c r="G308" s="17">
        <v>0</v>
      </c>
      <c r="H308" s="17">
        <v>1</v>
      </c>
      <c r="I308" s="17">
        <v>0</v>
      </c>
      <c r="J308" s="17">
        <v>0</v>
      </c>
      <c r="K308" s="17">
        <v>0</v>
      </c>
      <c r="L308" s="17">
        <v>0.5</v>
      </c>
      <c r="M308" s="17">
        <v>0</v>
      </c>
      <c r="N308" s="17">
        <v>0.25</v>
      </c>
      <c r="O308" s="17">
        <v>0</v>
      </c>
      <c r="P308" s="17">
        <v>0.5</v>
      </c>
      <c r="Q308" s="17">
        <v>0</v>
      </c>
      <c r="R308" s="17">
        <f t="shared" si="11"/>
        <v>0.5</v>
      </c>
      <c r="S308" s="17">
        <v>1</v>
      </c>
      <c r="T308" s="17">
        <v>50</v>
      </c>
    </row>
    <row r="309" spans="1:20" ht="14.25" customHeight="1" x14ac:dyDescent="0.35">
      <c r="A309" s="25" t="s">
        <v>1032</v>
      </c>
      <c r="B309" s="17" t="s">
        <v>238</v>
      </c>
      <c r="C309" s="17">
        <v>1</v>
      </c>
      <c r="D309" s="17">
        <v>1</v>
      </c>
      <c r="E309" s="17">
        <v>1</v>
      </c>
      <c r="F309" s="17">
        <v>0.5</v>
      </c>
      <c r="G309" s="17">
        <v>0</v>
      </c>
      <c r="H309" s="17">
        <v>1</v>
      </c>
      <c r="I309" s="17">
        <v>0</v>
      </c>
      <c r="J309" s="17">
        <v>0</v>
      </c>
      <c r="K309" s="17">
        <v>0</v>
      </c>
      <c r="L309" s="17">
        <v>0.5</v>
      </c>
      <c r="M309" s="17">
        <v>0</v>
      </c>
      <c r="N309" s="17">
        <v>0.25</v>
      </c>
      <c r="O309" s="17">
        <v>0</v>
      </c>
      <c r="P309" s="17">
        <v>0.5</v>
      </c>
      <c r="Q309" s="17">
        <v>0</v>
      </c>
      <c r="R309" s="17">
        <f t="shared" si="11"/>
        <v>0.5</v>
      </c>
      <c r="S309" s="17">
        <v>1</v>
      </c>
      <c r="T309" s="17">
        <v>50</v>
      </c>
    </row>
    <row r="310" spans="1:20" ht="14.25" customHeight="1" x14ac:dyDescent="0.35">
      <c r="A310" s="25" t="s">
        <v>1033</v>
      </c>
      <c r="B310" s="17" t="s">
        <v>238</v>
      </c>
      <c r="C310" s="17">
        <v>1</v>
      </c>
      <c r="D310" s="17">
        <v>1</v>
      </c>
      <c r="E310" s="17">
        <v>1</v>
      </c>
      <c r="F310" s="17">
        <v>0.5</v>
      </c>
      <c r="G310" s="17">
        <v>0</v>
      </c>
      <c r="H310" s="17">
        <v>1</v>
      </c>
      <c r="I310" s="17">
        <v>0</v>
      </c>
      <c r="J310" s="17">
        <v>0</v>
      </c>
      <c r="K310" s="17">
        <v>0</v>
      </c>
      <c r="L310" s="17">
        <v>0.5</v>
      </c>
      <c r="M310" s="17">
        <v>0</v>
      </c>
      <c r="N310" s="17">
        <v>0.25</v>
      </c>
      <c r="O310" s="17">
        <v>0</v>
      </c>
      <c r="P310" s="17">
        <v>0.5</v>
      </c>
      <c r="Q310" s="17">
        <v>0</v>
      </c>
      <c r="R310" s="17">
        <f t="shared" si="11"/>
        <v>0.5</v>
      </c>
      <c r="S310" s="17">
        <v>1</v>
      </c>
      <c r="T310" s="17">
        <v>50</v>
      </c>
    </row>
    <row r="311" spans="1:20" ht="14.25" customHeight="1" x14ac:dyDescent="0.35">
      <c r="A311" s="25" t="s">
        <v>1034</v>
      </c>
      <c r="B311" s="17" t="s">
        <v>238</v>
      </c>
      <c r="C311" s="17">
        <v>1</v>
      </c>
      <c r="D311" s="17">
        <v>1</v>
      </c>
      <c r="E311" s="17">
        <v>1</v>
      </c>
      <c r="F311" s="17">
        <v>0.5</v>
      </c>
      <c r="G311" s="17">
        <v>0</v>
      </c>
      <c r="H311" s="17">
        <v>1</v>
      </c>
      <c r="I311" s="17">
        <v>0</v>
      </c>
      <c r="J311" s="17">
        <v>0</v>
      </c>
      <c r="K311" s="17">
        <v>0</v>
      </c>
      <c r="L311" s="17">
        <v>0.5</v>
      </c>
      <c r="M311" s="17">
        <v>0</v>
      </c>
      <c r="N311" s="17">
        <v>0.25</v>
      </c>
      <c r="O311" s="17">
        <v>0</v>
      </c>
      <c r="P311" s="17">
        <v>0.5</v>
      </c>
      <c r="Q311" s="17">
        <v>0</v>
      </c>
      <c r="R311" s="17">
        <f t="shared" si="11"/>
        <v>0.5</v>
      </c>
      <c r="S311" s="17">
        <v>1</v>
      </c>
      <c r="T311" s="17">
        <v>50</v>
      </c>
    </row>
    <row r="312" spans="1:20" ht="14.25" customHeight="1" x14ac:dyDescent="0.35">
      <c r="A312" s="25" t="s">
        <v>1035</v>
      </c>
      <c r="B312" s="17" t="s">
        <v>238</v>
      </c>
      <c r="C312" s="17">
        <v>1</v>
      </c>
      <c r="D312" s="17">
        <v>1</v>
      </c>
      <c r="E312" s="17">
        <v>1</v>
      </c>
      <c r="F312" s="17">
        <v>0.5</v>
      </c>
      <c r="G312" s="17">
        <v>0</v>
      </c>
      <c r="H312" s="17">
        <v>1</v>
      </c>
      <c r="I312" s="17">
        <v>0</v>
      </c>
      <c r="J312" s="17">
        <v>0</v>
      </c>
      <c r="K312" s="17">
        <v>0</v>
      </c>
      <c r="L312" s="17">
        <v>0.5</v>
      </c>
      <c r="M312" s="17">
        <v>0</v>
      </c>
      <c r="N312" s="17">
        <v>0.25</v>
      </c>
      <c r="O312" s="17">
        <v>0</v>
      </c>
      <c r="P312" s="17">
        <v>0.5</v>
      </c>
      <c r="Q312" s="17">
        <v>0</v>
      </c>
      <c r="R312" s="17">
        <f t="shared" si="11"/>
        <v>0.5</v>
      </c>
      <c r="S312" s="17">
        <v>1</v>
      </c>
      <c r="T312" s="17">
        <v>50</v>
      </c>
    </row>
    <row r="313" spans="1:20" ht="14.25" customHeight="1" x14ac:dyDescent="0.35">
      <c r="A313" s="22" t="s">
        <v>1057</v>
      </c>
      <c r="B313" s="17" t="s">
        <v>238</v>
      </c>
      <c r="C313" s="17">
        <v>1</v>
      </c>
      <c r="D313" s="17">
        <v>1</v>
      </c>
      <c r="E313" s="17">
        <v>1</v>
      </c>
      <c r="F313" s="17">
        <v>0.5</v>
      </c>
      <c r="G313" s="17">
        <v>0</v>
      </c>
      <c r="H313" s="17">
        <v>1</v>
      </c>
      <c r="I313" s="17">
        <v>0</v>
      </c>
      <c r="J313" s="17">
        <v>0</v>
      </c>
      <c r="K313" s="17">
        <v>0</v>
      </c>
      <c r="L313" s="17">
        <v>0.5</v>
      </c>
      <c r="M313" s="17">
        <v>0</v>
      </c>
      <c r="N313" s="17">
        <v>0.25</v>
      </c>
      <c r="O313" s="17">
        <v>0</v>
      </c>
      <c r="P313" s="17">
        <v>0.5</v>
      </c>
      <c r="Q313" s="17">
        <v>0</v>
      </c>
      <c r="R313" s="17">
        <f t="shared" ref="R313:R344" si="12">IF(T313="",0,IF(T313&lt;50,1-T313/100,25/T313))</f>
        <v>0.5</v>
      </c>
      <c r="S313" s="17">
        <v>1</v>
      </c>
      <c r="T313" s="17">
        <v>50</v>
      </c>
    </row>
    <row r="314" spans="1:20" ht="14.25" customHeight="1" x14ac:dyDescent="0.35">
      <c r="A314" s="22" t="s">
        <v>1058</v>
      </c>
      <c r="B314" s="17" t="s">
        <v>238</v>
      </c>
      <c r="C314" s="17">
        <v>1</v>
      </c>
      <c r="D314" s="17">
        <v>1</v>
      </c>
      <c r="E314" s="17">
        <v>1</v>
      </c>
      <c r="F314" s="17">
        <v>0.5</v>
      </c>
      <c r="G314" s="17">
        <v>0</v>
      </c>
      <c r="H314" s="17">
        <v>1</v>
      </c>
      <c r="I314" s="17">
        <v>0</v>
      </c>
      <c r="J314" s="17">
        <v>0</v>
      </c>
      <c r="K314" s="17">
        <v>0</v>
      </c>
      <c r="L314" s="17">
        <v>0.5</v>
      </c>
      <c r="M314" s="17">
        <v>0</v>
      </c>
      <c r="N314" s="17">
        <v>0.25</v>
      </c>
      <c r="O314" s="17">
        <v>0</v>
      </c>
      <c r="P314" s="17">
        <v>0.5</v>
      </c>
      <c r="Q314" s="17">
        <v>0</v>
      </c>
      <c r="R314" s="17">
        <f t="shared" si="12"/>
        <v>0.5</v>
      </c>
      <c r="S314" s="17">
        <v>1</v>
      </c>
      <c r="T314" s="17">
        <v>50</v>
      </c>
    </row>
    <row r="315" spans="1:20" ht="14.25" customHeight="1" x14ac:dyDescent="0.35">
      <c r="A315" s="22"/>
      <c r="B315" s="17"/>
      <c r="C315" s="17"/>
      <c r="D315" s="17"/>
      <c r="E315" s="17"/>
      <c r="F315" s="17"/>
      <c r="G315" s="17"/>
      <c r="H315" s="17"/>
      <c r="I315" s="17"/>
      <c r="J315" s="17"/>
      <c r="K315" s="17"/>
      <c r="L315" s="17"/>
      <c r="M315" s="17"/>
      <c r="N315" s="17"/>
      <c r="O315" s="17"/>
      <c r="P315" s="17"/>
      <c r="Q315" s="17"/>
      <c r="R315" s="17"/>
      <c r="S315" s="17"/>
      <c r="T315" s="17"/>
    </row>
    <row r="316" spans="1:20" ht="14.25" customHeight="1" x14ac:dyDescent="0.35">
      <c r="A316" s="22"/>
      <c r="B316" s="17"/>
      <c r="C316" s="17"/>
      <c r="D316" s="17"/>
      <c r="E316" s="17"/>
      <c r="F316" s="17"/>
      <c r="G316" s="17"/>
      <c r="H316" s="17"/>
      <c r="I316" s="17"/>
      <c r="J316" s="17"/>
      <c r="K316" s="17"/>
      <c r="L316" s="17"/>
      <c r="M316" s="17"/>
      <c r="N316" s="17"/>
      <c r="O316" s="17"/>
      <c r="P316" s="17"/>
      <c r="Q316" s="17"/>
      <c r="R316" s="17"/>
      <c r="S316" s="17"/>
      <c r="T316" s="17"/>
    </row>
    <row r="317" spans="1:20" ht="14.25" customHeight="1" x14ac:dyDescent="0.35">
      <c r="A317" s="22"/>
      <c r="B317" s="17"/>
      <c r="C317" s="17"/>
      <c r="D317" s="17"/>
      <c r="E317" s="17"/>
      <c r="F317" s="17"/>
      <c r="G317" s="17"/>
      <c r="H317" s="17"/>
      <c r="I317" s="17"/>
      <c r="J317" s="17"/>
      <c r="K317" s="17"/>
      <c r="L317" s="17"/>
      <c r="M317" s="17"/>
      <c r="N317" s="17"/>
      <c r="O317" s="17"/>
      <c r="P317" s="17"/>
      <c r="Q317" s="17"/>
      <c r="R317" s="17"/>
      <c r="S317" s="17"/>
      <c r="T317" s="17"/>
    </row>
    <row r="318" spans="1:20" ht="14.25" customHeight="1" x14ac:dyDescent="0.35">
      <c r="A318" s="22"/>
      <c r="B318" s="17"/>
      <c r="C318" s="17"/>
      <c r="D318" s="17"/>
      <c r="E318" s="17"/>
      <c r="F318" s="17"/>
      <c r="G318" s="17"/>
      <c r="H318" s="17"/>
      <c r="I318" s="17"/>
      <c r="J318" s="17"/>
      <c r="K318" s="17"/>
      <c r="L318" s="17"/>
      <c r="M318" s="17"/>
      <c r="N318" s="17"/>
      <c r="O318" s="17"/>
      <c r="P318" s="17"/>
      <c r="Q318" s="17"/>
      <c r="R318" s="17"/>
      <c r="S318" s="17"/>
      <c r="T318" s="17"/>
    </row>
    <row r="319" spans="1:20" ht="14.25" customHeight="1" x14ac:dyDescent="0.35">
      <c r="A319" s="22"/>
      <c r="B319" s="17"/>
      <c r="C319" s="17"/>
      <c r="D319" s="17"/>
      <c r="E319" s="17"/>
      <c r="F319" s="17"/>
      <c r="G319" s="17"/>
      <c r="H319" s="17"/>
      <c r="I319" s="17"/>
      <c r="J319" s="17"/>
      <c r="K319" s="17"/>
      <c r="L319" s="17"/>
      <c r="M319" s="17"/>
      <c r="N319" s="17"/>
      <c r="O319" s="17"/>
      <c r="P319" s="17"/>
      <c r="Q319" s="17"/>
      <c r="R319" s="17"/>
      <c r="S319" s="17"/>
      <c r="T319" s="17"/>
    </row>
    <row r="320" spans="1:20" ht="14.25" customHeight="1" x14ac:dyDescent="0.35">
      <c r="A320" s="22"/>
      <c r="B320" s="17"/>
      <c r="C320" s="17"/>
      <c r="D320" s="17"/>
      <c r="E320" s="17"/>
      <c r="F320" s="17"/>
      <c r="G320" s="17"/>
      <c r="H320" s="17"/>
      <c r="I320" s="17"/>
      <c r="J320" s="17"/>
      <c r="K320" s="17"/>
      <c r="L320" s="17"/>
      <c r="M320" s="17"/>
      <c r="N320" s="17"/>
      <c r="O320" s="17"/>
      <c r="P320" s="17"/>
      <c r="Q320" s="17"/>
      <c r="R320" s="17"/>
      <c r="S320" s="17"/>
      <c r="T320" s="17"/>
    </row>
    <row r="321" spans="1:20" ht="14.25" customHeight="1" x14ac:dyDescent="0.35">
      <c r="A321" s="22"/>
      <c r="B321" s="17"/>
      <c r="C321" s="17"/>
      <c r="D321" s="17"/>
      <c r="E321" s="17"/>
      <c r="F321" s="17"/>
      <c r="G321" s="17"/>
      <c r="H321" s="17"/>
      <c r="I321" s="17"/>
      <c r="J321" s="17"/>
      <c r="K321" s="17"/>
      <c r="L321" s="17"/>
      <c r="M321" s="17"/>
      <c r="N321" s="17"/>
      <c r="O321" s="17"/>
      <c r="P321" s="17"/>
      <c r="Q321" s="17"/>
      <c r="R321" s="17"/>
      <c r="S321" s="17"/>
      <c r="T321" s="17"/>
    </row>
    <row r="322" spans="1:20" ht="14.25" customHeight="1" x14ac:dyDescent="0.35">
      <c r="A322" s="22"/>
      <c r="B322" s="17"/>
      <c r="C322" s="17"/>
      <c r="D322" s="17"/>
      <c r="E322" s="17"/>
      <c r="F322" s="17"/>
      <c r="G322" s="17"/>
      <c r="H322" s="17"/>
      <c r="I322" s="17"/>
      <c r="J322" s="17"/>
      <c r="K322" s="17"/>
      <c r="L322" s="17"/>
      <c r="M322" s="17"/>
      <c r="N322" s="17"/>
      <c r="O322" s="17"/>
      <c r="P322" s="17"/>
      <c r="Q322" s="17"/>
      <c r="R322" s="17"/>
      <c r="S322" s="17"/>
      <c r="T322" s="17"/>
    </row>
    <row r="323" spans="1:20" ht="14.25" customHeight="1" x14ac:dyDescent="0.35">
      <c r="A323" s="22"/>
      <c r="B323" s="17"/>
      <c r="C323" s="17"/>
      <c r="D323" s="17"/>
      <c r="E323" s="17"/>
      <c r="F323" s="17"/>
      <c r="G323" s="17"/>
      <c r="H323" s="17"/>
      <c r="I323" s="17"/>
      <c r="J323" s="17"/>
      <c r="K323" s="17"/>
      <c r="L323" s="17"/>
      <c r="M323" s="17"/>
      <c r="N323" s="17"/>
      <c r="O323" s="17"/>
      <c r="P323" s="17"/>
      <c r="Q323" s="17"/>
      <c r="R323" s="17"/>
      <c r="S323" s="17"/>
      <c r="T323" s="17"/>
    </row>
    <row r="324" spans="1:20" ht="14.25" customHeight="1" x14ac:dyDescent="0.35">
      <c r="A324" s="22"/>
      <c r="B324" s="17"/>
      <c r="C324" s="17"/>
      <c r="D324" s="17"/>
      <c r="E324" s="17"/>
      <c r="F324" s="17"/>
      <c r="G324" s="17"/>
      <c r="H324" s="17"/>
      <c r="I324" s="17"/>
      <c r="J324" s="17"/>
      <c r="K324" s="17"/>
      <c r="L324" s="17"/>
      <c r="M324" s="17"/>
      <c r="N324" s="17"/>
      <c r="O324" s="17"/>
      <c r="P324" s="17"/>
      <c r="Q324" s="17"/>
      <c r="R324" s="17"/>
      <c r="S324" s="17"/>
      <c r="T324" s="17"/>
    </row>
    <row r="325" spans="1:20" ht="14.25" customHeight="1" x14ac:dyDescent="0.35">
      <c r="A325" s="22"/>
      <c r="B325" s="17"/>
      <c r="C325" s="17"/>
      <c r="D325" s="17"/>
      <c r="E325" s="17"/>
      <c r="F325" s="17"/>
      <c r="G325" s="17"/>
      <c r="H325" s="17"/>
      <c r="I325" s="17"/>
      <c r="J325" s="17"/>
      <c r="K325" s="17"/>
      <c r="L325" s="17"/>
      <c r="M325" s="17"/>
      <c r="N325" s="17"/>
      <c r="O325" s="17"/>
      <c r="P325" s="17"/>
      <c r="Q325" s="17"/>
      <c r="R325" s="17"/>
      <c r="S325" s="17"/>
      <c r="T325" s="17"/>
    </row>
    <row r="326" spans="1:20" ht="14.25" customHeight="1" x14ac:dyDescent="0.35">
      <c r="A326" s="22"/>
      <c r="B326" s="17"/>
      <c r="C326" s="17"/>
      <c r="D326" s="17"/>
      <c r="E326" s="17"/>
      <c r="F326" s="17"/>
      <c r="G326" s="17"/>
      <c r="H326" s="17"/>
      <c r="I326" s="17"/>
      <c r="J326" s="17"/>
      <c r="K326" s="17"/>
      <c r="L326" s="17"/>
      <c r="M326" s="17"/>
      <c r="N326" s="17"/>
      <c r="O326" s="17"/>
      <c r="P326" s="17"/>
      <c r="Q326" s="17"/>
      <c r="R326" s="17"/>
      <c r="S326" s="17"/>
      <c r="T326" s="17"/>
    </row>
    <row r="327" spans="1:20" ht="14.25" customHeight="1" x14ac:dyDescent="0.35">
      <c r="A327" s="22"/>
      <c r="B327" s="17"/>
      <c r="C327" s="17"/>
      <c r="D327" s="17"/>
      <c r="E327" s="17"/>
      <c r="F327" s="17"/>
      <c r="G327" s="17"/>
      <c r="H327" s="17"/>
      <c r="I327" s="17"/>
      <c r="J327" s="17"/>
      <c r="K327" s="17"/>
      <c r="L327" s="17"/>
      <c r="M327" s="17"/>
      <c r="N327" s="17"/>
      <c r="O327" s="17"/>
      <c r="P327" s="17"/>
      <c r="Q327" s="17"/>
      <c r="R327" s="17"/>
      <c r="S327" s="17"/>
      <c r="T327" s="17"/>
    </row>
    <row r="328" spans="1:20" ht="14.25" customHeight="1" x14ac:dyDescent="0.35">
      <c r="A328" s="22"/>
      <c r="B328" s="17"/>
      <c r="C328" s="17"/>
      <c r="D328" s="17"/>
      <c r="E328" s="17"/>
      <c r="F328" s="17"/>
      <c r="G328" s="17"/>
      <c r="H328" s="17"/>
      <c r="I328" s="17"/>
      <c r="J328" s="17"/>
      <c r="K328" s="17"/>
      <c r="L328" s="17"/>
      <c r="M328" s="17"/>
      <c r="N328" s="17"/>
      <c r="O328" s="17"/>
      <c r="P328" s="17"/>
      <c r="Q328" s="17"/>
      <c r="R328" s="17"/>
      <c r="S328" s="17"/>
      <c r="T328" s="17"/>
    </row>
    <row r="329" spans="1:20" ht="14.25" customHeight="1" x14ac:dyDescent="0.35">
      <c r="A329" s="22"/>
      <c r="B329" s="17"/>
      <c r="C329" s="17"/>
      <c r="D329" s="17"/>
      <c r="E329" s="17"/>
      <c r="F329" s="17"/>
      <c r="G329" s="17"/>
      <c r="H329" s="17"/>
      <c r="I329" s="17"/>
      <c r="J329" s="17"/>
      <c r="K329" s="17"/>
      <c r="L329" s="17"/>
      <c r="M329" s="17"/>
      <c r="N329" s="17"/>
      <c r="O329" s="17"/>
      <c r="P329" s="17"/>
      <c r="Q329" s="17"/>
      <c r="R329" s="17"/>
      <c r="S329" s="17"/>
      <c r="T329" s="17"/>
    </row>
    <row r="330" spans="1:20" ht="14.25" customHeight="1" x14ac:dyDescent="0.35">
      <c r="A330" s="22"/>
      <c r="B330" s="17"/>
      <c r="C330" s="17"/>
      <c r="D330" s="17"/>
      <c r="E330" s="17"/>
      <c r="F330" s="17"/>
      <c r="G330" s="17"/>
      <c r="H330" s="17"/>
      <c r="I330" s="17"/>
      <c r="J330" s="17"/>
      <c r="K330" s="17"/>
      <c r="L330" s="17"/>
      <c r="M330" s="17"/>
      <c r="N330" s="17"/>
      <c r="O330" s="17"/>
      <c r="P330" s="17"/>
      <c r="Q330" s="17"/>
      <c r="R330" s="17"/>
      <c r="S330" s="17"/>
      <c r="T330" s="17"/>
    </row>
    <row r="331" spans="1:20" ht="14.25" customHeight="1" x14ac:dyDescent="0.35">
      <c r="A331" s="22"/>
      <c r="B331" s="17"/>
      <c r="C331" s="17"/>
      <c r="D331" s="17"/>
      <c r="E331" s="17"/>
      <c r="F331" s="17"/>
      <c r="G331" s="17"/>
      <c r="H331" s="17"/>
      <c r="I331" s="17"/>
      <c r="J331" s="17"/>
      <c r="K331" s="17"/>
      <c r="L331" s="17"/>
      <c r="M331" s="17"/>
      <c r="N331" s="17"/>
      <c r="O331" s="17"/>
      <c r="P331" s="17"/>
      <c r="Q331" s="17"/>
      <c r="R331" s="17"/>
      <c r="S331" s="17"/>
      <c r="T331" s="17"/>
    </row>
    <row r="332" spans="1:20" ht="14.25" customHeight="1" x14ac:dyDescent="0.35">
      <c r="A332" s="22"/>
      <c r="B332" s="17"/>
      <c r="C332" s="17"/>
      <c r="D332" s="17"/>
      <c r="E332" s="17"/>
      <c r="F332" s="17"/>
      <c r="G332" s="17"/>
      <c r="H332" s="17"/>
      <c r="I332" s="17"/>
      <c r="J332" s="17"/>
      <c r="K332" s="17"/>
      <c r="L332" s="17"/>
      <c r="M332" s="17"/>
      <c r="N332" s="17"/>
      <c r="O332" s="17"/>
      <c r="P332" s="17"/>
      <c r="Q332" s="17"/>
      <c r="R332" s="17"/>
      <c r="S332" s="17"/>
      <c r="T332" s="17"/>
    </row>
    <row r="333" spans="1:20" ht="14.25" customHeight="1" x14ac:dyDescent="0.35">
      <c r="A333" s="26"/>
      <c r="B333" s="17"/>
      <c r="C333" s="17"/>
      <c r="D333" s="17"/>
      <c r="E333" s="17"/>
      <c r="F333" s="17"/>
      <c r="G333" s="17"/>
      <c r="H333" s="17"/>
      <c r="I333" s="17"/>
      <c r="J333" s="17"/>
      <c r="K333" s="17"/>
      <c r="L333" s="17"/>
      <c r="M333" s="17"/>
      <c r="N333" s="17"/>
      <c r="O333" s="17"/>
      <c r="P333" s="17"/>
      <c r="Q333" s="17"/>
      <c r="R333" s="17"/>
      <c r="S333" s="17"/>
      <c r="T333" s="17"/>
    </row>
    <row r="334" spans="1:20" ht="14.25" customHeight="1" x14ac:dyDescent="0.35">
      <c r="A334" s="22"/>
      <c r="B334" s="17"/>
      <c r="C334" s="17"/>
      <c r="D334" s="17"/>
      <c r="E334" s="17"/>
      <c r="F334" s="17"/>
      <c r="G334" s="17"/>
      <c r="H334" s="17"/>
      <c r="I334" s="17"/>
      <c r="J334" s="17"/>
      <c r="K334" s="17"/>
      <c r="L334" s="17"/>
      <c r="M334" s="17"/>
      <c r="N334" s="17"/>
      <c r="O334" s="17"/>
      <c r="P334" s="17"/>
      <c r="Q334" s="17"/>
      <c r="R334" s="17"/>
      <c r="S334" s="17"/>
      <c r="T334" s="17"/>
    </row>
    <row r="335" spans="1:20" ht="14.25" customHeight="1" x14ac:dyDescent="0.35">
      <c r="A335" s="22"/>
      <c r="B335" s="17"/>
      <c r="C335" s="17"/>
      <c r="D335" s="17"/>
      <c r="E335" s="17"/>
      <c r="F335" s="17"/>
      <c r="G335" s="17"/>
      <c r="H335" s="17"/>
      <c r="I335" s="17"/>
      <c r="J335" s="17"/>
      <c r="K335" s="17"/>
      <c r="L335" s="17"/>
      <c r="M335" s="17"/>
      <c r="N335" s="17"/>
      <c r="O335" s="17"/>
      <c r="P335" s="17"/>
      <c r="Q335" s="17"/>
      <c r="R335" s="17"/>
      <c r="S335" s="17"/>
      <c r="T335" s="17"/>
    </row>
    <row r="336" spans="1:20" ht="14.25" customHeight="1" x14ac:dyDescent="0.35">
      <c r="A336" s="22"/>
      <c r="B336" s="17"/>
      <c r="C336" s="17"/>
      <c r="D336" s="17"/>
      <c r="E336" s="17"/>
      <c r="F336" s="17"/>
      <c r="G336" s="17"/>
      <c r="H336" s="17"/>
      <c r="I336" s="17"/>
      <c r="J336" s="17"/>
      <c r="K336" s="17"/>
      <c r="L336" s="17"/>
      <c r="M336" s="17"/>
      <c r="N336" s="17"/>
      <c r="O336" s="17"/>
      <c r="P336" s="17"/>
      <c r="Q336" s="17"/>
      <c r="R336" s="17"/>
      <c r="S336" s="17"/>
      <c r="T336" s="17"/>
    </row>
    <row r="337" spans="1:20" ht="14.25" customHeight="1" x14ac:dyDescent="0.35">
      <c r="A337" s="22"/>
      <c r="B337" s="17"/>
      <c r="C337" s="17"/>
      <c r="D337" s="17"/>
      <c r="E337" s="17"/>
      <c r="F337" s="17"/>
      <c r="G337" s="17"/>
      <c r="H337" s="17"/>
      <c r="I337" s="17"/>
      <c r="J337" s="17"/>
      <c r="K337" s="17"/>
      <c r="L337" s="17"/>
      <c r="M337" s="17"/>
      <c r="N337" s="17"/>
      <c r="O337" s="17"/>
      <c r="P337" s="17"/>
      <c r="Q337" s="17"/>
      <c r="R337" s="17"/>
      <c r="S337" s="17"/>
      <c r="T337" s="17"/>
    </row>
    <row r="338" spans="1:20" ht="14.25" customHeight="1" x14ac:dyDescent="0.35">
      <c r="A338" s="22"/>
      <c r="B338" s="17"/>
      <c r="C338" s="17"/>
      <c r="D338" s="17"/>
      <c r="E338" s="17"/>
      <c r="F338" s="17"/>
      <c r="G338" s="17"/>
      <c r="H338" s="17"/>
      <c r="I338" s="17"/>
      <c r="J338" s="17"/>
      <c r="K338" s="17"/>
      <c r="L338" s="17"/>
      <c r="M338" s="17"/>
      <c r="N338" s="17"/>
      <c r="O338" s="17"/>
      <c r="P338" s="17"/>
      <c r="Q338" s="17"/>
      <c r="R338" s="17"/>
      <c r="S338" s="17"/>
      <c r="T338" s="17"/>
    </row>
    <row r="339" spans="1:20" ht="14.25" customHeight="1" x14ac:dyDescent="0.35">
      <c r="A339" s="22"/>
      <c r="B339" s="17"/>
      <c r="C339" s="17"/>
      <c r="D339" s="17"/>
      <c r="E339" s="17"/>
      <c r="F339" s="17"/>
      <c r="G339" s="17"/>
      <c r="H339" s="17"/>
      <c r="I339" s="17"/>
      <c r="J339" s="17"/>
      <c r="K339" s="17"/>
      <c r="L339" s="17"/>
      <c r="M339" s="17"/>
      <c r="N339" s="17"/>
      <c r="O339" s="17"/>
      <c r="P339" s="17"/>
      <c r="Q339" s="17"/>
      <c r="R339" s="17"/>
      <c r="S339" s="17"/>
      <c r="T339" s="17"/>
    </row>
    <row r="340" spans="1:20" ht="14.25" customHeight="1" x14ac:dyDescent="0.35">
      <c r="A340" s="22"/>
      <c r="B340" s="17"/>
      <c r="C340" s="17"/>
      <c r="D340" s="17"/>
      <c r="E340" s="17"/>
      <c r="F340" s="17"/>
      <c r="G340" s="17"/>
      <c r="H340" s="17"/>
      <c r="I340" s="17"/>
      <c r="J340" s="17"/>
      <c r="K340" s="17"/>
      <c r="L340" s="17"/>
      <c r="M340" s="17"/>
      <c r="N340" s="17"/>
      <c r="O340" s="17"/>
      <c r="P340" s="17"/>
      <c r="Q340" s="17"/>
      <c r="R340" s="17"/>
      <c r="S340" s="17"/>
      <c r="T340" s="17"/>
    </row>
    <row r="341" spans="1:20" ht="14.25" customHeight="1" x14ac:dyDescent="0.35">
      <c r="A341" s="22"/>
      <c r="B341" s="17"/>
      <c r="C341" s="17"/>
      <c r="D341" s="17"/>
      <c r="E341" s="17"/>
      <c r="F341" s="17"/>
      <c r="G341" s="17"/>
      <c r="H341" s="17"/>
      <c r="I341" s="17"/>
      <c r="J341" s="17"/>
      <c r="K341" s="17"/>
      <c r="L341" s="17"/>
      <c r="M341" s="17"/>
      <c r="N341" s="17"/>
      <c r="O341" s="17"/>
      <c r="P341" s="17"/>
      <c r="Q341" s="17"/>
      <c r="R341" s="17"/>
      <c r="S341" s="17"/>
      <c r="T341" s="17"/>
    </row>
    <row r="342" spans="1:20" ht="14.25" customHeight="1" x14ac:dyDescent="0.35">
      <c r="A342" s="22"/>
      <c r="B342" s="17"/>
      <c r="C342" s="17"/>
      <c r="D342" s="17"/>
      <c r="E342" s="17"/>
      <c r="F342" s="17"/>
      <c r="G342" s="17"/>
      <c r="H342" s="17"/>
      <c r="I342" s="17"/>
      <c r="J342" s="17"/>
      <c r="K342" s="17"/>
      <c r="L342" s="17"/>
      <c r="M342" s="17"/>
      <c r="N342" s="17"/>
      <c r="O342" s="17"/>
      <c r="P342" s="17"/>
      <c r="Q342" s="17"/>
      <c r="R342" s="17"/>
      <c r="S342" s="17"/>
      <c r="T342" s="17"/>
    </row>
    <row r="343" spans="1:20" ht="14.25" customHeight="1" x14ac:dyDescent="0.35">
      <c r="A343" s="22"/>
      <c r="B343" s="17"/>
      <c r="C343" s="17"/>
      <c r="D343" s="17"/>
      <c r="E343" s="17"/>
      <c r="F343" s="17"/>
      <c r="G343" s="17"/>
      <c r="H343" s="17"/>
      <c r="I343" s="17"/>
      <c r="J343" s="17"/>
      <c r="K343" s="17"/>
      <c r="L343" s="17"/>
      <c r="M343" s="17"/>
      <c r="N343" s="17"/>
      <c r="O343" s="17"/>
      <c r="P343" s="17"/>
      <c r="Q343" s="17"/>
      <c r="R343" s="17"/>
      <c r="S343" s="17"/>
      <c r="T343" s="17"/>
    </row>
    <row r="344" spans="1:20" ht="14.25" customHeight="1" x14ac:dyDescent="0.35">
      <c r="A344" s="22"/>
      <c r="B344" s="17"/>
      <c r="C344" s="17"/>
      <c r="D344" s="17"/>
      <c r="E344" s="17"/>
      <c r="F344" s="17"/>
      <c r="G344" s="17"/>
      <c r="H344" s="17"/>
      <c r="I344" s="17"/>
      <c r="J344" s="17"/>
      <c r="K344" s="17"/>
      <c r="L344" s="17"/>
      <c r="M344" s="17"/>
      <c r="N344" s="17"/>
      <c r="O344" s="17"/>
      <c r="P344" s="17"/>
      <c r="Q344" s="17"/>
      <c r="R344" s="17"/>
      <c r="S344" s="17"/>
      <c r="T344" s="17"/>
    </row>
    <row r="345" spans="1:20" ht="14.25" customHeight="1" x14ac:dyDescent="0.35">
      <c r="A345" s="22"/>
      <c r="B345" s="17"/>
      <c r="C345" s="17"/>
      <c r="D345" s="17"/>
      <c r="E345" s="17"/>
      <c r="F345" s="17"/>
      <c r="G345" s="17"/>
      <c r="H345" s="17"/>
      <c r="I345" s="17"/>
      <c r="J345" s="17"/>
      <c r="K345" s="17"/>
      <c r="L345" s="17"/>
      <c r="M345" s="17"/>
      <c r="N345" s="17"/>
      <c r="O345" s="17"/>
      <c r="P345" s="17"/>
      <c r="Q345" s="17"/>
      <c r="R345" s="17"/>
      <c r="S345" s="17"/>
      <c r="T345" s="17"/>
    </row>
    <row r="346" spans="1:20" ht="14.25" customHeight="1" x14ac:dyDescent="0.35">
      <c r="I346" s="9"/>
      <c r="J346" s="9"/>
      <c r="K346" s="9"/>
      <c r="L346" s="9"/>
      <c r="M346" s="9"/>
      <c r="N346" s="9"/>
      <c r="O346" s="9"/>
      <c r="T346" s="9"/>
    </row>
    <row r="347" spans="1:20" ht="14.25" customHeight="1" x14ac:dyDescent="0.35">
      <c r="I347" s="9"/>
      <c r="J347" s="9"/>
      <c r="K347" s="9"/>
      <c r="L347" s="9"/>
      <c r="M347" s="9"/>
      <c r="N347" s="9"/>
      <c r="O347" s="9"/>
      <c r="T347" s="9"/>
    </row>
    <row r="348" spans="1:20" ht="14.25" customHeight="1" x14ac:dyDescent="0.35">
      <c r="I348" s="9"/>
      <c r="J348" s="9"/>
      <c r="K348" s="9"/>
      <c r="L348" s="9"/>
      <c r="M348" s="9"/>
      <c r="N348" s="9"/>
      <c r="O348" s="9"/>
      <c r="T348" s="9"/>
    </row>
    <row r="349" spans="1:20" ht="14.25" customHeight="1" x14ac:dyDescent="0.35">
      <c r="I349" s="9"/>
      <c r="J349" s="9"/>
      <c r="K349" s="9"/>
      <c r="L349" s="9"/>
      <c r="M349" s="9"/>
      <c r="N349" s="9"/>
      <c r="O349" s="9"/>
      <c r="T349" s="9"/>
    </row>
    <row r="350" spans="1:20" ht="14.25" customHeight="1" x14ac:dyDescent="0.35">
      <c r="I350" s="9"/>
      <c r="J350" s="9"/>
      <c r="K350" s="9"/>
      <c r="L350" s="9"/>
      <c r="M350" s="9"/>
      <c r="N350" s="9"/>
      <c r="O350" s="9"/>
      <c r="T350" s="9"/>
    </row>
    <row r="351" spans="1:20" ht="14.25" customHeight="1" x14ac:dyDescent="0.35">
      <c r="I351" s="9"/>
      <c r="J351" s="9"/>
      <c r="K351" s="9"/>
      <c r="L351" s="9"/>
      <c r="M351" s="9"/>
      <c r="N351" s="9"/>
      <c r="O351" s="9"/>
      <c r="T351" s="9"/>
    </row>
    <row r="352" spans="1:20" ht="14.25" customHeight="1" x14ac:dyDescent="0.35">
      <c r="I352" s="9"/>
      <c r="J352" s="9"/>
      <c r="K352" s="9"/>
      <c r="L352" s="9"/>
      <c r="M352" s="9"/>
      <c r="N352" s="9"/>
      <c r="O352" s="9"/>
      <c r="T352" s="9"/>
    </row>
    <row r="353" spans="9:20" ht="14.25" customHeight="1" x14ac:dyDescent="0.35">
      <c r="I353" s="9"/>
      <c r="J353" s="9"/>
      <c r="K353" s="9"/>
      <c r="L353" s="9"/>
      <c r="M353" s="9"/>
      <c r="N353" s="9"/>
      <c r="O353" s="9"/>
      <c r="T353" s="9"/>
    </row>
    <row r="354" spans="9:20" ht="14.25" customHeight="1" x14ac:dyDescent="0.35">
      <c r="I354" s="9"/>
      <c r="J354" s="9"/>
      <c r="K354" s="9"/>
      <c r="L354" s="9"/>
      <c r="M354" s="9"/>
      <c r="N354" s="9"/>
      <c r="O354" s="9"/>
      <c r="T354" s="9"/>
    </row>
    <row r="355" spans="9:20" ht="14.25" customHeight="1" x14ac:dyDescent="0.35">
      <c r="I355" s="9"/>
      <c r="J355" s="9"/>
      <c r="K355" s="9"/>
      <c r="L355" s="9"/>
      <c r="M355" s="9"/>
      <c r="N355" s="9"/>
      <c r="O355" s="9"/>
      <c r="T355" s="9"/>
    </row>
    <row r="356" spans="9:20" ht="14.25" customHeight="1" x14ac:dyDescent="0.35">
      <c r="I356" s="9"/>
      <c r="J356" s="9"/>
      <c r="K356" s="9"/>
      <c r="L356" s="9"/>
      <c r="M356" s="9"/>
      <c r="N356" s="9"/>
      <c r="O356" s="9"/>
      <c r="T356" s="9"/>
    </row>
    <row r="357" spans="9:20" ht="14.25" customHeight="1" x14ac:dyDescent="0.35">
      <c r="I357" s="9"/>
      <c r="J357" s="9"/>
      <c r="K357" s="9"/>
      <c r="L357" s="9"/>
      <c r="M357" s="9"/>
      <c r="N357" s="9"/>
      <c r="O357" s="9"/>
      <c r="T357" s="9"/>
    </row>
    <row r="358" spans="9:20" ht="14.25" customHeight="1" x14ac:dyDescent="0.35">
      <c r="I358" s="9"/>
      <c r="J358" s="9"/>
      <c r="K358" s="9"/>
      <c r="L358" s="9"/>
      <c r="M358" s="9"/>
      <c r="N358" s="9"/>
      <c r="O358" s="9"/>
      <c r="T358" s="9"/>
    </row>
    <row r="359" spans="9:20" ht="14.25" customHeight="1" x14ac:dyDescent="0.35">
      <c r="I359" s="9"/>
      <c r="J359" s="9"/>
      <c r="K359" s="9"/>
      <c r="L359" s="9"/>
      <c r="M359" s="9"/>
      <c r="N359" s="9"/>
      <c r="O359" s="9"/>
      <c r="T359" s="9"/>
    </row>
    <row r="360" spans="9:20" ht="14.25" customHeight="1" x14ac:dyDescent="0.35">
      <c r="I360" s="9"/>
      <c r="J360" s="9"/>
      <c r="K360" s="9"/>
      <c r="L360" s="9"/>
      <c r="M360" s="9"/>
      <c r="N360" s="9"/>
      <c r="O360" s="9"/>
      <c r="T360" s="9"/>
    </row>
    <row r="361" spans="9:20" ht="14.25" customHeight="1" x14ac:dyDescent="0.35">
      <c r="I361" s="9"/>
      <c r="J361" s="9"/>
      <c r="K361" s="9"/>
      <c r="L361" s="9"/>
      <c r="M361" s="9"/>
      <c r="N361" s="9"/>
      <c r="O361" s="9"/>
      <c r="T361" s="9"/>
    </row>
    <row r="362" spans="9:20" ht="14.25" customHeight="1" x14ac:dyDescent="0.35">
      <c r="I362" s="9"/>
      <c r="J362" s="9"/>
      <c r="K362" s="9"/>
      <c r="L362" s="9"/>
      <c r="M362" s="9"/>
      <c r="N362" s="9"/>
      <c r="O362" s="9"/>
      <c r="T362" s="9"/>
    </row>
    <row r="363" spans="9:20" ht="14.25" customHeight="1" x14ac:dyDescent="0.35">
      <c r="I363" s="9"/>
      <c r="J363" s="9"/>
      <c r="K363" s="9"/>
      <c r="L363" s="9"/>
      <c r="M363" s="9"/>
      <c r="N363" s="9"/>
      <c r="O363" s="9"/>
      <c r="T363" s="9"/>
    </row>
    <row r="364" spans="9:20" ht="14.25" customHeight="1" x14ac:dyDescent="0.35">
      <c r="I364" s="9"/>
      <c r="J364" s="9"/>
      <c r="K364" s="9"/>
      <c r="L364" s="9"/>
      <c r="M364" s="9"/>
      <c r="N364" s="9"/>
      <c r="O364" s="9"/>
      <c r="T364" s="9"/>
    </row>
    <row r="365" spans="9:20" ht="14.25" customHeight="1" x14ac:dyDescent="0.35">
      <c r="I365" s="9"/>
      <c r="J365" s="9"/>
      <c r="K365" s="9"/>
      <c r="L365" s="9"/>
      <c r="M365" s="9"/>
      <c r="N365" s="9"/>
      <c r="O365" s="9"/>
      <c r="T365" s="9"/>
    </row>
    <row r="366" spans="9:20" ht="14.25" customHeight="1" x14ac:dyDescent="0.35">
      <c r="I366" s="9"/>
      <c r="J366" s="9"/>
      <c r="K366" s="9"/>
      <c r="L366" s="9"/>
      <c r="M366" s="9"/>
      <c r="N366" s="9"/>
      <c r="O366" s="9"/>
      <c r="T366" s="9"/>
    </row>
    <row r="367" spans="9:20" ht="14.25" customHeight="1" x14ac:dyDescent="0.35">
      <c r="I367" s="9"/>
      <c r="J367" s="9"/>
      <c r="K367" s="9"/>
      <c r="L367" s="9"/>
      <c r="M367" s="9"/>
      <c r="N367" s="9"/>
      <c r="O367" s="9"/>
      <c r="T367" s="9"/>
    </row>
    <row r="368" spans="9:20" ht="14.25" customHeight="1" x14ac:dyDescent="0.35">
      <c r="I368" s="9"/>
      <c r="J368" s="9"/>
      <c r="K368" s="9"/>
      <c r="L368" s="9"/>
      <c r="M368" s="9"/>
      <c r="N368" s="9"/>
      <c r="O368" s="9"/>
      <c r="T368" s="9"/>
    </row>
    <row r="369" spans="9:20" ht="14.25" customHeight="1" x14ac:dyDescent="0.35">
      <c r="I369" s="9"/>
      <c r="J369" s="9"/>
      <c r="K369" s="9"/>
      <c r="L369" s="9"/>
      <c r="M369" s="9"/>
      <c r="N369" s="9"/>
      <c r="O369" s="9"/>
      <c r="T369" s="9"/>
    </row>
    <row r="370" spans="9:20" ht="14.25" customHeight="1" x14ac:dyDescent="0.35">
      <c r="I370" s="9"/>
      <c r="J370" s="9"/>
      <c r="K370" s="9"/>
      <c r="L370" s="9"/>
      <c r="M370" s="9"/>
      <c r="N370" s="9"/>
      <c r="O370" s="9"/>
      <c r="T370" s="9"/>
    </row>
    <row r="371" spans="9:20" ht="14.25" customHeight="1" x14ac:dyDescent="0.35">
      <c r="I371" s="9"/>
      <c r="J371" s="9"/>
      <c r="K371" s="9"/>
      <c r="L371" s="9"/>
      <c r="M371" s="9"/>
      <c r="N371" s="9"/>
      <c r="O371" s="9"/>
      <c r="T371" s="9"/>
    </row>
    <row r="372" spans="9:20" ht="14.25" customHeight="1" x14ac:dyDescent="0.35">
      <c r="I372" s="9"/>
      <c r="J372" s="9"/>
      <c r="K372" s="9"/>
      <c r="L372" s="9"/>
      <c r="M372" s="9"/>
      <c r="N372" s="9"/>
      <c r="O372" s="9"/>
      <c r="T372" s="9"/>
    </row>
    <row r="373" spans="9:20" ht="14.25" customHeight="1" x14ac:dyDescent="0.35">
      <c r="I373" s="9"/>
      <c r="J373" s="9"/>
      <c r="K373" s="9"/>
      <c r="L373" s="9"/>
      <c r="M373" s="9"/>
      <c r="N373" s="9"/>
      <c r="O373" s="9"/>
      <c r="T373" s="9"/>
    </row>
    <row r="374" spans="9:20" ht="14.25" customHeight="1" x14ac:dyDescent="0.35">
      <c r="I374" s="9"/>
      <c r="J374" s="9"/>
      <c r="K374" s="9"/>
      <c r="L374" s="9"/>
      <c r="M374" s="9"/>
      <c r="N374" s="9"/>
      <c r="O374" s="9"/>
      <c r="T374" s="9"/>
    </row>
    <row r="375" spans="9:20" ht="14.25" customHeight="1" x14ac:dyDescent="0.35">
      <c r="I375" s="9"/>
      <c r="J375" s="9"/>
      <c r="K375" s="9"/>
      <c r="L375" s="9"/>
      <c r="M375" s="9"/>
      <c r="N375" s="9"/>
      <c r="O375" s="9"/>
      <c r="T375" s="9"/>
    </row>
    <row r="376" spans="9:20" ht="14.25" customHeight="1" x14ac:dyDescent="0.35">
      <c r="I376" s="9"/>
      <c r="J376" s="9"/>
      <c r="K376" s="9"/>
      <c r="L376" s="9"/>
      <c r="M376" s="9"/>
      <c r="N376" s="9"/>
      <c r="O376" s="9"/>
      <c r="T376" s="9"/>
    </row>
    <row r="377" spans="9:20" ht="14.25" customHeight="1" x14ac:dyDescent="0.35">
      <c r="I377" s="9"/>
      <c r="J377" s="9"/>
      <c r="K377" s="9"/>
      <c r="L377" s="9"/>
      <c r="M377" s="9"/>
      <c r="N377" s="9"/>
      <c r="O377" s="9"/>
      <c r="T377" s="9"/>
    </row>
    <row r="378" spans="9:20" ht="14.25" customHeight="1" x14ac:dyDescent="0.35">
      <c r="I378" s="9"/>
      <c r="J378" s="9"/>
      <c r="K378" s="9"/>
      <c r="L378" s="9"/>
      <c r="M378" s="9"/>
      <c r="N378" s="9"/>
      <c r="O378" s="9"/>
      <c r="T378" s="9"/>
    </row>
    <row r="379" spans="9:20" ht="14.25" customHeight="1" x14ac:dyDescent="0.35">
      <c r="I379" s="9"/>
      <c r="J379" s="9"/>
      <c r="K379" s="9"/>
      <c r="L379" s="9"/>
      <c r="M379" s="9"/>
      <c r="N379" s="9"/>
      <c r="O379" s="9"/>
      <c r="T379" s="9"/>
    </row>
    <row r="380" spans="9:20" ht="14.25" customHeight="1" x14ac:dyDescent="0.35">
      <c r="I380" s="9"/>
      <c r="J380" s="9"/>
      <c r="K380" s="9"/>
      <c r="L380" s="9"/>
      <c r="M380" s="9"/>
      <c r="N380" s="9"/>
      <c r="O380" s="9"/>
      <c r="T380" s="9"/>
    </row>
    <row r="381" spans="9:20" ht="14.25" customHeight="1" x14ac:dyDescent="0.35">
      <c r="I381" s="9"/>
      <c r="J381" s="9"/>
      <c r="K381" s="9"/>
      <c r="L381" s="9"/>
      <c r="M381" s="9"/>
      <c r="N381" s="9"/>
      <c r="O381" s="9"/>
      <c r="T381" s="9"/>
    </row>
    <row r="382" spans="9:20" ht="14.25" customHeight="1" x14ac:dyDescent="0.35">
      <c r="I382" s="9"/>
      <c r="J382" s="9"/>
      <c r="K382" s="9"/>
      <c r="L382" s="9"/>
      <c r="M382" s="9"/>
      <c r="N382" s="9"/>
      <c r="O382" s="9"/>
      <c r="T382" s="9"/>
    </row>
    <row r="383" spans="9:20" ht="14.25" customHeight="1" x14ac:dyDescent="0.35">
      <c r="I383" s="9"/>
      <c r="J383" s="9"/>
      <c r="K383" s="9"/>
      <c r="L383" s="9"/>
      <c r="M383" s="9"/>
      <c r="N383" s="9"/>
      <c r="O383" s="9"/>
      <c r="T383" s="9"/>
    </row>
    <row r="384" spans="9:20" ht="14.25" customHeight="1" x14ac:dyDescent="0.35">
      <c r="I384" s="9"/>
      <c r="J384" s="9"/>
      <c r="K384" s="9"/>
      <c r="L384" s="9"/>
      <c r="M384" s="9"/>
      <c r="N384" s="9"/>
      <c r="O384" s="9"/>
      <c r="T384" s="9"/>
    </row>
    <row r="385" spans="9:20" ht="14.25" customHeight="1" x14ac:dyDescent="0.35">
      <c r="I385" s="9"/>
      <c r="J385" s="9"/>
      <c r="K385" s="9"/>
      <c r="L385" s="9"/>
      <c r="M385" s="9"/>
      <c r="N385" s="9"/>
      <c r="O385" s="9"/>
      <c r="T385" s="9"/>
    </row>
    <row r="386" spans="9:20" ht="14.25" customHeight="1" x14ac:dyDescent="0.35">
      <c r="I386" s="9"/>
      <c r="J386" s="9"/>
      <c r="K386" s="9"/>
      <c r="L386" s="9"/>
      <c r="M386" s="9"/>
      <c r="N386" s="9"/>
      <c r="O386" s="9"/>
      <c r="T386" s="9"/>
    </row>
    <row r="387" spans="9:20" ht="14.25" customHeight="1" x14ac:dyDescent="0.35">
      <c r="I387" s="9"/>
      <c r="J387" s="9"/>
      <c r="K387" s="9"/>
      <c r="L387" s="9"/>
      <c r="M387" s="9"/>
      <c r="N387" s="9"/>
      <c r="O387" s="9"/>
      <c r="T387" s="9"/>
    </row>
    <row r="388" spans="9:20" ht="14.25" customHeight="1" x14ac:dyDescent="0.35">
      <c r="I388" s="9"/>
      <c r="J388" s="9"/>
      <c r="K388" s="9"/>
      <c r="L388" s="9"/>
      <c r="M388" s="9"/>
      <c r="N388" s="9"/>
      <c r="O388" s="9"/>
      <c r="T388" s="9"/>
    </row>
    <row r="389" spans="9:20" ht="14.25" customHeight="1" x14ac:dyDescent="0.35">
      <c r="I389" s="9"/>
      <c r="J389" s="9"/>
      <c r="K389" s="9"/>
      <c r="L389" s="9"/>
      <c r="M389" s="9"/>
      <c r="N389" s="9"/>
      <c r="O389" s="9"/>
      <c r="T389" s="9"/>
    </row>
    <row r="390" spans="9:20" ht="14.25" customHeight="1" x14ac:dyDescent="0.35">
      <c r="I390" s="9"/>
      <c r="J390" s="9"/>
      <c r="K390" s="9"/>
      <c r="L390" s="9"/>
      <c r="M390" s="9"/>
      <c r="N390" s="9"/>
      <c r="O390" s="9"/>
      <c r="T390" s="9"/>
    </row>
    <row r="391" spans="9:20" ht="14.25" customHeight="1" x14ac:dyDescent="0.35">
      <c r="I391" s="9"/>
      <c r="J391" s="9"/>
      <c r="K391" s="9"/>
      <c r="L391" s="9"/>
      <c r="M391" s="9"/>
      <c r="N391" s="9"/>
      <c r="O391" s="9"/>
      <c r="T391" s="9"/>
    </row>
    <row r="392" spans="9:20" ht="14.25" customHeight="1" x14ac:dyDescent="0.35">
      <c r="I392" s="9"/>
      <c r="J392" s="9"/>
      <c r="K392" s="9"/>
      <c r="L392" s="9"/>
      <c r="M392" s="9"/>
      <c r="N392" s="9"/>
      <c r="O392" s="9"/>
      <c r="T392" s="9"/>
    </row>
    <row r="393" spans="9:20" ht="14.25" customHeight="1" x14ac:dyDescent="0.35">
      <c r="I393" s="9"/>
      <c r="J393" s="9"/>
      <c r="K393" s="9"/>
      <c r="L393" s="9"/>
      <c r="M393" s="9"/>
      <c r="N393" s="9"/>
      <c r="O393" s="9"/>
      <c r="T393" s="9"/>
    </row>
    <row r="394" spans="9:20" ht="14.25" customHeight="1" x14ac:dyDescent="0.35">
      <c r="I394" s="9"/>
      <c r="J394" s="9"/>
      <c r="K394" s="9"/>
      <c r="L394" s="9"/>
      <c r="M394" s="9"/>
      <c r="N394" s="9"/>
      <c r="O394" s="9"/>
      <c r="T394" s="9"/>
    </row>
    <row r="395" spans="9:20" ht="14.25" customHeight="1" x14ac:dyDescent="0.35">
      <c r="I395" s="9"/>
      <c r="J395" s="9"/>
      <c r="K395" s="9"/>
      <c r="L395" s="9"/>
      <c r="M395" s="9"/>
      <c r="N395" s="9"/>
      <c r="O395" s="9"/>
      <c r="T395" s="9"/>
    </row>
    <row r="396" spans="9:20" ht="14.25" customHeight="1" x14ac:dyDescent="0.35">
      <c r="I396" s="9"/>
      <c r="J396" s="9"/>
      <c r="K396" s="9"/>
      <c r="L396" s="9"/>
      <c r="M396" s="9"/>
      <c r="N396" s="9"/>
      <c r="O396" s="9"/>
      <c r="T396" s="9"/>
    </row>
    <row r="397" spans="9:20" ht="14.25" customHeight="1" x14ac:dyDescent="0.35">
      <c r="I397" s="9"/>
      <c r="J397" s="9"/>
      <c r="K397" s="9"/>
      <c r="L397" s="9"/>
      <c r="M397" s="9"/>
      <c r="N397" s="9"/>
      <c r="O397" s="9"/>
      <c r="T397" s="9"/>
    </row>
    <row r="398" spans="9:20" ht="14.25" customHeight="1" x14ac:dyDescent="0.35">
      <c r="I398" s="9"/>
      <c r="J398" s="9"/>
      <c r="K398" s="9"/>
      <c r="L398" s="9"/>
      <c r="M398" s="9"/>
      <c r="N398" s="9"/>
      <c r="O398" s="9"/>
      <c r="T398" s="9"/>
    </row>
    <row r="399" spans="9:20" ht="14.25" customHeight="1" x14ac:dyDescent="0.35">
      <c r="I399" s="9"/>
      <c r="J399" s="9"/>
      <c r="K399" s="9"/>
      <c r="L399" s="9"/>
      <c r="M399" s="9"/>
      <c r="N399" s="9"/>
      <c r="O399" s="9"/>
      <c r="T399" s="9"/>
    </row>
    <row r="400" spans="9:20" ht="14.25" customHeight="1" x14ac:dyDescent="0.35">
      <c r="I400" s="9"/>
      <c r="J400" s="9"/>
      <c r="K400" s="9"/>
      <c r="L400" s="9"/>
      <c r="M400" s="9"/>
      <c r="N400" s="9"/>
      <c r="O400" s="9"/>
      <c r="T400" s="9"/>
    </row>
    <row r="401" spans="9:20" ht="14.25" customHeight="1" x14ac:dyDescent="0.35">
      <c r="I401" s="9"/>
      <c r="J401" s="9"/>
      <c r="K401" s="9"/>
      <c r="L401" s="9"/>
      <c r="M401" s="9"/>
      <c r="N401" s="9"/>
      <c r="O401" s="9"/>
      <c r="T401" s="9"/>
    </row>
    <row r="402" spans="9:20" ht="14.25" customHeight="1" x14ac:dyDescent="0.35">
      <c r="I402" s="9"/>
      <c r="J402" s="9"/>
      <c r="K402" s="9"/>
      <c r="L402" s="9"/>
      <c r="M402" s="9"/>
      <c r="N402" s="9"/>
      <c r="O402" s="9"/>
      <c r="T402" s="9"/>
    </row>
    <row r="403" spans="9:20" ht="14.25" customHeight="1" x14ac:dyDescent="0.35">
      <c r="I403" s="9"/>
      <c r="J403" s="9"/>
      <c r="K403" s="9"/>
      <c r="L403" s="9"/>
      <c r="M403" s="9"/>
      <c r="N403" s="9"/>
      <c r="O403" s="9"/>
      <c r="T403" s="9"/>
    </row>
    <row r="404" spans="9:20" ht="14.25" customHeight="1" x14ac:dyDescent="0.35">
      <c r="I404" s="9"/>
      <c r="J404" s="9"/>
      <c r="K404" s="9"/>
      <c r="L404" s="9"/>
      <c r="M404" s="9"/>
      <c r="N404" s="9"/>
      <c r="O404" s="9"/>
      <c r="T404" s="9"/>
    </row>
    <row r="405" spans="9:20" ht="14.25" customHeight="1" x14ac:dyDescent="0.35">
      <c r="I405" s="9"/>
      <c r="J405" s="9"/>
      <c r="K405" s="9"/>
      <c r="L405" s="9"/>
      <c r="M405" s="9"/>
      <c r="N405" s="9"/>
      <c r="O405" s="9"/>
      <c r="T405" s="9"/>
    </row>
    <row r="406" spans="9:20" ht="14.25" customHeight="1" x14ac:dyDescent="0.35">
      <c r="I406" s="9"/>
      <c r="J406" s="9"/>
      <c r="K406" s="9"/>
      <c r="L406" s="9"/>
      <c r="M406" s="9"/>
      <c r="N406" s="9"/>
      <c r="O406" s="9"/>
      <c r="T406" s="9"/>
    </row>
    <row r="407" spans="9:20" ht="14.25" customHeight="1" x14ac:dyDescent="0.35">
      <c r="I407" s="9"/>
      <c r="J407" s="9"/>
      <c r="K407" s="9"/>
      <c r="L407" s="9"/>
      <c r="M407" s="9"/>
      <c r="N407" s="9"/>
      <c r="O407" s="9"/>
      <c r="T407" s="9"/>
    </row>
    <row r="408" spans="9:20" ht="14.25" customHeight="1" x14ac:dyDescent="0.35">
      <c r="I408" s="9"/>
      <c r="J408" s="9"/>
      <c r="K408" s="9"/>
      <c r="L408" s="9"/>
      <c r="M408" s="9"/>
      <c r="N408" s="9"/>
      <c r="O408" s="9"/>
      <c r="T408" s="9"/>
    </row>
    <row r="409" spans="9:20" ht="14.25" customHeight="1" x14ac:dyDescent="0.35">
      <c r="I409" s="9"/>
      <c r="J409" s="9"/>
      <c r="K409" s="9"/>
      <c r="L409" s="9"/>
      <c r="M409" s="9"/>
      <c r="N409" s="9"/>
      <c r="O409" s="9"/>
      <c r="T409" s="9"/>
    </row>
    <row r="410" spans="9:20" ht="14.25" customHeight="1" x14ac:dyDescent="0.35">
      <c r="I410" s="9"/>
      <c r="J410" s="9"/>
      <c r="K410" s="9"/>
      <c r="L410" s="9"/>
      <c r="M410" s="9"/>
      <c r="N410" s="9"/>
      <c r="O410" s="9"/>
      <c r="T410" s="9"/>
    </row>
    <row r="411" spans="9:20" ht="14.25" customHeight="1" x14ac:dyDescent="0.35">
      <c r="I411" s="9"/>
      <c r="J411" s="9"/>
      <c r="K411" s="9"/>
      <c r="L411" s="9"/>
      <c r="M411" s="9"/>
      <c r="N411" s="9"/>
      <c r="O411" s="9"/>
      <c r="T411" s="9"/>
    </row>
    <row r="412" spans="9:20" ht="14.25" customHeight="1" x14ac:dyDescent="0.35">
      <c r="I412" s="9"/>
      <c r="J412" s="9"/>
      <c r="K412" s="9"/>
      <c r="L412" s="9"/>
      <c r="M412" s="9"/>
      <c r="N412" s="9"/>
      <c r="O412" s="9"/>
      <c r="T412" s="9"/>
    </row>
    <row r="413" spans="9:20" ht="14.25" customHeight="1" x14ac:dyDescent="0.35">
      <c r="I413" s="9"/>
      <c r="J413" s="9"/>
      <c r="K413" s="9"/>
      <c r="L413" s="9"/>
      <c r="M413" s="9"/>
      <c r="N413" s="9"/>
      <c r="O413" s="9"/>
      <c r="T413" s="9"/>
    </row>
    <row r="414" spans="9:20" ht="14.25" customHeight="1" x14ac:dyDescent="0.35">
      <c r="I414" s="9"/>
      <c r="J414" s="9"/>
      <c r="K414" s="9"/>
      <c r="L414" s="9"/>
      <c r="M414" s="9"/>
      <c r="N414" s="9"/>
      <c r="O414" s="9"/>
      <c r="T414" s="9"/>
    </row>
    <row r="415" spans="9:20" ht="14.25" customHeight="1" x14ac:dyDescent="0.35">
      <c r="I415" s="9"/>
      <c r="J415" s="9"/>
      <c r="K415" s="9"/>
      <c r="L415" s="9"/>
      <c r="M415" s="9"/>
      <c r="N415" s="9"/>
      <c r="O415" s="9"/>
      <c r="T415" s="9"/>
    </row>
    <row r="416" spans="9:20" ht="14.25" customHeight="1" x14ac:dyDescent="0.35">
      <c r="I416" s="9"/>
      <c r="J416" s="9"/>
      <c r="K416" s="9"/>
      <c r="L416" s="9"/>
      <c r="M416" s="9"/>
      <c r="N416" s="9"/>
      <c r="O416" s="9"/>
      <c r="T416" s="9"/>
    </row>
    <row r="417" spans="9:20" ht="14.25" customHeight="1" x14ac:dyDescent="0.35">
      <c r="I417" s="9"/>
      <c r="J417" s="9"/>
      <c r="K417" s="9"/>
      <c r="L417" s="9"/>
      <c r="M417" s="9"/>
      <c r="N417" s="9"/>
      <c r="O417" s="9"/>
      <c r="T417" s="9"/>
    </row>
    <row r="418" spans="9:20" ht="14.25" customHeight="1" x14ac:dyDescent="0.35">
      <c r="I418" s="9"/>
      <c r="J418" s="9"/>
      <c r="K418" s="9"/>
      <c r="L418" s="9"/>
      <c r="M418" s="9"/>
      <c r="N418" s="9"/>
      <c r="O418" s="9"/>
      <c r="T418" s="9"/>
    </row>
    <row r="419" spans="9:20" ht="14.25" customHeight="1" x14ac:dyDescent="0.35">
      <c r="I419" s="9"/>
      <c r="J419" s="9"/>
      <c r="K419" s="9"/>
      <c r="L419" s="9"/>
      <c r="M419" s="9"/>
      <c r="N419" s="9"/>
      <c r="O419" s="9"/>
      <c r="T419" s="9"/>
    </row>
    <row r="420" spans="9:20" ht="14.25" customHeight="1" x14ac:dyDescent="0.35">
      <c r="I420" s="9"/>
      <c r="J420" s="9"/>
      <c r="K420" s="9"/>
      <c r="L420" s="9"/>
      <c r="M420" s="9"/>
      <c r="N420" s="9"/>
      <c r="O420" s="9"/>
      <c r="T420" s="9"/>
    </row>
    <row r="421" spans="9:20" ht="14.25" customHeight="1" x14ac:dyDescent="0.35">
      <c r="I421" s="9"/>
      <c r="J421" s="9"/>
      <c r="K421" s="9"/>
      <c r="L421" s="9"/>
      <c r="M421" s="9"/>
      <c r="N421" s="9"/>
      <c r="O421" s="9"/>
      <c r="T421" s="9"/>
    </row>
    <row r="422" spans="9:20" ht="14.25" customHeight="1" x14ac:dyDescent="0.35">
      <c r="I422" s="9"/>
      <c r="J422" s="9"/>
      <c r="K422" s="9"/>
      <c r="L422" s="9"/>
      <c r="M422" s="9"/>
      <c r="N422" s="9"/>
      <c r="O422" s="9"/>
      <c r="T422" s="9"/>
    </row>
    <row r="423" spans="9:20" ht="14.25" customHeight="1" x14ac:dyDescent="0.35">
      <c r="I423" s="9"/>
      <c r="J423" s="9"/>
      <c r="K423" s="9"/>
      <c r="L423" s="9"/>
      <c r="M423" s="9"/>
      <c r="N423" s="9"/>
      <c r="O423" s="9"/>
      <c r="T423" s="9"/>
    </row>
    <row r="424" spans="9:20" ht="14.25" customHeight="1" x14ac:dyDescent="0.35">
      <c r="I424" s="9"/>
      <c r="J424" s="9"/>
      <c r="K424" s="9"/>
      <c r="L424" s="9"/>
      <c r="M424" s="9"/>
      <c r="N424" s="9"/>
      <c r="O424" s="9"/>
      <c r="T424" s="9"/>
    </row>
    <row r="425" spans="9:20" ht="14.25" customHeight="1" x14ac:dyDescent="0.35">
      <c r="I425" s="9"/>
      <c r="J425" s="9"/>
      <c r="K425" s="9"/>
      <c r="L425" s="9"/>
      <c r="M425" s="9"/>
      <c r="N425" s="9"/>
      <c r="O425" s="9"/>
      <c r="T425" s="9"/>
    </row>
    <row r="426" spans="9:20" ht="14.25" customHeight="1" x14ac:dyDescent="0.35">
      <c r="I426" s="9"/>
      <c r="J426" s="9"/>
      <c r="K426" s="9"/>
      <c r="L426" s="9"/>
      <c r="M426" s="9"/>
      <c r="N426" s="9"/>
      <c r="O426" s="9"/>
      <c r="T426" s="9"/>
    </row>
    <row r="427" spans="9:20" ht="14.25" customHeight="1" x14ac:dyDescent="0.35">
      <c r="I427" s="9"/>
      <c r="J427" s="9"/>
      <c r="K427" s="9"/>
      <c r="L427" s="9"/>
      <c r="M427" s="9"/>
      <c r="N427" s="9"/>
      <c r="O427" s="9"/>
      <c r="T427" s="9"/>
    </row>
    <row r="428" spans="9:20" ht="14.25" customHeight="1" x14ac:dyDescent="0.35">
      <c r="I428" s="9"/>
      <c r="J428" s="9"/>
      <c r="K428" s="9"/>
      <c r="L428" s="9"/>
      <c r="M428" s="9"/>
      <c r="N428" s="9"/>
      <c r="O428" s="9"/>
      <c r="T428" s="9"/>
    </row>
    <row r="429" spans="9:20" ht="14.25" customHeight="1" x14ac:dyDescent="0.35">
      <c r="I429" s="9"/>
      <c r="J429" s="9"/>
      <c r="K429" s="9"/>
      <c r="L429" s="9"/>
      <c r="M429" s="9"/>
      <c r="N429" s="9"/>
      <c r="O429" s="9"/>
      <c r="T429" s="9"/>
    </row>
    <row r="430" spans="9:20" ht="14.25" customHeight="1" x14ac:dyDescent="0.35">
      <c r="I430" s="9"/>
      <c r="J430" s="9"/>
      <c r="K430" s="9"/>
      <c r="L430" s="9"/>
      <c r="M430" s="9"/>
      <c r="N430" s="9"/>
      <c r="O430" s="9"/>
      <c r="T430" s="9"/>
    </row>
    <row r="431" spans="9:20" ht="14.25" customHeight="1" x14ac:dyDescent="0.35">
      <c r="I431" s="9"/>
      <c r="J431" s="9"/>
      <c r="K431" s="9"/>
      <c r="L431" s="9"/>
      <c r="M431" s="9"/>
      <c r="N431" s="9"/>
      <c r="O431" s="9"/>
      <c r="T431" s="9"/>
    </row>
    <row r="432" spans="9:20" ht="14.25" customHeight="1" x14ac:dyDescent="0.35">
      <c r="I432" s="9"/>
      <c r="J432" s="9"/>
      <c r="K432" s="9"/>
      <c r="L432" s="9"/>
      <c r="M432" s="9"/>
      <c r="N432" s="9"/>
      <c r="O432" s="9"/>
      <c r="T432" s="9"/>
    </row>
    <row r="433" spans="9:20" ht="14.25" customHeight="1" x14ac:dyDescent="0.35">
      <c r="I433" s="9"/>
      <c r="J433" s="9"/>
      <c r="K433" s="9"/>
      <c r="L433" s="9"/>
      <c r="M433" s="9"/>
      <c r="N433" s="9"/>
      <c r="O433" s="9"/>
      <c r="T433" s="9"/>
    </row>
    <row r="434" spans="9:20" ht="14.25" customHeight="1" x14ac:dyDescent="0.35">
      <c r="I434" s="9"/>
      <c r="J434" s="9"/>
      <c r="K434" s="9"/>
      <c r="L434" s="9"/>
      <c r="M434" s="9"/>
      <c r="N434" s="9"/>
      <c r="O434" s="9"/>
      <c r="T434" s="9"/>
    </row>
    <row r="435" spans="9:20" ht="14.25" customHeight="1" x14ac:dyDescent="0.35">
      <c r="I435" s="9"/>
      <c r="J435" s="9"/>
      <c r="K435" s="9"/>
      <c r="L435" s="9"/>
      <c r="M435" s="9"/>
      <c r="N435" s="9"/>
      <c r="O435" s="9"/>
      <c r="T435" s="9"/>
    </row>
    <row r="436" spans="9:20" ht="14.25" customHeight="1" x14ac:dyDescent="0.35">
      <c r="I436" s="9"/>
      <c r="J436" s="9"/>
      <c r="K436" s="9"/>
      <c r="L436" s="9"/>
      <c r="M436" s="9"/>
      <c r="N436" s="9"/>
      <c r="O436" s="9"/>
      <c r="T436" s="9"/>
    </row>
    <row r="437" spans="9:20" ht="14.25" customHeight="1" x14ac:dyDescent="0.35">
      <c r="I437" s="9"/>
      <c r="J437" s="9"/>
      <c r="K437" s="9"/>
      <c r="L437" s="9"/>
      <c r="M437" s="9"/>
      <c r="N437" s="9"/>
      <c r="O437" s="9"/>
      <c r="T437" s="9"/>
    </row>
    <row r="438" spans="9:20" ht="14.25" customHeight="1" x14ac:dyDescent="0.35">
      <c r="I438" s="9"/>
      <c r="J438" s="9"/>
      <c r="K438" s="9"/>
      <c r="L438" s="9"/>
      <c r="M438" s="9"/>
      <c r="N438" s="9"/>
      <c r="O438" s="9"/>
      <c r="T438" s="9"/>
    </row>
    <row r="439" spans="9:20" ht="14.25" customHeight="1" x14ac:dyDescent="0.35">
      <c r="I439" s="9"/>
      <c r="J439" s="9"/>
      <c r="K439" s="9"/>
      <c r="L439" s="9"/>
      <c r="M439" s="9"/>
      <c r="N439" s="9"/>
      <c r="O439" s="9"/>
      <c r="T439" s="9"/>
    </row>
    <row r="440" spans="9:20" ht="14.25" customHeight="1" x14ac:dyDescent="0.35">
      <c r="I440" s="9"/>
      <c r="J440" s="9"/>
      <c r="K440" s="9"/>
      <c r="L440" s="9"/>
      <c r="M440" s="9"/>
      <c r="N440" s="9"/>
      <c r="O440" s="9"/>
      <c r="T440" s="9"/>
    </row>
    <row r="441" spans="9:20" ht="14.25" customHeight="1" x14ac:dyDescent="0.35">
      <c r="I441" s="9"/>
      <c r="J441" s="9"/>
      <c r="K441" s="9"/>
      <c r="L441" s="9"/>
      <c r="M441" s="9"/>
      <c r="N441" s="9"/>
      <c r="O441" s="9"/>
      <c r="T441" s="9"/>
    </row>
    <row r="442" spans="9:20" ht="14.25" customHeight="1" x14ac:dyDescent="0.35">
      <c r="I442" s="9"/>
      <c r="J442" s="9"/>
      <c r="K442" s="9"/>
      <c r="L442" s="9"/>
      <c r="M442" s="9"/>
      <c r="N442" s="9"/>
      <c r="O442" s="9"/>
      <c r="T442" s="9"/>
    </row>
    <row r="443" spans="9:20" ht="14.25" customHeight="1" x14ac:dyDescent="0.35">
      <c r="I443" s="9"/>
      <c r="J443" s="9"/>
      <c r="K443" s="9"/>
      <c r="L443" s="9"/>
      <c r="M443" s="9"/>
      <c r="N443" s="9"/>
      <c r="O443" s="9"/>
      <c r="T443" s="9"/>
    </row>
    <row r="444" spans="9:20" ht="14.25" customHeight="1" x14ac:dyDescent="0.35">
      <c r="I444" s="9"/>
      <c r="J444" s="9"/>
      <c r="K444" s="9"/>
      <c r="L444" s="9"/>
      <c r="M444" s="9"/>
      <c r="N444" s="9"/>
      <c r="O444" s="9"/>
      <c r="T444" s="9"/>
    </row>
    <row r="445" spans="9:20" ht="14.25" customHeight="1" x14ac:dyDescent="0.35">
      <c r="I445" s="9"/>
      <c r="J445" s="9"/>
      <c r="K445" s="9"/>
      <c r="L445" s="9"/>
      <c r="M445" s="9"/>
      <c r="N445" s="9"/>
      <c r="O445" s="9"/>
      <c r="T445" s="9"/>
    </row>
    <row r="446" spans="9:20" ht="14.25" customHeight="1" x14ac:dyDescent="0.35">
      <c r="I446" s="9"/>
      <c r="J446" s="9"/>
      <c r="K446" s="9"/>
      <c r="L446" s="9"/>
      <c r="M446" s="9"/>
      <c r="N446" s="9"/>
      <c r="O446" s="9"/>
      <c r="T446" s="9"/>
    </row>
    <row r="447" spans="9:20" ht="14.25" customHeight="1" x14ac:dyDescent="0.35">
      <c r="I447" s="9"/>
      <c r="J447" s="9"/>
      <c r="K447" s="9"/>
      <c r="L447" s="9"/>
      <c r="M447" s="9"/>
      <c r="N447" s="9"/>
      <c r="O447" s="9"/>
      <c r="T447" s="9"/>
    </row>
    <row r="448" spans="9:20" ht="14.25" customHeight="1" x14ac:dyDescent="0.35">
      <c r="I448" s="9"/>
      <c r="J448" s="9"/>
      <c r="K448" s="9"/>
      <c r="L448" s="9"/>
      <c r="M448" s="9"/>
      <c r="N448" s="9"/>
      <c r="O448" s="9"/>
      <c r="T448" s="9"/>
    </row>
    <row r="449" spans="9:20" ht="14.25" customHeight="1" x14ac:dyDescent="0.35">
      <c r="I449" s="9"/>
      <c r="J449" s="9"/>
      <c r="K449" s="9"/>
      <c r="L449" s="9"/>
      <c r="M449" s="9"/>
      <c r="N449" s="9"/>
      <c r="O449" s="9"/>
      <c r="T449" s="9"/>
    </row>
    <row r="450" spans="9:20" ht="14.25" customHeight="1" x14ac:dyDescent="0.35">
      <c r="I450" s="9"/>
      <c r="J450" s="9"/>
      <c r="K450" s="9"/>
      <c r="L450" s="9"/>
      <c r="M450" s="9"/>
      <c r="N450" s="9"/>
      <c r="O450" s="9"/>
      <c r="T450" s="9"/>
    </row>
    <row r="451" spans="9:20" ht="14.25" customHeight="1" x14ac:dyDescent="0.35">
      <c r="I451" s="9"/>
      <c r="J451" s="9"/>
      <c r="K451" s="9"/>
      <c r="L451" s="9"/>
      <c r="M451" s="9"/>
      <c r="N451" s="9"/>
      <c r="O451" s="9"/>
      <c r="T451" s="9"/>
    </row>
    <row r="452" spans="9:20" ht="14.25" customHeight="1" x14ac:dyDescent="0.35">
      <c r="I452" s="9"/>
      <c r="J452" s="9"/>
      <c r="K452" s="9"/>
      <c r="L452" s="9"/>
      <c r="M452" s="9"/>
      <c r="N452" s="9"/>
      <c r="O452" s="9"/>
      <c r="T452" s="9"/>
    </row>
    <row r="453" spans="9:20" ht="14.25" customHeight="1" x14ac:dyDescent="0.35">
      <c r="I453" s="9"/>
      <c r="J453" s="9"/>
      <c r="K453" s="9"/>
      <c r="L453" s="9"/>
      <c r="M453" s="9"/>
      <c r="N453" s="9"/>
      <c r="O453" s="9"/>
      <c r="T453" s="9"/>
    </row>
    <row r="454" spans="9:20" ht="14.25" customHeight="1" x14ac:dyDescent="0.35">
      <c r="I454" s="9"/>
      <c r="J454" s="9"/>
      <c r="K454" s="9"/>
      <c r="L454" s="9"/>
      <c r="M454" s="9"/>
      <c r="N454" s="9"/>
      <c r="O454" s="9"/>
      <c r="T454" s="9"/>
    </row>
    <row r="455" spans="9:20" ht="14.25" customHeight="1" x14ac:dyDescent="0.35">
      <c r="I455" s="9"/>
      <c r="J455" s="9"/>
      <c r="K455" s="9"/>
      <c r="L455" s="9"/>
      <c r="M455" s="9"/>
      <c r="N455" s="9"/>
      <c r="O455" s="9"/>
      <c r="T455" s="9"/>
    </row>
    <row r="456" spans="9:20" ht="14.25" customHeight="1" x14ac:dyDescent="0.35">
      <c r="I456" s="9"/>
      <c r="J456" s="9"/>
      <c r="K456" s="9"/>
      <c r="L456" s="9"/>
      <c r="M456" s="9"/>
      <c r="N456" s="9"/>
      <c r="O456" s="9"/>
      <c r="T456" s="9"/>
    </row>
    <row r="457" spans="9:20" ht="14.25" customHeight="1" x14ac:dyDescent="0.35">
      <c r="I457" s="9"/>
      <c r="J457" s="9"/>
      <c r="K457" s="9"/>
      <c r="L457" s="9"/>
      <c r="M457" s="9"/>
      <c r="N457" s="9"/>
      <c r="O457" s="9"/>
      <c r="T457" s="9"/>
    </row>
    <row r="458" spans="9:20" ht="14.25" customHeight="1" x14ac:dyDescent="0.35">
      <c r="I458" s="9"/>
      <c r="J458" s="9"/>
      <c r="K458" s="9"/>
      <c r="L458" s="9"/>
      <c r="M458" s="9"/>
      <c r="N458" s="9"/>
      <c r="O458" s="9"/>
      <c r="T458" s="9"/>
    </row>
    <row r="459" spans="9:20" ht="14.25" customHeight="1" x14ac:dyDescent="0.35">
      <c r="I459" s="9"/>
      <c r="J459" s="9"/>
      <c r="K459" s="9"/>
      <c r="L459" s="9"/>
      <c r="M459" s="9"/>
      <c r="N459" s="9"/>
      <c r="O459" s="9"/>
      <c r="T459" s="9"/>
    </row>
    <row r="460" spans="9:20" ht="14.25" customHeight="1" x14ac:dyDescent="0.35">
      <c r="I460" s="9"/>
      <c r="J460" s="9"/>
      <c r="K460" s="9"/>
      <c r="L460" s="9"/>
      <c r="M460" s="9"/>
      <c r="N460" s="9"/>
      <c r="O460" s="9"/>
      <c r="T460" s="9"/>
    </row>
    <row r="461" spans="9:20" ht="14.25" customHeight="1" x14ac:dyDescent="0.35">
      <c r="I461" s="9"/>
      <c r="J461" s="9"/>
      <c r="K461" s="9"/>
      <c r="L461" s="9"/>
      <c r="M461" s="9"/>
      <c r="N461" s="9"/>
      <c r="O461" s="9"/>
      <c r="T461" s="9"/>
    </row>
    <row r="462" spans="9:20" ht="14.25" customHeight="1" x14ac:dyDescent="0.35">
      <c r="I462" s="9"/>
      <c r="J462" s="9"/>
      <c r="K462" s="9"/>
      <c r="L462" s="9"/>
      <c r="M462" s="9"/>
      <c r="N462" s="9"/>
      <c r="O462" s="9"/>
      <c r="T462" s="9"/>
    </row>
    <row r="463" spans="9:20" ht="14.25" customHeight="1" x14ac:dyDescent="0.35">
      <c r="I463" s="9"/>
      <c r="J463" s="9"/>
      <c r="K463" s="9"/>
      <c r="L463" s="9"/>
      <c r="M463" s="9"/>
      <c r="N463" s="9"/>
      <c r="O463" s="9"/>
      <c r="T463" s="9"/>
    </row>
    <row r="464" spans="9:20" ht="14.25" customHeight="1" x14ac:dyDescent="0.35">
      <c r="I464" s="9"/>
      <c r="J464" s="9"/>
      <c r="K464" s="9"/>
      <c r="L464" s="9"/>
      <c r="M464" s="9"/>
      <c r="N464" s="9"/>
      <c r="O464" s="9"/>
      <c r="T464" s="9"/>
    </row>
    <row r="465" spans="9:20" ht="14.25" customHeight="1" x14ac:dyDescent="0.35">
      <c r="I465" s="9"/>
      <c r="J465" s="9"/>
      <c r="K465" s="9"/>
      <c r="L465" s="9"/>
      <c r="M465" s="9"/>
      <c r="N465" s="9"/>
      <c r="O465" s="9"/>
      <c r="T465" s="9"/>
    </row>
    <row r="466" spans="9:20" ht="14.25" customHeight="1" x14ac:dyDescent="0.35">
      <c r="I466" s="9"/>
      <c r="J466" s="9"/>
      <c r="K466" s="9"/>
      <c r="L466" s="9"/>
      <c r="M466" s="9"/>
      <c r="N466" s="9"/>
      <c r="O466" s="9"/>
      <c r="T466" s="9"/>
    </row>
    <row r="467" spans="9:20" ht="14.25" customHeight="1" x14ac:dyDescent="0.35">
      <c r="I467" s="9"/>
      <c r="J467" s="9"/>
      <c r="K467" s="9"/>
      <c r="L467" s="9"/>
      <c r="M467" s="9"/>
      <c r="N467" s="9"/>
      <c r="O467" s="9"/>
      <c r="T467" s="9"/>
    </row>
    <row r="468" spans="9:20" ht="14.25" customHeight="1" x14ac:dyDescent="0.35">
      <c r="I468" s="9"/>
      <c r="J468" s="9"/>
      <c r="K468" s="9"/>
      <c r="L468" s="9"/>
      <c r="M468" s="9"/>
      <c r="N468" s="9"/>
      <c r="O468" s="9"/>
      <c r="T468" s="9"/>
    </row>
    <row r="469" spans="9:20" ht="14.25" customHeight="1" x14ac:dyDescent="0.35">
      <c r="I469" s="9"/>
      <c r="J469" s="9"/>
      <c r="K469" s="9"/>
      <c r="L469" s="9"/>
      <c r="M469" s="9"/>
      <c r="N469" s="9"/>
      <c r="O469" s="9"/>
      <c r="T469" s="9"/>
    </row>
    <row r="470" spans="9:20" ht="14.25" customHeight="1" x14ac:dyDescent="0.35">
      <c r="I470" s="9"/>
      <c r="J470" s="9"/>
      <c r="K470" s="9"/>
      <c r="L470" s="9"/>
      <c r="M470" s="9"/>
      <c r="N470" s="9"/>
      <c r="O470" s="9"/>
      <c r="T470" s="9"/>
    </row>
    <row r="471" spans="9:20" ht="14.25" customHeight="1" x14ac:dyDescent="0.35">
      <c r="I471" s="9"/>
      <c r="J471" s="9"/>
      <c r="K471" s="9"/>
      <c r="L471" s="9"/>
      <c r="M471" s="9"/>
      <c r="N471" s="9"/>
      <c r="O471" s="9"/>
      <c r="T471" s="9"/>
    </row>
    <row r="472" spans="9:20" ht="14.25" customHeight="1" x14ac:dyDescent="0.35">
      <c r="I472" s="9"/>
      <c r="J472" s="9"/>
      <c r="K472" s="9"/>
      <c r="L472" s="9"/>
      <c r="M472" s="9"/>
      <c r="N472" s="9"/>
      <c r="O472" s="9"/>
      <c r="T472" s="9"/>
    </row>
    <row r="473" spans="9:20" ht="14.25" customHeight="1" x14ac:dyDescent="0.35">
      <c r="I473" s="9"/>
      <c r="J473" s="9"/>
      <c r="K473" s="9"/>
      <c r="L473" s="9"/>
      <c r="M473" s="9"/>
      <c r="N473" s="9"/>
      <c r="O473" s="9"/>
      <c r="T473" s="9"/>
    </row>
    <row r="474" spans="9:20" ht="14.25" customHeight="1" x14ac:dyDescent="0.35">
      <c r="I474" s="9"/>
      <c r="J474" s="9"/>
      <c r="K474" s="9"/>
      <c r="L474" s="9"/>
      <c r="M474" s="9"/>
      <c r="N474" s="9"/>
      <c r="O474" s="9"/>
      <c r="T474" s="9"/>
    </row>
    <row r="475" spans="9:20" ht="14.25" customHeight="1" x14ac:dyDescent="0.35">
      <c r="I475" s="9"/>
      <c r="J475" s="9"/>
      <c r="K475" s="9"/>
      <c r="L475" s="9"/>
      <c r="M475" s="9"/>
      <c r="N475" s="9"/>
      <c r="O475" s="9"/>
      <c r="T475" s="9"/>
    </row>
    <row r="476" spans="9:20" ht="14.25" customHeight="1" x14ac:dyDescent="0.35">
      <c r="I476" s="9"/>
      <c r="J476" s="9"/>
      <c r="K476" s="9"/>
      <c r="L476" s="9"/>
      <c r="M476" s="9"/>
      <c r="N476" s="9"/>
      <c r="O476" s="9"/>
      <c r="T476" s="9"/>
    </row>
    <row r="477" spans="9:20" ht="14.25" customHeight="1" x14ac:dyDescent="0.35">
      <c r="I477" s="9"/>
      <c r="J477" s="9"/>
      <c r="K477" s="9"/>
      <c r="L477" s="9"/>
      <c r="M477" s="9"/>
      <c r="N477" s="9"/>
      <c r="O477" s="9"/>
      <c r="T477" s="9"/>
    </row>
    <row r="478" spans="9:20" ht="14.25" customHeight="1" x14ac:dyDescent="0.35">
      <c r="I478" s="9"/>
      <c r="J478" s="9"/>
      <c r="K478" s="9"/>
      <c r="L478" s="9"/>
      <c r="M478" s="9"/>
      <c r="N478" s="9"/>
      <c r="O478" s="9"/>
      <c r="T478" s="9"/>
    </row>
    <row r="479" spans="9:20" ht="14.25" customHeight="1" x14ac:dyDescent="0.35">
      <c r="I479" s="9"/>
      <c r="J479" s="9"/>
      <c r="K479" s="9"/>
      <c r="L479" s="9"/>
      <c r="M479" s="9"/>
      <c r="N479" s="9"/>
      <c r="O479" s="9"/>
      <c r="T479" s="9"/>
    </row>
    <row r="480" spans="9:20" ht="14.25" customHeight="1" x14ac:dyDescent="0.35">
      <c r="I480" s="9"/>
      <c r="J480" s="9"/>
      <c r="K480" s="9"/>
      <c r="L480" s="9"/>
      <c r="M480" s="9"/>
      <c r="N480" s="9"/>
      <c r="O480" s="9"/>
      <c r="T480" s="9"/>
    </row>
    <row r="481" spans="9:20" ht="14.25" customHeight="1" x14ac:dyDescent="0.35">
      <c r="I481" s="9"/>
      <c r="J481" s="9"/>
      <c r="K481" s="9"/>
      <c r="L481" s="9"/>
      <c r="M481" s="9"/>
      <c r="N481" s="9"/>
      <c r="O481" s="9"/>
      <c r="T481" s="9"/>
    </row>
    <row r="482" spans="9:20" ht="14.25" customHeight="1" x14ac:dyDescent="0.35">
      <c r="I482" s="9"/>
      <c r="J482" s="9"/>
      <c r="K482" s="9"/>
      <c r="L482" s="9"/>
      <c r="M482" s="9"/>
      <c r="N482" s="9"/>
      <c r="O482" s="9"/>
      <c r="T482" s="9"/>
    </row>
    <row r="483" spans="9:20" ht="14.25" customHeight="1" x14ac:dyDescent="0.35">
      <c r="I483" s="9"/>
      <c r="J483" s="9"/>
      <c r="K483" s="9"/>
      <c r="L483" s="9"/>
      <c r="M483" s="9"/>
      <c r="N483" s="9"/>
      <c r="O483" s="9"/>
      <c r="T483" s="9"/>
    </row>
    <row r="484" spans="9:20" ht="14.25" customHeight="1" x14ac:dyDescent="0.35">
      <c r="I484" s="9"/>
      <c r="J484" s="9"/>
      <c r="K484" s="9"/>
      <c r="L484" s="9"/>
      <c r="M484" s="9"/>
      <c r="N484" s="9"/>
      <c r="O484" s="9"/>
      <c r="T484" s="9"/>
    </row>
    <row r="485" spans="9:20" ht="14.25" customHeight="1" x14ac:dyDescent="0.35">
      <c r="I485" s="9"/>
      <c r="J485" s="9"/>
      <c r="K485" s="9"/>
      <c r="L485" s="9"/>
      <c r="M485" s="9"/>
      <c r="N485" s="9"/>
      <c r="O485" s="9"/>
      <c r="T485" s="9"/>
    </row>
    <row r="486" spans="9:20" ht="14.25" customHeight="1" x14ac:dyDescent="0.35">
      <c r="I486" s="9"/>
      <c r="J486" s="9"/>
      <c r="K486" s="9"/>
      <c r="L486" s="9"/>
      <c r="M486" s="9"/>
      <c r="N486" s="9"/>
      <c r="O486" s="9"/>
      <c r="T486" s="9"/>
    </row>
    <row r="487" spans="9:20" ht="14.25" customHeight="1" x14ac:dyDescent="0.35">
      <c r="I487" s="9"/>
      <c r="J487" s="9"/>
      <c r="K487" s="9"/>
      <c r="L487" s="9"/>
      <c r="M487" s="9"/>
      <c r="N487" s="9"/>
      <c r="O487" s="9"/>
      <c r="T487" s="9"/>
    </row>
    <row r="488" spans="9:20" ht="14.25" customHeight="1" x14ac:dyDescent="0.35">
      <c r="I488" s="9"/>
      <c r="J488" s="9"/>
      <c r="K488" s="9"/>
      <c r="L488" s="9"/>
      <c r="M488" s="9"/>
      <c r="N488" s="9"/>
      <c r="O488" s="9"/>
      <c r="T488" s="9"/>
    </row>
    <row r="489" spans="9:20" ht="14.25" customHeight="1" x14ac:dyDescent="0.35">
      <c r="I489" s="9"/>
      <c r="J489" s="9"/>
      <c r="K489" s="9"/>
      <c r="L489" s="9"/>
      <c r="M489" s="9"/>
      <c r="N489" s="9"/>
      <c r="O489" s="9"/>
      <c r="T489" s="9"/>
    </row>
    <row r="490" spans="9:20" ht="14.25" customHeight="1" x14ac:dyDescent="0.35">
      <c r="I490" s="9"/>
      <c r="J490" s="9"/>
      <c r="K490" s="9"/>
      <c r="L490" s="9"/>
      <c r="M490" s="9"/>
      <c r="N490" s="9"/>
      <c r="O490" s="9"/>
      <c r="T490" s="9"/>
    </row>
    <row r="491" spans="9:20" ht="14.25" customHeight="1" x14ac:dyDescent="0.35">
      <c r="I491" s="9"/>
      <c r="J491" s="9"/>
      <c r="K491" s="9"/>
      <c r="L491" s="9"/>
      <c r="M491" s="9"/>
      <c r="N491" s="9"/>
      <c r="O491" s="9"/>
      <c r="T491" s="9"/>
    </row>
    <row r="492" spans="9:20" ht="14.25" customHeight="1" x14ac:dyDescent="0.35">
      <c r="I492" s="9"/>
      <c r="J492" s="9"/>
      <c r="K492" s="9"/>
      <c r="L492" s="9"/>
      <c r="M492" s="9"/>
      <c r="N492" s="9"/>
      <c r="O492" s="9"/>
      <c r="T492" s="9"/>
    </row>
    <row r="493" spans="9:20" ht="14.25" customHeight="1" x14ac:dyDescent="0.35">
      <c r="I493" s="9"/>
      <c r="J493" s="9"/>
      <c r="K493" s="9"/>
      <c r="L493" s="9"/>
      <c r="M493" s="9"/>
      <c r="N493" s="9"/>
      <c r="O493" s="9"/>
      <c r="T493" s="9"/>
    </row>
    <row r="494" spans="9:20" ht="14.25" customHeight="1" x14ac:dyDescent="0.35">
      <c r="I494" s="9"/>
      <c r="J494" s="9"/>
      <c r="K494" s="9"/>
      <c r="L494" s="9"/>
      <c r="M494" s="9"/>
      <c r="N494" s="9"/>
      <c r="O494" s="9"/>
      <c r="T494" s="9"/>
    </row>
    <row r="495" spans="9:20" ht="14.25" customHeight="1" x14ac:dyDescent="0.35">
      <c r="I495" s="9"/>
      <c r="J495" s="9"/>
      <c r="K495" s="9"/>
      <c r="L495" s="9"/>
      <c r="M495" s="9"/>
      <c r="N495" s="9"/>
      <c r="O495" s="9"/>
      <c r="T495" s="9"/>
    </row>
    <row r="496" spans="9:20" ht="14.25" customHeight="1" x14ac:dyDescent="0.35">
      <c r="I496" s="9"/>
      <c r="J496" s="9"/>
      <c r="K496" s="9"/>
      <c r="L496" s="9"/>
      <c r="M496" s="9"/>
      <c r="N496" s="9"/>
      <c r="O496" s="9"/>
      <c r="T496" s="9"/>
    </row>
    <row r="497" spans="9:20" ht="14.25" customHeight="1" x14ac:dyDescent="0.35">
      <c r="I497" s="9"/>
      <c r="J497" s="9"/>
      <c r="K497" s="9"/>
      <c r="L497" s="9"/>
      <c r="M497" s="9"/>
      <c r="N497" s="9"/>
      <c r="O497" s="9"/>
      <c r="T497" s="9"/>
    </row>
    <row r="498" spans="9:20" ht="14.25" customHeight="1" x14ac:dyDescent="0.35">
      <c r="I498" s="9"/>
      <c r="J498" s="9"/>
      <c r="K498" s="9"/>
      <c r="L498" s="9"/>
      <c r="M498" s="9"/>
      <c r="N498" s="9"/>
      <c r="O498" s="9"/>
      <c r="T498" s="9"/>
    </row>
    <row r="499" spans="9:20" ht="14.25" customHeight="1" x14ac:dyDescent="0.35">
      <c r="I499" s="9"/>
      <c r="J499" s="9"/>
      <c r="K499" s="9"/>
      <c r="L499" s="9"/>
      <c r="M499" s="9"/>
      <c r="N499" s="9"/>
      <c r="O499" s="9"/>
      <c r="T499" s="9"/>
    </row>
    <row r="500" spans="9:20" ht="14.25" customHeight="1" x14ac:dyDescent="0.35">
      <c r="I500" s="9"/>
      <c r="J500" s="9"/>
      <c r="K500" s="9"/>
      <c r="L500" s="9"/>
      <c r="M500" s="9"/>
      <c r="N500" s="9"/>
      <c r="O500" s="9"/>
      <c r="T500" s="9"/>
    </row>
    <row r="501" spans="9:20" ht="14.25" customHeight="1" x14ac:dyDescent="0.35">
      <c r="I501" s="9"/>
      <c r="J501" s="9"/>
      <c r="K501" s="9"/>
      <c r="L501" s="9"/>
      <c r="M501" s="9"/>
      <c r="N501" s="9"/>
      <c r="O501" s="9"/>
      <c r="T501" s="9"/>
    </row>
    <row r="502" spans="9:20" ht="14.25" customHeight="1" x14ac:dyDescent="0.35">
      <c r="I502" s="9"/>
      <c r="J502" s="9"/>
      <c r="K502" s="9"/>
      <c r="L502" s="9"/>
      <c r="M502" s="9"/>
      <c r="N502" s="9"/>
      <c r="O502" s="9"/>
      <c r="T502" s="9"/>
    </row>
    <row r="503" spans="9:20" ht="14.25" customHeight="1" x14ac:dyDescent="0.35">
      <c r="I503" s="9"/>
      <c r="J503" s="9"/>
      <c r="K503" s="9"/>
      <c r="L503" s="9"/>
      <c r="M503" s="9"/>
      <c r="N503" s="9"/>
      <c r="O503" s="9"/>
      <c r="T503" s="9"/>
    </row>
    <row r="504" spans="9:20" ht="14.25" customHeight="1" x14ac:dyDescent="0.35">
      <c r="I504" s="9"/>
      <c r="J504" s="9"/>
      <c r="K504" s="9"/>
      <c r="L504" s="9"/>
      <c r="M504" s="9"/>
      <c r="N504" s="9"/>
      <c r="O504" s="9"/>
      <c r="T504" s="9"/>
    </row>
    <row r="505" spans="9:20" ht="14.25" customHeight="1" x14ac:dyDescent="0.35">
      <c r="I505" s="9"/>
      <c r="J505" s="9"/>
      <c r="K505" s="9"/>
      <c r="L505" s="9"/>
      <c r="M505" s="9"/>
      <c r="N505" s="9"/>
      <c r="O505" s="9"/>
      <c r="T505" s="9"/>
    </row>
    <row r="506" spans="9:20" ht="14.25" customHeight="1" x14ac:dyDescent="0.35">
      <c r="I506" s="9"/>
      <c r="J506" s="9"/>
      <c r="K506" s="9"/>
      <c r="L506" s="9"/>
      <c r="M506" s="9"/>
      <c r="N506" s="9"/>
      <c r="O506" s="9"/>
      <c r="T506" s="9"/>
    </row>
    <row r="507" spans="9:20" ht="14.25" customHeight="1" x14ac:dyDescent="0.35">
      <c r="I507" s="9"/>
      <c r="J507" s="9"/>
      <c r="K507" s="9"/>
      <c r="L507" s="9"/>
      <c r="M507" s="9"/>
      <c r="N507" s="9"/>
      <c r="O507" s="9"/>
      <c r="T507" s="9"/>
    </row>
    <row r="508" spans="9:20" ht="14.25" customHeight="1" x14ac:dyDescent="0.35">
      <c r="I508" s="9"/>
      <c r="J508" s="9"/>
      <c r="K508" s="9"/>
      <c r="L508" s="9"/>
      <c r="M508" s="9"/>
      <c r="N508" s="9"/>
      <c r="O508" s="9"/>
      <c r="T508" s="9"/>
    </row>
    <row r="509" spans="9:20" ht="14.25" customHeight="1" x14ac:dyDescent="0.35">
      <c r="I509" s="9"/>
      <c r="J509" s="9"/>
      <c r="K509" s="9"/>
      <c r="L509" s="9"/>
      <c r="M509" s="9"/>
      <c r="N509" s="9"/>
      <c r="O509" s="9"/>
      <c r="T509" s="9"/>
    </row>
    <row r="510" spans="9:20" ht="14.25" customHeight="1" x14ac:dyDescent="0.35">
      <c r="I510" s="9"/>
      <c r="J510" s="9"/>
      <c r="K510" s="9"/>
      <c r="L510" s="9"/>
      <c r="M510" s="9"/>
      <c r="N510" s="9"/>
      <c r="O510" s="9"/>
      <c r="T510" s="9"/>
    </row>
    <row r="511" spans="9:20" ht="14.25" customHeight="1" x14ac:dyDescent="0.35">
      <c r="I511" s="9"/>
      <c r="J511" s="9"/>
      <c r="K511" s="9"/>
      <c r="L511" s="9"/>
      <c r="M511" s="9"/>
      <c r="N511" s="9"/>
      <c r="O511" s="9"/>
      <c r="T511" s="9"/>
    </row>
    <row r="512" spans="9:20" ht="14.25" customHeight="1" x14ac:dyDescent="0.35">
      <c r="I512" s="9"/>
      <c r="J512" s="9"/>
      <c r="K512" s="9"/>
      <c r="L512" s="9"/>
      <c r="M512" s="9"/>
      <c r="N512" s="9"/>
      <c r="O512" s="9"/>
      <c r="T512" s="9"/>
    </row>
    <row r="513" spans="9:20" ht="14.25" customHeight="1" x14ac:dyDescent="0.35">
      <c r="I513" s="9"/>
      <c r="J513" s="9"/>
      <c r="K513" s="9"/>
      <c r="L513" s="9"/>
      <c r="M513" s="9"/>
      <c r="N513" s="9"/>
      <c r="O513" s="9"/>
      <c r="T513" s="9"/>
    </row>
    <row r="514" spans="9:20" ht="14.25" customHeight="1" x14ac:dyDescent="0.35">
      <c r="I514" s="9"/>
      <c r="J514" s="9"/>
      <c r="K514" s="9"/>
      <c r="L514" s="9"/>
      <c r="M514" s="9"/>
      <c r="N514" s="9"/>
      <c r="O514" s="9"/>
      <c r="T514" s="9"/>
    </row>
    <row r="515" spans="9:20" ht="14.25" customHeight="1" x14ac:dyDescent="0.35">
      <c r="I515" s="9"/>
      <c r="J515" s="9"/>
      <c r="K515" s="9"/>
      <c r="L515" s="9"/>
      <c r="M515" s="9"/>
      <c r="N515" s="9"/>
      <c r="O515" s="9"/>
      <c r="T515" s="9"/>
    </row>
    <row r="516" spans="9:20" ht="14.25" customHeight="1" x14ac:dyDescent="0.35">
      <c r="I516" s="9"/>
      <c r="J516" s="9"/>
      <c r="K516" s="9"/>
      <c r="L516" s="9"/>
      <c r="M516" s="9"/>
      <c r="N516" s="9"/>
      <c r="O516" s="9"/>
      <c r="T516" s="9"/>
    </row>
    <row r="517" spans="9:20" ht="14.25" customHeight="1" x14ac:dyDescent="0.35">
      <c r="I517" s="9"/>
      <c r="J517" s="9"/>
      <c r="K517" s="9"/>
      <c r="L517" s="9"/>
      <c r="M517" s="9"/>
      <c r="N517" s="9"/>
      <c r="O517" s="9"/>
      <c r="T517" s="9"/>
    </row>
    <row r="518" spans="9:20" ht="14.25" customHeight="1" x14ac:dyDescent="0.35">
      <c r="I518" s="9"/>
      <c r="J518" s="9"/>
      <c r="K518" s="9"/>
      <c r="L518" s="9"/>
      <c r="M518" s="9"/>
      <c r="N518" s="9"/>
      <c r="O518" s="9"/>
      <c r="T518" s="9"/>
    </row>
    <row r="519" spans="9:20" ht="14.25" customHeight="1" x14ac:dyDescent="0.35">
      <c r="I519" s="9"/>
      <c r="J519" s="9"/>
      <c r="K519" s="9"/>
      <c r="L519" s="9"/>
      <c r="M519" s="9"/>
      <c r="N519" s="9"/>
      <c r="O519" s="9"/>
      <c r="T519" s="9"/>
    </row>
    <row r="520" spans="9:20" ht="14.25" customHeight="1" x14ac:dyDescent="0.35">
      <c r="I520" s="9"/>
      <c r="J520" s="9"/>
      <c r="K520" s="9"/>
      <c r="L520" s="9"/>
      <c r="M520" s="9"/>
      <c r="N520" s="9"/>
      <c r="O520" s="9"/>
      <c r="T520" s="9"/>
    </row>
    <row r="521" spans="9:20" ht="14.25" customHeight="1" x14ac:dyDescent="0.35">
      <c r="I521" s="9"/>
      <c r="J521" s="9"/>
      <c r="K521" s="9"/>
      <c r="L521" s="9"/>
      <c r="M521" s="9"/>
      <c r="N521" s="9"/>
      <c r="O521" s="9"/>
      <c r="T521" s="9"/>
    </row>
    <row r="522" spans="9:20" ht="14.25" customHeight="1" x14ac:dyDescent="0.35">
      <c r="I522" s="9"/>
      <c r="J522" s="9"/>
      <c r="K522" s="9"/>
      <c r="L522" s="9"/>
      <c r="M522" s="9"/>
      <c r="N522" s="9"/>
      <c r="O522" s="9"/>
      <c r="T522" s="9"/>
    </row>
    <row r="523" spans="9:20" ht="14.25" customHeight="1" x14ac:dyDescent="0.35">
      <c r="I523" s="9"/>
      <c r="J523" s="9"/>
      <c r="K523" s="9"/>
      <c r="L523" s="9"/>
      <c r="M523" s="9"/>
      <c r="N523" s="9"/>
      <c r="O523" s="9"/>
      <c r="T523" s="9"/>
    </row>
    <row r="524" spans="9:20" ht="14.25" customHeight="1" x14ac:dyDescent="0.35">
      <c r="I524" s="9"/>
      <c r="J524" s="9"/>
      <c r="K524" s="9"/>
      <c r="L524" s="9"/>
      <c r="M524" s="9"/>
      <c r="N524" s="9"/>
      <c r="O524" s="9"/>
      <c r="T524" s="9"/>
    </row>
    <row r="525" spans="9:20" ht="14.25" customHeight="1" x14ac:dyDescent="0.35">
      <c r="I525" s="9"/>
      <c r="J525" s="9"/>
      <c r="K525" s="9"/>
      <c r="L525" s="9"/>
      <c r="M525" s="9"/>
      <c r="N525" s="9"/>
      <c r="O525" s="9"/>
      <c r="T525" s="9"/>
    </row>
    <row r="526" spans="9:20" ht="14.25" customHeight="1" x14ac:dyDescent="0.35">
      <c r="I526" s="9"/>
      <c r="J526" s="9"/>
      <c r="K526" s="9"/>
      <c r="L526" s="9"/>
      <c r="M526" s="9"/>
      <c r="N526" s="9"/>
      <c r="O526" s="9"/>
      <c r="T526" s="9"/>
    </row>
    <row r="527" spans="9:20" ht="14.25" customHeight="1" x14ac:dyDescent="0.35">
      <c r="I527" s="9"/>
      <c r="J527" s="9"/>
      <c r="K527" s="9"/>
      <c r="L527" s="9"/>
      <c r="M527" s="9"/>
      <c r="N527" s="9"/>
      <c r="O527" s="9"/>
      <c r="T527" s="9"/>
    </row>
    <row r="528" spans="9:20" ht="14.25" customHeight="1" x14ac:dyDescent="0.35">
      <c r="I528" s="9"/>
      <c r="J528" s="9"/>
      <c r="K528" s="9"/>
      <c r="L528" s="9"/>
      <c r="M528" s="9"/>
      <c r="N528" s="9"/>
      <c r="O528" s="9"/>
      <c r="T528" s="9"/>
    </row>
    <row r="529" spans="9:20" ht="14.25" customHeight="1" x14ac:dyDescent="0.35">
      <c r="I529" s="9"/>
      <c r="J529" s="9"/>
      <c r="K529" s="9"/>
      <c r="L529" s="9"/>
      <c r="M529" s="9"/>
      <c r="N529" s="9"/>
      <c r="O529" s="9"/>
      <c r="T529" s="9"/>
    </row>
    <row r="530" spans="9:20" ht="14.25" customHeight="1" x14ac:dyDescent="0.35">
      <c r="I530" s="9"/>
      <c r="J530" s="9"/>
      <c r="K530" s="9"/>
      <c r="L530" s="9"/>
      <c r="M530" s="9"/>
      <c r="N530" s="9"/>
      <c r="O530" s="9"/>
      <c r="T530" s="9"/>
    </row>
    <row r="531" spans="9:20" ht="14.25" customHeight="1" x14ac:dyDescent="0.35">
      <c r="I531" s="9"/>
      <c r="J531" s="9"/>
      <c r="K531" s="9"/>
      <c r="L531" s="9"/>
      <c r="M531" s="9"/>
      <c r="N531" s="9"/>
      <c r="O531" s="9"/>
      <c r="T531" s="9"/>
    </row>
    <row r="532" spans="9:20" ht="14.25" customHeight="1" x14ac:dyDescent="0.35">
      <c r="I532" s="9"/>
      <c r="J532" s="9"/>
      <c r="K532" s="9"/>
      <c r="L532" s="9"/>
      <c r="M532" s="9"/>
      <c r="N532" s="9"/>
      <c r="O532" s="9"/>
      <c r="T532" s="9"/>
    </row>
    <row r="533" spans="9:20" ht="14.25" customHeight="1" x14ac:dyDescent="0.35">
      <c r="I533" s="9"/>
      <c r="J533" s="9"/>
      <c r="K533" s="9"/>
      <c r="L533" s="9"/>
      <c r="M533" s="9"/>
      <c r="N533" s="9"/>
      <c r="O533" s="9"/>
      <c r="T533" s="9"/>
    </row>
    <row r="534" spans="9:20" ht="14.25" customHeight="1" x14ac:dyDescent="0.35">
      <c r="I534" s="9"/>
      <c r="J534" s="9"/>
      <c r="K534" s="9"/>
      <c r="L534" s="9"/>
      <c r="M534" s="9"/>
      <c r="N534" s="9"/>
      <c r="O534" s="9"/>
      <c r="T534" s="9"/>
    </row>
    <row r="535" spans="9:20" ht="14.25" customHeight="1" x14ac:dyDescent="0.35">
      <c r="I535" s="9"/>
      <c r="J535" s="9"/>
      <c r="K535" s="9"/>
      <c r="L535" s="9"/>
      <c r="M535" s="9"/>
      <c r="N535" s="9"/>
      <c r="O535" s="9"/>
      <c r="T535" s="9"/>
    </row>
    <row r="536" spans="9:20" ht="14.25" customHeight="1" x14ac:dyDescent="0.35">
      <c r="I536" s="9"/>
      <c r="J536" s="9"/>
      <c r="K536" s="9"/>
      <c r="L536" s="9"/>
      <c r="M536" s="9"/>
      <c r="N536" s="9"/>
      <c r="O536" s="9"/>
      <c r="T536" s="9"/>
    </row>
    <row r="537" spans="9:20" ht="14.25" customHeight="1" x14ac:dyDescent="0.35">
      <c r="I537" s="9"/>
      <c r="J537" s="9"/>
      <c r="K537" s="9"/>
      <c r="L537" s="9"/>
      <c r="M537" s="9"/>
      <c r="N537" s="9"/>
      <c r="O537" s="9"/>
      <c r="T537" s="9"/>
    </row>
    <row r="538" spans="9:20" ht="14.25" customHeight="1" x14ac:dyDescent="0.35">
      <c r="I538" s="9"/>
      <c r="J538" s="9"/>
      <c r="K538" s="9"/>
      <c r="L538" s="9"/>
      <c r="M538" s="9"/>
      <c r="N538" s="9"/>
      <c r="O538" s="9"/>
      <c r="T538" s="9"/>
    </row>
    <row r="539" spans="9:20" ht="14.25" customHeight="1" x14ac:dyDescent="0.35">
      <c r="I539" s="9"/>
      <c r="J539" s="9"/>
      <c r="K539" s="9"/>
      <c r="L539" s="9"/>
      <c r="M539" s="9"/>
      <c r="N539" s="9"/>
      <c r="O539" s="9"/>
      <c r="T539" s="9"/>
    </row>
    <row r="540" spans="9:20" ht="14.25" customHeight="1" x14ac:dyDescent="0.35">
      <c r="I540" s="9"/>
      <c r="J540" s="9"/>
      <c r="K540" s="9"/>
      <c r="L540" s="9"/>
      <c r="M540" s="9"/>
      <c r="N540" s="9"/>
      <c r="O540" s="9"/>
      <c r="T540" s="9"/>
    </row>
    <row r="541" spans="9:20" ht="14.25" customHeight="1" x14ac:dyDescent="0.35">
      <c r="I541" s="9"/>
      <c r="J541" s="9"/>
      <c r="K541" s="9"/>
      <c r="L541" s="9"/>
      <c r="M541" s="9"/>
      <c r="N541" s="9"/>
      <c r="O541" s="9"/>
      <c r="T541" s="9"/>
    </row>
    <row r="542" spans="9:20" ht="14.25" customHeight="1" x14ac:dyDescent="0.35">
      <c r="I542" s="9"/>
      <c r="J542" s="9"/>
      <c r="K542" s="9"/>
      <c r="L542" s="9"/>
      <c r="M542" s="9"/>
      <c r="N542" s="9"/>
      <c r="O542" s="9"/>
      <c r="T542" s="9"/>
    </row>
    <row r="543" spans="9:20" ht="14.25" customHeight="1" x14ac:dyDescent="0.35">
      <c r="I543" s="9"/>
      <c r="J543" s="9"/>
      <c r="K543" s="9"/>
      <c r="L543" s="9"/>
      <c r="M543" s="9"/>
      <c r="N543" s="9"/>
      <c r="O543" s="9"/>
      <c r="T543" s="9"/>
    </row>
    <row r="544" spans="9:20" ht="14.25" customHeight="1" x14ac:dyDescent="0.35">
      <c r="I544" s="9"/>
      <c r="J544" s="9"/>
      <c r="K544" s="9"/>
      <c r="L544" s="9"/>
      <c r="M544" s="9"/>
      <c r="N544" s="9"/>
      <c r="O544" s="9"/>
      <c r="T544" s="9"/>
    </row>
    <row r="545" spans="9:20" ht="14.25" customHeight="1" x14ac:dyDescent="0.35">
      <c r="I545" s="9"/>
      <c r="J545" s="9"/>
      <c r="K545" s="9"/>
      <c r="L545" s="9"/>
      <c r="M545" s="9"/>
      <c r="N545" s="9"/>
      <c r="O545" s="9"/>
      <c r="T545" s="9"/>
    </row>
    <row r="546" spans="9:20" ht="14.25" customHeight="1" x14ac:dyDescent="0.35">
      <c r="I546" s="9"/>
      <c r="J546" s="9"/>
      <c r="K546" s="9"/>
      <c r="L546" s="9"/>
      <c r="M546" s="9"/>
      <c r="N546" s="9"/>
      <c r="O546" s="9"/>
      <c r="T546" s="9"/>
    </row>
    <row r="547" spans="9:20" ht="14.25" customHeight="1" x14ac:dyDescent="0.35">
      <c r="I547" s="9"/>
      <c r="J547" s="9"/>
      <c r="K547" s="9"/>
      <c r="L547" s="9"/>
      <c r="M547" s="9"/>
      <c r="N547" s="9"/>
      <c r="O547" s="9"/>
      <c r="T547" s="9"/>
    </row>
    <row r="548" spans="9:20" ht="14.25" customHeight="1" x14ac:dyDescent="0.35">
      <c r="I548" s="9"/>
      <c r="J548" s="9"/>
      <c r="K548" s="9"/>
      <c r="L548" s="9"/>
      <c r="M548" s="9"/>
      <c r="N548" s="9"/>
      <c r="O548" s="9"/>
      <c r="T548" s="9"/>
    </row>
    <row r="549" spans="9:20" ht="14.25" customHeight="1" x14ac:dyDescent="0.35">
      <c r="I549" s="9"/>
      <c r="J549" s="9"/>
      <c r="K549" s="9"/>
      <c r="L549" s="9"/>
      <c r="M549" s="9"/>
      <c r="N549" s="9"/>
      <c r="O549" s="9"/>
      <c r="T549" s="9"/>
    </row>
    <row r="550" spans="9:20" ht="14.25" customHeight="1" x14ac:dyDescent="0.35">
      <c r="I550" s="9"/>
      <c r="J550" s="9"/>
      <c r="K550" s="9"/>
      <c r="L550" s="9"/>
      <c r="M550" s="9"/>
      <c r="N550" s="9"/>
      <c r="O550" s="9"/>
      <c r="T550" s="9"/>
    </row>
    <row r="551" spans="9:20" ht="14.25" customHeight="1" x14ac:dyDescent="0.35">
      <c r="I551" s="9"/>
      <c r="J551" s="9"/>
      <c r="K551" s="9"/>
      <c r="L551" s="9"/>
      <c r="M551" s="9"/>
      <c r="N551" s="9"/>
      <c r="O551" s="9"/>
      <c r="T551" s="9"/>
    </row>
    <row r="552" spans="9:20" ht="14.25" customHeight="1" x14ac:dyDescent="0.35">
      <c r="I552" s="9"/>
      <c r="J552" s="9"/>
      <c r="K552" s="9"/>
      <c r="L552" s="9"/>
      <c r="M552" s="9"/>
      <c r="N552" s="9"/>
      <c r="O552" s="9"/>
      <c r="T552" s="9"/>
    </row>
    <row r="553" spans="9:20" ht="14.25" customHeight="1" x14ac:dyDescent="0.35">
      <c r="I553" s="9"/>
      <c r="J553" s="9"/>
      <c r="K553" s="9"/>
      <c r="L553" s="9"/>
      <c r="M553" s="9"/>
      <c r="N553" s="9"/>
      <c r="O553" s="9"/>
      <c r="T553" s="9"/>
    </row>
    <row r="554" spans="9:20" ht="14.25" customHeight="1" x14ac:dyDescent="0.35">
      <c r="I554" s="9"/>
      <c r="J554" s="9"/>
      <c r="K554" s="9"/>
      <c r="L554" s="9"/>
      <c r="M554" s="9"/>
      <c r="N554" s="9"/>
      <c r="O554" s="9"/>
      <c r="T554" s="9"/>
    </row>
    <row r="555" spans="9:20" ht="14.25" customHeight="1" x14ac:dyDescent="0.35">
      <c r="I555" s="9"/>
      <c r="J555" s="9"/>
      <c r="K555" s="9"/>
      <c r="L555" s="9"/>
      <c r="M555" s="9"/>
      <c r="N555" s="9"/>
      <c r="O555" s="9"/>
      <c r="T555" s="9"/>
    </row>
    <row r="556" spans="9:20" ht="14.25" customHeight="1" x14ac:dyDescent="0.35">
      <c r="I556" s="9"/>
      <c r="J556" s="9"/>
      <c r="K556" s="9"/>
      <c r="L556" s="9"/>
      <c r="M556" s="9"/>
      <c r="N556" s="9"/>
      <c r="O556" s="9"/>
      <c r="T556" s="9"/>
    </row>
    <row r="557" spans="9:20" ht="14.25" customHeight="1" x14ac:dyDescent="0.35">
      <c r="I557" s="9"/>
      <c r="J557" s="9"/>
      <c r="K557" s="9"/>
      <c r="L557" s="9"/>
      <c r="M557" s="9"/>
      <c r="N557" s="9"/>
      <c r="O557" s="9"/>
      <c r="T557" s="9"/>
    </row>
    <row r="558" spans="9:20" ht="14.25" customHeight="1" x14ac:dyDescent="0.35">
      <c r="I558" s="9"/>
      <c r="J558" s="9"/>
      <c r="K558" s="9"/>
      <c r="L558" s="9"/>
      <c r="M558" s="9"/>
      <c r="N558" s="9"/>
      <c r="O558" s="9"/>
      <c r="T558" s="9"/>
    </row>
    <row r="559" spans="9:20" ht="14.25" customHeight="1" x14ac:dyDescent="0.35">
      <c r="I559" s="9"/>
      <c r="J559" s="9"/>
      <c r="K559" s="9"/>
      <c r="L559" s="9"/>
      <c r="M559" s="9"/>
      <c r="N559" s="9"/>
      <c r="O559" s="9"/>
      <c r="T559" s="9"/>
    </row>
    <row r="560" spans="9:20" ht="14.25" customHeight="1" x14ac:dyDescent="0.35">
      <c r="I560" s="9"/>
      <c r="J560" s="9"/>
      <c r="K560" s="9"/>
      <c r="L560" s="9"/>
      <c r="M560" s="9"/>
      <c r="N560" s="9"/>
      <c r="O560" s="9"/>
      <c r="T560" s="9"/>
    </row>
    <row r="561" spans="9:20" ht="14.25" customHeight="1" x14ac:dyDescent="0.35">
      <c r="I561" s="9"/>
      <c r="J561" s="9"/>
      <c r="K561" s="9"/>
      <c r="L561" s="9"/>
      <c r="M561" s="9"/>
      <c r="N561" s="9"/>
      <c r="O561" s="9"/>
      <c r="T561" s="9"/>
    </row>
    <row r="562" spans="9:20" ht="14.25" customHeight="1" x14ac:dyDescent="0.35">
      <c r="I562" s="9"/>
      <c r="J562" s="9"/>
      <c r="K562" s="9"/>
      <c r="L562" s="9"/>
      <c r="M562" s="9"/>
      <c r="N562" s="9"/>
      <c r="O562" s="9"/>
      <c r="T562" s="9"/>
    </row>
    <row r="563" spans="9:20" ht="14.25" customHeight="1" x14ac:dyDescent="0.35">
      <c r="I563" s="9"/>
      <c r="J563" s="9"/>
      <c r="K563" s="9"/>
      <c r="L563" s="9"/>
      <c r="M563" s="9"/>
      <c r="N563" s="9"/>
      <c r="O563" s="9"/>
      <c r="T563" s="9"/>
    </row>
    <row r="564" spans="9:20" ht="14.25" customHeight="1" x14ac:dyDescent="0.35">
      <c r="I564" s="9"/>
      <c r="J564" s="9"/>
      <c r="K564" s="9"/>
      <c r="L564" s="9"/>
      <c r="M564" s="9"/>
      <c r="N564" s="9"/>
      <c r="O564" s="9"/>
      <c r="T564" s="9"/>
    </row>
    <row r="565" spans="9:20" ht="14.25" customHeight="1" x14ac:dyDescent="0.35">
      <c r="I565" s="9"/>
      <c r="J565" s="9"/>
      <c r="K565" s="9"/>
      <c r="L565" s="9"/>
      <c r="M565" s="9"/>
      <c r="N565" s="9"/>
      <c r="O565" s="9"/>
      <c r="T565" s="9"/>
    </row>
    <row r="566" spans="9:20" ht="14.25" customHeight="1" x14ac:dyDescent="0.35">
      <c r="I566" s="9"/>
      <c r="J566" s="9"/>
      <c r="K566" s="9"/>
      <c r="L566" s="9"/>
      <c r="M566" s="9"/>
      <c r="N566" s="9"/>
      <c r="O566" s="9"/>
      <c r="T566" s="9"/>
    </row>
    <row r="567" spans="9:20" ht="14.25" customHeight="1" x14ac:dyDescent="0.35">
      <c r="I567" s="9"/>
      <c r="J567" s="9"/>
      <c r="K567" s="9"/>
      <c r="L567" s="9"/>
      <c r="M567" s="9"/>
      <c r="N567" s="9"/>
      <c r="O567" s="9"/>
      <c r="T567" s="9"/>
    </row>
    <row r="568" spans="9:20" ht="14.25" customHeight="1" x14ac:dyDescent="0.35">
      <c r="I568" s="9"/>
      <c r="J568" s="9"/>
      <c r="K568" s="9"/>
      <c r="L568" s="9"/>
      <c r="M568" s="9"/>
      <c r="N568" s="9"/>
      <c r="O568" s="9"/>
      <c r="T568" s="9"/>
    </row>
    <row r="569" spans="9:20" ht="14.25" customHeight="1" x14ac:dyDescent="0.35">
      <c r="I569" s="9"/>
      <c r="J569" s="9"/>
      <c r="K569" s="9"/>
      <c r="L569" s="9"/>
      <c r="M569" s="9"/>
      <c r="N569" s="9"/>
      <c r="O569" s="9"/>
      <c r="T569" s="9"/>
    </row>
    <row r="570" spans="9:20" ht="14.25" customHeight="1" x14ac:dyDescent="0.35">
      <c r="I570" s="9"/>
      <c r="J570" s="9"/>
      <c r="K570" s="9"/>
      <c r="L570" s="9"/>
      <c r="M570" s="9"/>
      <c r="N570" s="9"/>
      <c r="O570" s="9"/>
      <c r="T570" s="9"/>
    </row>
    <row r="571" spans="9:20" ht="14.25" customHeight="1" x14ac:dyDescent="0.35">
      <c r="I571" s="9"/>
      <c r="J571" s="9"/>
      <c r="K571" s="9"/>
      <c r="L571" s="9"/>
      <c r="M571" s="9"/>
      <c r="N571" s="9"/>
      <c r="O571" s="9"/>
      <c r="T571" s="9"/>
    </row>
    <row r="572" spans="9:20" ht="14.25" customHeight="1" x14ac:dyDescent="0.35">
      <c r="I572" s="9"/>
      <c r="J572" s="9"/>
      <c r="K572" s="9"/>
      <c r="L572" s="9"/>
      <c r="M572" s="9"/>
      <c r="N572" s="9"/>
      <c r="O572" s="9"/>
      <c r="T572" s="9"/>
    </row>
    <row r="573" spans="9:20" ht="14.25" customHeight="1" x14ac:dyDescent="0.35">
      <c r="I573" s="9"/>
      <c r="J573" s="9"/>
      <c r="K573" s="9"/>
      <c r="L573" s="9"/>
      <c r="M573" s="9"/>
      <c r="N573" s="9"/>
      <c r="O573" s="9"/>
      <c r="T573" s="9"/>
    </row>
    <row r="574" spans="9:20" ht="14.25" customHeight="1" x14ac:dyDescent="0.35">
      <c r="I574" s="9"/>
      <c r="J574" s="9"/>
      <c r="K574" s="9"/>
      <c r="L574" s="9"/>
      <c r="M574" s="9"/>
      <c r="N574" s="9"/>
      <c r="O574" s="9"/>
      <c r="T574" s="9"/>
    </row>
    <row r="575" spans="9:20" ht="14.25" customHeight="1" x14ac:dyDescent="0.35">
      <c r="I575" s="9"/>
      <c r="J575" s="9"/>
      <c r="K575" s="9"/>
      <c r="L575" s="9"/>
      <c r="M575" s="9"/>
      <c r="N575" s="9"/>
      <c r="O575" s="9"/>
      <c r="T575" s="9"/>
    </row>
    <row r="576" spans="9:20" ht="14.25" customHeight="1" x14ac:dyDescent="0.35">
      <c r="I576" s="9"/>
      <c r="J576" s="9"/>
      <c r="K576" s="9"/>
      <c r="L576" s="9"/>
      <c r="M576" s="9"/>
      <c r="N576" s="9"/>
      <c r="O576" s="9"/>
      <c r="T576" s="9"/>
    </row>
    <row r="577" spans="9:20" ht="14.25" customHeight="1" x14ac:dyDescent="0.35">
      <c r="I577" s="9"/>
      <c r="J577" s="9"/>
      <c r="K577" s="9"/>
      <c r="L577" s="9"/>
      <c r="M577" s="9"/>
      <c r="N577" s="9"/>
      <c r="O577" s="9"/>
      <c r="T577" s="9"/>
    </row>
    <row r="578" spans="9:20" ht="14.25" customHeight="1" x14ac:dyDescent="0.35">
      <c r="I578" s="9"/>
      <c r="J578" s="9"/>
      <c r="K578" s="9"/>
      <c r="L578" s="9"/>
      <c r="M578" s="9"/>
      <c r="N578" s="9"/>
      <c r="O578" s="9"/>
      <c r="T578" s="9"/>
    </row>
    <row r="579" spans="9:20" ht="14.25" customHeight="1" x14ac:dyDescent="0.35">
      <c r="I579" s="9"/>
      <c r="J579" s="9"/>
      <c r="K579" s="9"/>
      <c r="L579" s="9"/>
      <c r="M579" s="9"/>
      <c r="N579" s="9"/>
      <c r="O579" s="9"/>
      <c r="T579" s="9"/>
    </row>
    <row r="580" spans="9:20" ht="14.25" customHeight="1" x14ac:dyDescent="0.35">
      <c r="I580" s="9"/>
      <c r="J580" s="9"/>
      <c r="K580" s="9"/>
      <c r="L580" s="9"/>
      <c r="M580" s="9"/>
      <c r="N580" s="9"/>
      <c r="O580" s="9"/>
      <c r="T580" s="9"/>
    </row>
    <row r="581" spans="9:20" ht="14.25" customHeight="1" x14ac:dyDescent="0.35">
      <c r="I581" s="9"/>
      <c r="J581" s="9"/>
      <c r="K581" s="9"/>
      <c r="L581" s="9"/>
      <c r="M581" s="9"/>
      <c r="N581" s="9"/>
      <c r="O581" s="9"/>
      <c r="T581" s="9"/>
    </row>
    <row r="582" spans="9:20" ht="14.25" customHeight="1" x14ac:dyDescent="0.35">
      <c r="I582" s="9"/>
      <c r="J582" s="9"/>
      <c r="K582" s="9"/>
      <c r="L582" s="9"/>
      <c r="M582" s="9"/>
      <c r="N582" s="9"/>
      <c r="O582" s="9"/>
      <c r="T582" s="9"/>
    </row>
    <row r="583" spans="9:20" ht="14.25" customHeight="1" x14ac:dyDescent="0.35">
      <c r="I583" s="9"/>
      <c r="J583" s="9"/>
      <c r="K583" s="9"/>
      <c r="L583" s="9"/>
      <c r="M583" s="9"/>
      <c r="N583" s="9"/>
      <c r="O583" s="9"/>
      <c r="T583" s="9"/>
    </row>
    <row r="584" spans="9:20" ht="14.25" customHeight="1" x14ac:dyDescent="0.35">
      <c r="I584" s="9"/>
      <c r="J584" s="9"/>
      <c r="K584" s="9"/>
      <c r="L584" s="9"/>
      <c r="M584" s="9"/>
      <c r="N584" s="9"/>
      <c r="O584" s="9"/>
      <c r="T584" s="9"/>
    </row>
    <row r="585" spans="9:20" ht="14.25" customHeight="1" x14ac:dyDescent="0.35">
      <c r="I585" s="9"/>
      <c r="J585" s="9"/>
      <c r="K585" s="9"/>
      <c r="L585" s="9"/>
      <c r="M585" s="9"/>
      <c r="N585" s="9"/>
      <c r="O585" s="9"/>
      <c r="T585" s="9"/>
    </row>
    <row r="586" spans="9:20" ht="14.25" customHeight="1" x14ac:dyDescent="0.35">
      <c r="I586" s="9"/>
      <c r="J586" s="9"/>
      <c r="K586" s="9"/>
      <c r="L586" s="9"/>
      <c r="M586" s="9"/>
      <c r="N586" s="9"/>
      <c r="O586" s="9"/>
      <c r="T586" s="9"/>
    </row>
    <row r="587" spans="9:20" ht="14.25" customHeight="1" x14ac:dyDescent="0.35">
      <c r="I587" s="9"/>
      <c r="J587" s="9"/>
      <c r="K587" s="9"/>
      <c r="L587" s="9"/>
      <c r="M587" s="9"/>
      <c r="N587" s="9"/>
      <c r="O587" s="9"/>
      <c r="T587" s="9"/>
    </row>
    <row r="588" spans="9:20" ht="14.25" customHeight="1" x14ac:dyDescent="0.35">
      <c r="I588" s="9"/>
      <c r="J588" s="9"/>
      <c r="K588" s="9"/>
      <c r="L588" s="9"/>
      <c r="M588" s="9"/>
      <c r="N588" s="9"/>
      <c r="O588" s="9"/>
      <c r="T588" s="9"/>
    </row>
    <row r="589" spans="9:20" ht="14.25" customHeight="1" x14ac:dyDescent="0.35">
      <c r="I589" s="9"/>
      <c r="J589" s="9"/>
      <c r="K589" s="9"/>
      <c r="L589" s="9"/>
      <c r="M589" s="9"/>
      <c r="N589" s="9"/>
      <c r="O589" s="9"/>
      <c r="T589" s="9"/>
    </row>
    <row r="590" spans="9:20" ht="14.25" customHeight="1" x14ac:dyDescent="0.35">
      <c r="I590" s="9"/>
      <c r="J590" s="9"/>
      <c r="K590" s="9"/>
      <c r="L590" s="9"/>
      <c r="M590" s="9"/>
      <c r="N590" s="9"/>
      <c r="O590" s="9"/>
      <c r="T590" s="9"/>
    </row>
    <row r="591" spans="9:20" ht="14.25" customHeight="1" x14ac:dyDescent="0.35">
      <c r="I591" s="9"/>
      <c r="J591" s="9"/>
      <c r="K591" s="9"/>
      <c r="L591" s="9"/>
      <c r="M591" s="9"/>
      <c r="N591" s="9"/>
      <c r="O591" s="9"/>
      <c r="T591" s="9"/>
    </row>
    <row r="592" spans="9:20" ht="14.25" customHeight="1" x14ac:dyDescent="0.35">
      <c r="I592" s="9"/>
      <c r="J592" s="9"/>
      <c r="K592" s="9"/>
      <c r="L592" s="9"/>
      <c r="M592" s="9"/>
      <c r="N592" s="9"/>
      <c r="O592" s="9"/>
      <c r="T592" s="9"/>
    </row>
    <row r="593" spans="9:20" ht="14.25" customHeight="1" x14ac:dyDescent="0.35">
      <c r="I593" s="9"/>
      <c r="J593" s="9"/>
      <c r="K593" s="9"/>
      <c r="L593" s="9"/>
      <c r="M593" s="9"/>
      <c r="N593" s="9"/>
      <c r="O593" s="9"/>
      <c r="T593" s="9"/>
    </row>
    <row r="594" spans="9:20" ht="14.25" customHeight="1" x14ac:dyDescent="0.35">
      <c r="I594" s="9"/>
      <c r="J594" s="9"/>
      <c r="K594" s="9"/>
      <c r="L594" s="9"/>
      <c r="M594" s="9"/>
      <c r="N594" s="9"/>
      <c r="O594" s="9"/>
      <c r="T594" s="9"/>
    </row>
    <row r="595" spans="9:20" ht="14.25" customHeight="1" x14ac:dyDescent="0.35">
      <c r="I595" s="9"/>
      <c r="J595" s="9"/>
      <c r="K595" s="9"/>
      <c r="L595" s="9"/>
      <c r="M595" s="9"/>
      <c r="N595" s="9"/>
      <c r="O595" s="9"/>
      <c r="T595" s="9"/>
    </row>
    <row r="596" spans="9:20" ht="14.25" customHeight="1" x14ac:dyDescent="0.35">
      <c r="I596" s="9"/>
      <c r="J596" s="9"/>
      <c r="K596" s="9"/>
      <c r="L596" s="9"/>
      <c r="M596" s="9"/>
      <c r="N596" s="9"/>
      <c r="O596" s="9"/>
      <c r="T596" s="9"/>
    </row>
    <row r="597" spans="9:20" ht="14.25" customHeight="1" x14ac:dyDescent="0.35">
      <c r="I597" s="9"/>
      <c r="J597" s="9"/>
      <c r="K597" s="9"/>
      <c r="L597" s="9"/>
      <c r="M597" s="9"/>
      <c r="N597" s="9"/>
      <c r="O597" s="9"/>
      <c r="T597" s="9"/>
    </row>
    <row r="598" spans="9:20" ht="14.25" customHeight="1" x14ac:dyDescent="0.35">
      <c r="I598" s="9"/>
      <c r="J598" s="9"/>
      <c r="K598" s="9"/>
      <c r="L598" s="9"/>
      <c r="M598" s="9"/>
      <c r="N598" s="9"/>
      <c r="O598" s="9"/>
      <c r="T598" s="9"/>
    </row>
    <row r="599" spans="9:20" ht="14.25" customHeight="1" x14ac:dyDescent="0.35">
      <c r="I599" s="9"/>
      <c r="J599" s="9"/>
      <c r="K599" s="9"/>
      <c r="L599" s="9"/>
      <c r="M599" s="9"/>
      <c r="N599" s="9"/>
      <c r="O599" s="9"/>
      <c r="T599" s="9"/>
    </row>
    <row r="600" spans="9:20" ht="14.25" customHeight="1" x14ac:dyDescent="0.35">
      <c r="I600" s="9"/>
      <c r="J600" s="9"/>
      <c r="K600" s="9"/>
      <c r="L600" s="9"/>
      <c r="M600" s="9"/>
      <c r="N600" s="9"/>
      <c r="O600" s="9"/>
      <c r="T600" s="9"/>
    </row>
    <row r="601" spans="9:20" ht="14.25" customHeight="1" x14ac:dyDescent="0.35">
      <c r="I601" s="9"/>
      <c r="J601" s="9"/>
      <c r="K601" s="9"/>
      <c r="L601" s="9"/>
      <c r="M601" s="9"/>
      <c r="N601" s="9"/>
      <c r="O601" s="9"/>
      <c r="T601" s="9"/>
    </row>
    <row r="602" spans="9:20" ht="14.25" customHeight="1" x14ac:dyDescent="0.35">
      <c r="I602" s="9"/>
      <c r="J602" s="9"/>
      <c r="K602" s="9"/>
      <c r="L602" s="9"/>
      <c r="M602" s="9"/>
      <c r="N602" s="9"/>
      <c r="O602" s="9"/>
      <c r="T602" s="9"/>
    </row>
    <row r="603" spans="9:20" ht="14.25" customHeight="1" x14ac:dyDescent="0.35">
      <c r="I603" s="9"/>
      <c r="J603" s="9"/>
      <c r="K603" s="9"/>
      <c r="L603" s="9"/>
      <c r="M603" s="9"/>
      <c r="N603" s="9"/>
      <c r="O603" s="9"/>
      <c r="T603" s="9"/>
    </row>
    <row r="604" spans="9:20" ht="14.25" customHeight="1" x14ac:dyDescent="0.35">
      <c r="I604" s="9"/>
      <c r="J604" s="9"/>
      <c r="K604" s="9"/>
      <c r="L604" s="9"/>
      <c r="M604" s="9"/>
      <c r="N604" s="9"/>
      <c r="O604" s="9"/>
      <c r="T604" s="9"/>
    </row>
    <row r="605" spans="9:20" ht="14.25" customHeight="1" x14ac:dyDescent="0.35">
      <c r="I605" s="9"/>
      <c r="J605" s="9"/>
      <c r="K605" s="9"/>
      <c r="L605" s="9"/>
      <c r="M605" s="9"/>
      <c r="N605" s="9"/>
      <c r="O605" s="9"/>
      <c r="T605" s="9"/>
    </row>
    <row r="606" spans="9:20" ht="14.25" customHeight="1" x14ac:dyDescent="0.35">
      <c r="I606" s="9"/>
      <c r="J606" s="9"/>
      <c r="K606" s="9"/>
      <c r="L606" s="9"/>
      <c r="M606" s="9"/>
      <c r="N606" s="9"/>
      <c r="O606" s="9"/>
      <c r="T606" s="9"/>
    </row>
    <row r="607" spans="9:20" ht="14.25" customHeight="1" x14ac:dyDescent="0.35">
      <c r="I607" s="9"/>
      <c r="J607" s="9"/>
      <c r="K607" s="9"/>
      <c r="L607" s="9"/>
      <c r="M607" s="9"/>
      <c r="N607" s="9"/>
      <c r="O607" s="9"/>
      <c r="T607" s="9"/>
    </row>
    <row r="608" spans="9:20" ht="14.25" customHeight="1" x14ac:dyDescent="0.35">
      <c r="I608" s="9"/>
      <c r="J608" s="9"/>
      <c r="K608" s="9"/>
      <c r="L608" s="9"/>
      <c r="M608" s="9"/>
      <c r="N608" s="9"/>
      <c r="O608" s="9"/>
      <c r="T608" s="9"/>
    </row>
    <row r="609" spans="9:20" ht="14.25" customHeight="1" x14ac:dyDescent="0.35">
      <c r="I609" s="9"/>
      <c r="J609" s="9"/>
      <c r="K609" s="9"/>
      <c r="L609" s="9"/>
      <c r="M609" s="9"/>
      <c r="N609" s="9"/>
      <c r="O609" s="9"/>
      <c r="T609" s="9"/>
    </row>
    <row r="610" spans="9:20" ht="14.25" customHeight="1" x14ac:dyDescent="0.35">
      <c r="I610" s="9"/>
      <c r="J610" s="9"/>
      <c r="K610" s="9"/>
      <c r="L610" s="9"/>
      <c r="M610" s="9"/>
      <c r="N610" s="9"/>
      <c r="O610" s="9"/>
      <c r="T610" s="9"/>
    </row>
    <row r="611" spans="9:20" ht="14.25" customHeight="1" x14ac:dyDescent="0.35">
      <c r="I611" s="9"/>
      <c r="J611" s="9"/>
      <c r="K611" s="9"/>
      <c r="L611" s="9"/>
      <c r="M611" s="9"/>
      <c r="N611" s="9"/>
      <c r="O611" s="9"/>
      <c r="T611" s="9"/>
    </row>
    <row r="612" spans="9:20" ht="14.25" customHeight="1" x14ac:dyDescent="0.35">
      <c r="I612" s="9"/>
      <c r="J612" s="9"/>
      <c r="K612" s="9"/>
      <c r="L612" s="9"/>
      <c r="M612" s="9"/>
      <c r="N612" s="9"/>
      <c r="O612" s="9"/>
      <c r="T612" s="9"/>
    </row>
    <row r="613" spans="9:20" ht="14.25" customHeight="1" x14ac:dyDescent="0.35">
      <c r="I613" s="9"/>
      <c r="J613" s="9"/>
      <c r="K613" s="9"/>
      <c r="L613" s="9"/>
      <c r="M613" s="9"/>
      <c r="N613" s="9"/>
      <c r="O613" s="9"/>
      <c r="T613" s="9"/>
    </row>
    <row r="614" spans="9:20" ht="14.25" customHeight="1" x14ac:dyDescent="0.35">
      <c r="I614" s="9"/>
      <c r="J614" s="9"/>
      <c r="K614" s="9"/>
      <c r="L614" s="9"/>
      <c r="M614" s="9"/>
      <c r="N614" s="9"/>
      <c r="O614" s="9"/>
      <c r="T614" s="9"/>
    </row>
    <row r="615" spans="9:20" ht="14.25" customHeight="1" x14ac:dyDescent="0.35">
      <c r="I615" s="9"/>
      <c r="J615" s="9"/>
      <c r="K615" s="9"/>
      <c r="L615" s="9"/>
      <c r="M615" s="9"/>
      <c r="N615" s="9"/>
      <c r="O615" s="9"/>
      <c r="T615" s="9"/>
    </row>
    <row r="616" spans="9:20" ht="14.25" customHeight="1" x14ac:dyDescent="0.35">
      <c r="I616" s="9"/>
      <c r="J616" s="9"/>
      <c r="K616" s="9"/>
      <c r="L616" s="9"/>
      <c r="M616" s="9"/>
      <c r="N616" s="9"/>
      <c r="O616" s="9"/>
      <c r="T616" s="9"/>
    </row>
    <row r="617" spans="9:20" ht="14.25" customHeight="1" x14ac:dyDescent="0.35">
      <c r="I617" s="9"/>
      <c r="J617" s="9"/>
      <c r="K617" s="9"/>
      <c r="L617" s="9"/>
      <c r="M617" s="9"/>
      <c r="N617" s="9"/>
      <c r="O617" s="9"/>
      <c r="T617" s="9"/>
    </row>
    <row r="618" spans="9:20" ht="14.25" customHeight="1" x14ac:dyDescent="0.35">
      <c r="I618" s="9"/>
      <c r="J618" s="9"/>
      <c r="K618" s="9"/>
      <c r="L618" s="9"/>
      <c r="M618" s="9"/>
      <c r="N618" s="9"/>
      <c r="O618" s="9"/>
      <c r="T618" s="9"/>
    </row>
    <row r="619" spans="9:20" ht="14.25" customHeight="1" x14ac:dyDescent="0.35">
      <c r="I619" s="9"/>
      <c r="J619" s="9"/>
      <c r="K619" s="9"/>
      <c r="L619" s="9"/>
      <c r="M619" s="9"/>
      <c r="N619" s="9"/>
      <c r="O619" s="9"/>
      <c r="T619" s="9"/>
    </row>
    <row r="620" spans="9:20" ht="14.25" customHeight="1" x14ac:dyDescent="0.35">
      <c r="I620" s="9"/>
      <c r="J620" s="9"/>
      <c r="K620" s="9"/>
      <c r="L620" s="9"/>
      <c r="M620" s="9"/>
      <c r="N620" s="9"/>
      <c r="O620" s="9"/>
      <c r="T620" s="9"/>
    </row>
    <row r="621" spans="9:20" ht="14.25" customHeight="1" x14ac:dyDescent="0.35">
      <c r="I621" s="9"/>
      <c r="J621" s="9"/>
      <c r="K621" s="9"/>
      <c r="L621" s="9"/>
      <c r="M621" s="9"/>
      <c r="N621" s="9"/>
      <c r="O621" s="9"/>
      <c r="T621" s="9"/>
    </row>
    <row r="622" spans="9:20" ht="14.25" customHeight="1" x14ac:dyDescent="0.35">
      <c r="I622" s="9"/>
      <c r="J622" s="9"/>
      <c r="K622" s="9"/>
      <c r="L622" s="9"/>
      <c r="M622" s="9"/>
      <c r="N622" s="9"/>
      <c r="O622" s="9"/>
      <c r="T622" s="9"/>
    </row>
    <row r="623" spans="9:20" ht="14.25" customHeight="1" x14ac:dyDescent="0.35">
      <c r="I623" s="9"/>
      <c r="J623" s="9"/>
      <c r="K623" s="9"/>
      <c r="L623" s="9"/>
      <c r="M623" s="9"/>
      <c r="N623" s="9"/>
      <c r="O623" s="9"/>
      <c r="T623" s="9"/>
    </row>
    <row r="624" spans="9:20" ht="14.25" customHeight="1" x14ac:dyDescent="0.35">
      <c r="I624" s="9"/>
      <c r="J624" s="9"/>
      <c r="K624" s="9"/>
      <c r="L624" s="9"/>
      <c r="M624" s="9"/>
      <c r="N624" s="9"/>
      <c r="O624" s="9"/>
      <c r="T624" s="9"/>
    </row>
    <row r="625" spans="9:20" ht="14.25" customHeight="1" x14ac:dyDescent="0.35">
      <c r="I625" s="9"/>
      <c r="J625" s="9"/>
      <c r="K625" s="9"/>
      <c r="L625" s="9"/>
      <c r="M625" s="9"/>
      <c r="N625" s="9"/>
      <c r="O625" s="9"/>
      <c r="T625" s="9"/>
    </row>
    <row r="626" spans="9:20" ht="14.25" customHeight="1" x14ac:dyDescent="0.35">
      <c r="I626" s="9"/>
      <c r="J626" s="9"/>
      <c r="K626" s="9"/>
      <c r="L626" s="9"/>
      <c r="M626" s="9"/>
      <c r="N626" s="9"/>
      <c r="O626" s="9"/>
      <c r="T626" s="9"/>
    </row>
    <row r="627" spans="9:20" ht="14.25" customHeight="1" x14ac:dyDescent="0.35">
      <c r="I627" s="9"/>
      <c r="J627" s="9"/>
      <c r="K627" s="9"/>
      <c r="L627" s="9"/>
      <c r="M627" s="9"/>
      <c r="N627" s="9"/>
      <c r="O627" s="9"/>
      <c r="T627" s="9"/>
    </row>
    <row r="628" spans="9:20" ht="14.25" customHeight="1" x14ac:dyDescent="0.35">
      <c r="I628" s="9"/>
      <c r="J628" s="9"/>
      <c r="K628" s="9"/>
      <c r="L628" s="9"/>
      <c r="M628" s="9"/>
      <c r="N628" s="9"/>
      <c r="O628" s="9"/>
      <c r="T628" s="9"/>
    </row>
    <row r="629" spans="9:20" ht="14.25" customHeight="1" x14ac:dyDescent="0.35">
      <c r="I629" s="9"/>
      <c r="J629" s="9"/>
      <c r="K629" s="9"/>
      <c r="L629" s="9"/>
      <c r="M629" s="9"/>
      <c r="N629" s="9"/>
      <c r="O629" s="9"/>
      <c r="T629" s="9"/>
    </row>
    <row r="630" spans="9:20" ht="14.25" customHeight="1" x14ac:dyDescent="0.35">
      <c r="I630" s="9"/>
      <c r="J630" s="9"/>
      <c r="K630" s="9"/>
      <c r="L630" s="9"/>
      <c r="M630" s="9"/>
      <c r="N630" s="9"/>
      <c r="O630" s="9"/>
      <c r="T630" s="9"/>
    </row>
    <row r="631" spans="9:20" ht="14.25" customHeight="1" x14ac:dyDescent="0.35">
      <c r="I631" s="9"/>
      <c r="J631" s="9"/>
      <c r="K631" s="9"/>
      <c r="L631" s="9"/>
      <c r="M631" s="9"/>
      <c r="N631" s="9"/>
      <c r="O631" s="9"/>
      <c r="T631" s="9"/>
    </row>
    <row r="632" spans="9:20" ht="14.25" customHeight="1" x14ac:dyDescent="0.35">
      <c r="I632" s="9"/>
      <c r="J632" s="9"/>
      <c r="K632" s="9"/>
      <c r="L632" s="9"/>
      <c r="M632" s="9"/>
      <c r="N632" s="9"/>
      <c r="O632" s="9"/>
      <c r="T632" s="9"/>
    </row>
    <row r="633" spans="9:20" ht="14.25" customHeight="1" x14ac:dyDescent="0.35">
      <c r="I633" s="9"/>
      <c r="J633" s="9"/>
      <c r="K633" s="9"/>
      <c r="L633" s="9"/>
      <c r="M633" s="9"/>
      <c r="N633" s="9"/>
      <c r="O633" s="9"/>
      <c r="T633" s="9"/>
    </row>
    <row r="634" spans="9:20" ht="14.25" customHeight="1" x14ac:dyDescent="0.35">
      <c r="I634" s="9"/>
      <c r="J634" s="9"/>
      <c r="K634" s="9"/>
      <c r="L634" s="9"/>
      <c r="M634" s="9"/>
      <c r="N634" s="9"/>
      <c r="O634" s="9"/>
      <c r="T634" s="9"/>
    </row>
    <row r="635" spans="9:20" ht="14.25" customHeight="1" x14ac:dyDescent="0.35">
      <c r="I635" s="9"/>
      <c r="J635" s="9"/>
      <c r="K635" s="9"/>
      <c r="L635" s="9"/>
      <c r="M635" s="9"/>
      <c r="N635" s="9"/>
      <c r="O635" s="9"/>
      <c r="T635" s="9"/>
    </row>
    <row r="636" spans="9:20" ht="14.25" customHeight="1" x14ac:dyDescent="0.35">
      <c r="I636" s="9"/>
      <c r="J636" s="9"/>
      <c r="K636" s="9"/>
      <c r="L636" s="9"/>
      <c r="M636" s="9"/>
      <c r="N636" s="9"/>
      <c r="O636" s="9"/>
      <c r="T636" s="9"/>
    </row>
    <row r="637" spans="9:20" ht="14.25" customHeight="1" x14ac:dyDescent="0.35">
      <c r="I637" s="9"/>
      <c r="J637" s="9"/>
      <c r="K637" s="9"/>
      <c r="L637" s="9"/>
      <c r="M637" s="9"/>
      <c r="N637" s="9"/>
      <c r="O637" s="9"/>
      <c r="T637" s="9"/>
    </row>
    <row r="638" spans="9:20" ht="14.25" customHeight="1" x14ac:dyDescent="0.35">
      <c r="I638" s="9"/>
      <c r="J638" s="9"/>
      <c r="K638" s="9"/>
      <c r="L638" s="9"/>
      <c r="M638" s="9"/>
      <c r="N638" s="9"/>
      <c r="O638" s="9"/>
      <c r="T638" s="9"/>
    </row>
    <row r="639" spans="9:20" ht="14.25" customHeight="1" x14ac:dyDescent="0.35">
      <c r="I639" s="9"/>
      <c r="J639" s="9"/>
      <c r="K639" s="9"/>
      <c r="L639" s="9"/>
      <c r="M639" s="9"/>
      <c r="N639" s="9"/>
      <c r="O639" s="9"/>
      <c r="T639" s="9"/>
    </row>
    <row r="640" spans="9:20" ht="14.25" customHeight="1" x14ac:dyDescent="0.35">
      <c r="I640" s="9"/>
      <c r="J640" s="9"/>
      <c r="K640" s="9"/>
      <c r="L640" s="9"/>
      <c r="M640" s="9"/>
      <c r="N640" s="9"/>
      <c r="O640" s="9"/>
      <c r="T640" s="9"/>
    </row>
    <row r="641" spans="9:20" ht="14.25" customHeight="1" x14ac:dyDescent="0.35">
      <c r="I641" s="9"/>
      <c r="J641" s="9"/>
      <c r="K641" s="9"/>
      <c r="L641" s="9"/>
      <c r="M641" s="9"/>
      <c r="N641" s="9"/>
      <c r="O641" s="9"/>
      <c r="T641" s="9"/>
    </row>
    <row r="642" spans="9:20" ht="14.25" customHeight="1" x14ac:dyDescent="0.35">
      <c r="I642" s="9"/>
      <c r="J642" s="9"/>
      <c r="K642" s="9"/>
      <c r="L642" s="9"/>
      <c r="M642" s="9"/>
      <c r="N642" s="9"/>
      <c r="O642" s="9"/>
      <c r="T642" s="9"/>
    </row>
    <row r="643" spans="9:20" ht="14.25" customHeight="1" x14ac:dyDescent="0.35">
      <c r="I643" s="9"/>
      <c r="J643" s="9"/>
      <c r="K643" s="9"/>
      <c r="L643" s="9"/>
      <c r="M643" s="9"/>
      <c r="N643" s="9"/>
      <c r="O643" s="9"/>
      <c r="T643" s="9"/>
    </row>
    <row r="644" spans="9:20" ht="14.25" customHeight="1" x14ac:dyDescent="0.35">
      <c r="I644" s="9"/>
      <c r="J644" s="9"/>
      <c r="K644" s="9"/>
      <c r="L644" s="9"/>
      <c r="M644" s="9"/>
      <c r="N644" s="9"/>
      <c r="O644" s="9"/>
      <c r="T644" s="9"/>
    </row>
    <row r="645" spans="9:20" ht="14.25" customHeight="1" x14ac:dyDescent="0.35">
      <c r="I645" s="9"/>
      <c r="J645" s="9"/>
      <c r="K645" s="9"/>
      <c r="L645" s="9"/>
      <c r="M645" s="9"/>
      <c r="N645" s="9"/>
      <c r="O645" s="9"/>
      <c r="T645" s="9"/>
    </row>
    <row r="646" spans="9:20" ht="14.25" customHeight="1" x14ac:dyDescent="0.35">
      <c r="I646" s="9"/>
      <c r="J646" s="9"/>
      <c r="K646" s="9"/>
      <c r="L646" s="9"/>
      <c r="M646" s="9"/>
      <c r="N646" s="9"/>
      <c r="O646" s="9"/>
      <c r="T646" s="9"/>
    </row>
    <row r="647" spans="9:20" ht="14.25" customHeight="1" x14ac:dyDescent="0.35">
      <c r="I647" s="9"/>
      <c r="J647" s="9"/>
      <c r="K647" s="9"/>
      <c r="L647" s="9"/>
      <c r="M647" s="9"/>
      <c r="N647" s="9"/>
      <c r="O647" s="9"/>
      <c r="T647" s="9"/>
    </row>
    <row r="648" spans="9:20" ht="14.25" customHeight="1" x14ac:dyDescent="0.35">
      <c r="I648" s="9"/>
      <c r="J648" s="9"/>
      <c r="K648" s="9"/>
      <c r="L648" s="9"/>
      <c r="M648" s="9"/>
      <c r="N648" s="9"/>
      <c r="O648" s="9"/>
      <c r="T648" s="9"/>
    </row>
    <row r="649" spans="9:20" ht="14.25" customHeight="1" x14ac:dyDescent="0.35">
      <c r="I649" s="9"/>
      <c r="J649" s="9"/>
      <c r="K649" s="9"/>
      <c r="L649" s="9"/>
      <c r="M649" s="9"/>
      <c r="N649" s="9"/>
      <c r="O649" s="9"/>
      <c r="T649" s="9"/>
    </row>
    <row r="650" spans="9:20" ht="14.25" customHeight="1" x14ac:dyDescent="0.35">
      <c r="I650" s="9"/>
      <c r="J650" s="9"/>
      <c r="K650" s="9"/>
      <c r="L650" s="9"/>
      <c r="M650" s="9"/>
      <c r="N650" s="9"/>
      <c r="O650" s="9"/>
      <c r="T650" s="9"/>
    </row>
    <row r="651" spans="9:20" ht="14.25" customHeight="1" x14ac:dyDescent="0.35">
      <c r="I651" s="9"/>
      <c r="J651" s="9"/>
      <c r="K651" s="9"/>
      <c r="L651" s="9"/>
      <c r="M651" s="9"/>
      <c r="N651" s="9"/>
      <c r="O651" s="9"/>
      <c r="T651" s="9"/>
    </row>
    <row r="652" spans="9:20" ht="14.25" customHeight="1" x14ac:dyDescent="0.35">
      <c r="I652" s="9"/>
      <c r="J652" s="9"/>
      <c r="K652" s="9"/>
      <c r="L652" s="9"/>
      <c r="M652" s="9"/>
      <c r="N652" s="9"/>
      <c r="O652" s="9"/>
      <c r="T652" s="9"/>
    </row>
    <row r="653" spans="9:20" ht="14.25" customHeight="1" x14ac:dyDescent="0.35">
      <c r="I653" s="9"/>
      <c r="J653" s="9"/>
      <c r="K653" s="9"/>
      <c r="L653" s="9"/>
      <c r="M653" s="9"/>
      <c r="N653" s="9"/>
      <c r="O653" s="9"/>
      <c r="T653" s="9"/>
    </row>
    <row r="654" spans="9:20" ht="14.25" customHeight="1" x14ac:dyDescent="0.35">
      <c r="I654" s="9"/>
      <c r="J654" s="9"/>
      <c r="K654" s="9"/>
      <c r="L654" s="9"/>
      <c r="M654" s="9"/>
      <c r="N654" s="9"/>
      <c r="O654" s="9"/>
      <c r="T654" s="9"/>
    </row>
    <row r="655" spans="9:20" ht="14.25" customHeight="1" x14ac:dyDescent="0.35">
      <c r="I655" s="9"/>
      <c r="J655" s="9"/>
      <c r="K655" s="9"/>
      <c r="L655" s="9"/>
      <c r="M655" s="9"/>
      <c r="N655" s="9"/>
      <c r="O655" s="9"/>
      <c r="T655" s="9"/>
    </row>
    <row r="656" spans="9:20" ht="14.25" customHeight="1" x14ac:dyDescent="0.35">
      <c r="I656" s="9"/>
      <c r="J656" s="9"/>
      <c r="K656" s="9"/>
      <c r="L656" s="9"/>
      <c r="M656" s="9"/>
      <c r="N656" s="9"/>
      <c r="O656" s="9"/>
      <c r="T656" s="9"/>
    </row>
    <row r="657" spans="9:20" ht="14.25" customHeight="1" x14ac:dyDescent="0.35">
      <c r="I657" s="9"/>
      <c r="J657" s="9"/>
      <c r="K657" s="9"/>
      <c r="L657" s="9"/>
      <c r="M657" s="9"/>
      <c r="N657" s="9"/>
      <c r="O657" s="9"/>
      <c r="T657" s="9"/>
    </row>
    <row r="658" spans="9:20" ht="14.25" customHeight="1" x14ac:dyDescent="0.35">
      <c r="I658" s="9"/>
      <c r="J658" s="9"/>
      <c r="K658" s="9"/>
      <c r="L658" s="9"/>
      <c r="M658" s="9"/>
      <c r="N658" s="9"/>
      <c r="O658" s="9"/>
      <c r="T658" s="9"/>
    </row>
    <row r="659" spans="9:20" ht="14.25" customHeight="1" x14ac:dyDescent="0.35">
      <c r="I659" s="9"/>
      <c r="J659" s="9"/>
      <c r="K659" s="9"/>
      <c r="L659" s="9"/>
      <c r="M659" s="9"/>
      <c r="N659" s="9"/>
      <c r="O659" s="9"/>
      <c r="T659" s="9"/>
    </row>
    <row r="660" spans="9:20" ht="14.25" customHeight="1" x14ac:dyDescent="0.35">
      <c r="I660" s="9"/>
      <c r="J660" s="9"/>
      <c r="K660" s="9"/>
      <c r="L660" s="9"/>
      <c r="M660" s="9"/>
      <c r="N660" s="9"/>
      <c r="O660" s="9"/>
      <c r="T660" s="9"/>
    </row>
    <row r="661" spans="9:20" ht="14.25" customHeight="1" x14ac:dyDescent="0.35">
      <c r="I661" s="9"/>
      <c r="J661" s="9"/>
      <c r="K661" s="9"/>
      <c r="L661" s="9"/>
      <c r="M661" s="9"/>
      <c r="N661" s="9"/>
      <c r="O661" s="9"/>
      <c r="T661" s="9"/>
    </row>
    <row r="662" spans="9:20" ht="14.25" customHeight="1" x14ac:dyDescent="0.35">
      <c r="I662" s="9"/>
      <c r="J662" s="9"/>
      <c r="K662" s="9"/>
      <c r="L662" s="9"/>
      <c r="M662" s="9"/>
      <c r="N662" s="9"/>
      <c r="O662" s="9"/>
      <c r="T662" s="9"/>
    </row>
    <row r="663" spans="9:20" ht="14.25" customHeight="1" x14ac:dyDescent="0.35">
      <c r="I663" s="9"/>
      <c r="J663" s="9"/>
      <c r="K663" s="9"/>
      <c r="L663" s="9"/>
      <c r="M663" s="9"/>
      <c r="N663" s="9"/>
      <c r="O663" s="9"/>
      <c r="T663" s="9"/>
    </row>
    <row r="664" spans="9:20" ht="14.25" customHeight="1" x14ac:dyDescent="0.35">
      <c r="I664" s="9"/>
      <c r="J664" s="9"/>
      <c r="K664" s="9"/>
      <c r="L664" s="9"/>
      <c r="M664" s="9"/>
      <c r="N664" s="9"/>
      <c r="O664" s="9"/>
      <c r="T664" s="9"/>
    </row>
    <row r="665" spans="9:20" ht="14.25" customHeight="1" x14ac:dyDescent="0.35">
      <c r="I665" s="9"/>
      <c r="J665" s="9"/>
      <c r="K665" s="9"/>
      <c r="L665" s="9"/>
      <c r="M665" s="9"/>
      <c r="N665" s="9"/>
      <c r="O665" s="9"/>
      <c r="T665" s="9"/>
    </row>
    <row r="666" spans="9:20" ht="14.25" customHeight="1" x14ac:dyDescent="0.35">
      <c r="I666" s="9"/>
      <c r="J666" s="9"/>
      <c r="K666" s="9"/>
      <c r="L666" s="9"/>
      <c r="M666" s="9"/>
      <c r="N666" s="9"/>
      <c r="O666" s="9"/>
      <c r="T666" s="9"/>
    </row>
    <row r="667" spans="9:20" ht="14.25" customHeight="1" x14ac:dyDescent="0.35">
      <c r="I667" s="9"/>
      <c r="J667" s="9"/>
      <c r="K667" s="9"/>
      <c r="L667" s="9"/>
      <c r="M667" s="9"/>
      <c r="N667" s="9"/>
      <c r="O667" s="9"/>
      <c r="T667" s="9"/>
    </row>
    <row r="668" spans="9:20" ht="14.25" customHeight="1" x14ac:dyDescent="0.35">
      <c r="I668" s="9"/>
      <c r="J668" s="9"/>
      <c r="K668" s="9"/>
      <c r="L668" s="9"/>
      <c r="M668" s="9"/>
      <c r="N668" s="9"/>
      <c r="O668" s="9"/>
      <c r="T668" s="9"/>
    </row>
    <row r="669" spans="9:20" ht="14.25" customHeight="1" x14ac:dyDescent="0.35">
      <c r="I669" s="9"/>
      <c r="J669" s="9"/>
      <c r="K669" s="9"/>
      <c r="L669" s="9"/>
      <c r="M669" s="9"/>
      <c r="N669" s="9"/>
      <c r="O669" s="9"/>
      <c r="T669" s="9"/>
    </row>
    <row r="670" spans="9:20" ht="14.25" customHeight="1" x14ac:dyDescent="0.35">
      <c r="I670" s="9"/>
      <c r="J670" s="9"/>
      <c r="K670" s="9"/>
      <c r="L670" s="9"/>
      <c r="M670" s="9"/>
      <c r="N670" s="9"/>
      <c r="O670" s="9"/>
      <c r="T670" s="9"/>
    </row>
    <row r="671" spans="9:20" ht="14.25" customHeight="1" x14ac:dyDescent="0.35">
      <c r="I671" s="9"/>
      <c r="J671" s="9"/>
      <c r="K671" s="9"/>
      <c r="L671" s="9"/>
      <c r="M671" s="9"/>
      <c r="N671" s="9"/>
      <c r="O671" s="9"/>
      <c r="T671" s="9"/>
    </row>
    <row r="672" spans="9:20" ht="14.25" customHeight="1" x14ac:dyDescent="0.35">
      <c r="I672" s="9"/>
      <c r="J672" s="9"/>
      <c r="K672" s="9"/>
      <c r="L672" s="9"/>
      <c r="M672" s="9"/>
      <c r="N672" s="9"/>
      <c r="O672" s="9"/>
      <c r="T672" s="9"/>
    </row>
    <row r="673" spans="9:20" ht="14.25" customHeight="1" x14ac:dyDescent="0.35">
      <c r="I673" s="9"/>
      <c r="J673" s="9"/>
      <c r="K673" s="9"/>
      <c r="L673" s="9"/>
      <c r="M673" s="9"/>
      <c r="N673" s="9"/>
      <c r="O673" s="9"/>
      <c r="T673" s="9"/>
    </row>
    <row r="674" spans="9:20" ht="14.25" customHeight="1" x14ac:dyDescent="0.35">
      <c r="I674" s="9"/>
      <c r="J674" s="9"/>
      <c r="K674" s="9"/>
      <c r="L674" s="9"/>
      <c r="M674" s="9"/>
      <c r="N674" s="9"/>
      <c r="O674" s="9"/>
      <c r="T674" s="9"/>
    </row>
    <row r="675" spans="9:20" ht="14.25" customHeight="1" x14ac:dyDescent="0.35">
      <c r="I675" s="9"/>
      <c r="J675" s="9"/>
      <c r="K675" s="9"/>
      <c r="L675" s="9"/>
      <c r="M675" s="9"/>
      <c r="N675" s="9"/>
      <c r="O675" s="9"/>
      <c r="T675" s="9"/>
    </row>
    <row r="676" spans="9:20" ht="14.25" customHeight="1" x14ac:dyDescent="0.35">
      <c r="I676" s="9"/>
      <c r="J676" s="9"/>
      <c r="K676" s="9"/>
      <c r="L676" s="9"/>
      <c r="M676" s="9"/>
      <c r="N676" s="9"/>
      <c r="O676" s="9"/>
      <c r="T676" s="9"/>
    </row>
    <row r="677" spans="9:20" ht="14.25" customHeight="1" x14ac:dyDescent="0.35">
      <c r="I677" s="9"/>
      <c r="J677" s="9"/>
      <c r="K677" s="9"/>
      <c r="L677" s="9"/>
      <c r="M677" s="9"/>
      <c r="N677" s="9"/>
      <c r="O677" s="9"/>
      <c r="T677" s="9"/>
    </row>
    <row r="678" spans="9:20" ht="14.25" customHeight="1" x14ac:dyDescent="0.35">
      <c r="I678" s="9"/>
      <c r="J678" s="9"/>
      <c r="K678" s="9"/>
      <c r="L678" s="9"/>
      <c r="M678" s="9"/>
      <c r="N678" s="9"/>
      <c r="O678" s="9"/>
      <c r="T678" s="9"/>
    </row>
    <row r="679" spans="9:20" ht="14.25" customHeight="1" x14ac:dyDescent="0.35">
      <c r="I679" s="9"/>
      <c r="J679" s="9"/>
      <c r="K679" s="9"/>
      <c r="L679" s="9"/>
      <c r="M679" s="9"/>
      <c r="N679" s="9"/>
      <c r="O679" s="9"/>
      <c r="T679" s="9"/>
    </row>
    <row r="680" spans="9:20" ht="14.25" customHeight="1" x14ac:dyDescent="0.35">
      <c r="I680" s="9"/>
      <c r="J680" s="9"/>
      <c r="K680" s="9"/>
      <c r="L680" s="9"/>
      <c r="M680" s="9"/>
      <c r="N680" s="9"/>
      <c r="O680" s="9"/>
      <c r="T680" s="9"/>
    </row>
    <row r="681" spans="9:20" ht="14.25" customHeight="1" x14ac:dyDescent="0.35">
      <c r="I681" s="9"/>
      <c r="J681" s="9"/>
      <c r="K681" s="9"/>
      <c r="L681" s="9"/>
      <c r="M681" s="9"/>
      <c r="N681" s="9"/>
      <c r="O681" s="9"/>
      <c r="T681" s="9"/>
    </row>
    <row r="682" spans="9:20" ht="14.25" customHeight="1" x14ac:dyDescent="0.35">
      <c r="I682" s="9"/>
      <c r="J682" s="9"/>
      <c r="K682" s="9"/>
      <c r="L682" s="9"/>
      <c r="M682" s="9"/>
      <c r="N682" s="9"/>
      <c r="O682" s="9"/>
      <c r="T682" s="9"/>
    </row>
    <row r="683" spans="9:20" ht="14.25" customHeight="1" x14ac:dyDescent="0.35">
      <c r="I683" s="9"/>
      <c r="J683" s="9"/>
      <c r="K683" s="9"/>
      <c r="L683" s="9"/>
      <c r="M683" s="9"/>
      <c r="N683" s="9"/>
      <c r="O683" s="9"/>
      <c r="T683" s="9"/>
    </row>
    <row r="684" spans="9:20" ht="14.25" customHeight="1" x14ac:dyDescent="0.35">
      <c r="I684" s="9"/>
      <c r="J684" s="9"/>
      <c r="K684" s="9"/>
      <c r="L684" s="9"/>
      <c r="M684" s="9"/>
      <c r="N684" s="9"/>
      <c r="O684" s="9"/>
      <c r="T684" s="9"/>
    </row>
    <row r="685" spans="9:20" ht="14.25" customHeight="1" x14ac:dyDescent="0.35">
      <c r="I685" s="9"/>
      <c r="J685" s="9"/>
      <c r="K685" s="9"/>
      <c r="L685" s="9"/>
      <c r="M685" s="9"/>
      <c r="N685" s="9"/>
      <c r="O685" s="9"/>
      <c r="T685" s="9"/>
    </row>
    <row r="686" spans="9:20" ht="14.25" customHeight="1" x14ac:dyDescent="0.35">
      <c r="I686" s="9"/>
      <c r="J686" s="9"/>
      <c r="K686" s="9"/>
      <c r="L686" s="9"/>
      <c r="M686" s="9"/>
      <c r="N686" s="9"/>
      <c r="O686" s="9"/>
      <c r="T686" s="9"/>
    </row>
    <row r="687" spans="9:20" ht="14.25" customHeight="1" x14ac:dyDescent="0.35">
      <c r="I687" s="9"/>
      <c r="J687" s="9"/>
      <c r="K687" s="9"/>
      <c r="L687" s="9"/>
      <c r="M687" s="9"/>
      <c r="N687" s="9"/>
      <c r="O687" s="9"/>
      <c r="T687" s="9"/>
    </row>
    <row r="688" spans="9:20" ht="14.25" customHeight="1" x14ac:dyDescent="0.35">
      <c r="I688" s="9"/>
      <c r="J688" s="9"/>
      <c r="K688" s="9"/>
      <c r="L688" s="9"/>
      <c r="M688" s="9"/>
      <c r="N688" s="9"/>
      <c r="O688" s="9"/>
      <c r="T688" s="9"/>
    </row>
    <row r="689" spans="9:20" ht="14.25" customHeight="1" x14ac:dyDescent="0.35">
      <c r="I689" s="9"/>
      <c r="J689" s="9"/>
      <c r="K689" s="9"/>
      <c r="L689" s="9"/>
      <c r="M689" s="9"/>
      <c r="N689" s="9"/>
      <c r="O689" s="9"/>
      <c r="T689" s="9"/>
    </row>
    <row r="690" spans="9:20" ht="14.25" customHeight="1" x14ac:dyDescent="0.35">
      <c r="I690" s="9"/>
      <c r="J690" s="9"/>
      <c r="K690" s="9"/>
      <c r="L690" s="9"/>
      <c r="M690" s="9"/>
      <c r="N690" s="9"/>
      <c r="O690" s="9"/>
      <c r="T690" s="9"/>
    </row>
    <row r="691" spans="9:20" ht="14.25" customHeight="1" x14ac:dyDescent="0.35">
      <c r="I691" s="9"/>
      <c r="J691" s="9"/>
      <c r="K691" s="9"/>
      <c r="L691" s="9"/>
      <c r="M691" s="9"/>
      <c r="N691" s="9"/>
      <c r="O691" s="9"/>
      <c r="T691" s="9"/>
    </row>
    <row r="692" spans="9:20" ht="14.25" customHeight="1" x14ac:dyDescent="0.35">
      <c r="I692" s="9"/>
      <c r="J692" s="9"/>
      <c r="K692" s="9"/>
      <c r="L692" s="9"/>
      <c r="M692" s="9"/>
      <c r="N692" s="9"/>
      <c r="O692" s="9"/>
      <c r="T692" s="9"/>
    </row>
    <row r="693" spans="9:20" ht="14.25" customHeight="1" x14ac:dyDescent="0.35">
      <c r="I693" s="9"/>
      <c r="J693" s="9"/>
      <c r="K693" s="9"/>
      <c r="L693" s="9"/>
      <c r="M693" s="9"/>
      <c r="N693" s="9"/>
      <c r="O693" s="9"/>
      <c r="T693" s="9"/>
    </row>
    <row r="694" spans="9:20" ht="14.25" customHeight="1" x14ac:dyDescent="0.35">
      <c r="I694" s="9"/>
      <c r="J694" s="9"/>
      <c r="K694" s="9"/>
      <c r="L694" s="9"/>
      <c r="M694" s="9"/>
      <c r="N694" s="9"/>
      <c r="O694" s="9"/>
      <c r="T694" s="9"/>
    </row>
    <row r="695" spans="9:20" ht="14.25" customHeight="1" x14ac:dyDescent="0.35">
      <c r="I695" s="9"/>
      <c r="J695" s="9"/>
      <c r="K695" s="9"/>
      <c r="L695" s="9"/>
      <c r="M695" s="9"/>
      <c r="N695" s="9"/>
      <c r="O695" s="9"/>
      <c r="T695" s="9"/>
    </row>
    <row r="696" spans="9:20" ht="14.25" customHeight="1" x14ac:dyDescent="0.35">
      <c r="I696" s="9"/>
      <c r="J696" s="9"/>
      <c r="K696" s="9"/>
      <c r="L696" s="9"/>
      <c r="M696" s="9"/>
      <c r="N696" s="9"/>
      <c r="O696" s="9"/>
      <c r="T696" s="9"/>
    </row>
    <row r="697" spans="9:20" ht="14.25" customHeight="1" x14ac:dyDescent="0.35">
      <c r="I697" s="9"/>
      <c r="J697" s="9"/>
      <c r="K697" s="9"/>
      <c r="L697" s="9"/>
      <c r="M697" s="9"/>
      <c r="N697" s="9"/>
      <c r="O697" s="9"/>
      <c r="T697" s="9"/>
    </row>
    <row r="698" spans="9:20" ht="14.25" customHeight="1" x14ac:dyDescent="0.35">
      <c r="I698" s="9"/>
      <c r="J698" s="9"/>
      <c r="K698" s="9"/>
      <c r="L698" s="9"/>
      <c r="M698" s="9"/>
      <c r="N698" s="9"/>
      <c r="O698" s="9"/>
      <c r="T698" s="9"/>
    </row>
    <row r="699" spans="9:20" ht="14.25" customHeight="1" x14ac:dyDescent="0.35">
      <c r="I699" s="9"/>
      <c r="J699" s="9"/>
      <c r="K699" s="9"/>
      <c r="L699" s="9"/>
      <c r="M699" s="9"/>
      <c r="N699" s="9"/>
      <c r="O699" s="9"/>
      <c r="T699" s="9"/>
    </row>
    <row r="700" spans="9:20" ht="14.25" customHeight="1" x14ac:dyDescent="0.35">
      <c r="I700" s="9"/>
      <c r="J700" s="9"/>
      <c r="K700" s="9"/>
      <c r="L700" s="9"/>
      <c r="M700" s="9"/>
      <c r="N700" s="9"/>
      <c r="O700" s="9"/>
      <c r="T700" s="9"/>
    </row>
    <row r="701" spans="9:20" ht="14.25" customHeight="1" x14ac:dyDescent="0.35">
      <c r="I701" s="9"/>
      <c r="J701" s="9"/>
      <c r="K701" s="9"/>
      <c r="L701" s="9"/>
      <c r="M701" s="9"/>
      <c r="N701" s="9"/>
      <c r="O701" s="9"/>
      <c r="T701" s="9"/>
    </row>
    <row r="702" spans="9:20" ht="14.25" customHeight="1" x14ac:dyDescent="0.35">
      <c r="I702" s="9"/>
      <c r="J702" s="9"/>
      <c r="K702" s="9"/>
      <c r="L702" s="9"/>
      <c r="M702" s="9"/>
      <c r="N702" s="9"/>
      <c r="O702" s="9"/>
      <c r="T702" s="9"/>
    </row>
    <row r="703" spans="9:20" ht="14.25" customHeight="1" x14ac:dyDescent="0.35">
      <c r="I703" s="9"/>
      <c r="J703" s="9"/>
      <c r="K703" s="9"/>
      <c r="L703" s="9"/>
      <c r="M703" s="9"/>
      <c r="N703" s="9"/>
      <c r="O703" s="9"/>
      <c r="T703" s="9"/>
    </row>
    <row r="704" spans="9:20" ht="14.25" customHeight="1" x14ac:dyDescent="0.35">
      <c r="I704" s="9"/>
      <c r="J704" s="9"/>
      <c r="K704" s="9"/>
      <c r="L704" s="9"/>
      <c r="M704" s="9"/>
      <c r="N704" s="9"/>
      <c r="O704" s="9"/>
      <c r="T704" s="9"/>
    </row>
    <row r="705" spans="9:20" ht="14.25" customHeight="1" x14ac:dyDescent="0.35">
      <c r="I705" s="9"/>
      <c r="J705" s="9"/>
      <c r="K705" s="9"/>
      <c r="L705" s="9"/>
      <c r="M705" s="9"/>
      <c r="N705" s="9"/>
      <c r="O705" s="9"/>
      <c r="T705" s="9"/>
    </row>
    <row r="706" spans="9:20" ht="14.25" customHeight="1" x14ac:dyDescent="0.35">
      <c r="I706" s="9"/>
      <c r="J706" s="9"/>
      <c r="K706" s="9"/>
      <c r="L706" s="9"/>
      <c r="M706" s="9"/>
      <c r="N706" s="9"/>
      <c r="O706" s="9"/>
      <c r="T706" s="9"/>
    </row>
    <row r="707" spans="9:20" ht="14.25" customHeight="1" x14ac:dyDescent="0.35">
      <c r="I707" s="9"/>
      <c r="J707" s="9"/>
      <c r="K707" s="9"/>
      <c r="L707" s="9"/>
      <c r="M707" s="9"/>
      <c r="N707" s="9"/>
      <c r="O707" s="9"/>
      <c r="T707" s="9"/>
    </row>
    <row r="708" spans="9:20" ht="14.25" customHeight="1" x14ac:dyDescent="0.35">
      <c r="I708" s="9"/>
      <c r="J708" s="9"/>
      <c r="K708" s="9"/>
      <c r="L708" s="9"/>
      <c r="M708" s="9"/>
      <c r="N708" s="9"/>
      <c r="O708" s="9"/>
      <c r="T708" s="9"/>
    </row>
    <row r="709" spans="9:20" ht="14.25" customHeight="1" x14ac:dyDescent="0.35">
      <c r="I709" s="9"/>
      <c r="J709" s="9"/>
      <c r="K709" s="9"/>
      <c r="L709" s="9"/>
      <c r="M709" s="9"/>
      <c r="N709" s="9"/>
      <c r="O709" s="9"/>
      <c r="T709" s="9"/>
    </row>
    <row r="710" spans="9:20" ht="14.25" customHeight="1" x14ac:dyDescent="0.35">
      <c r="I710" s="9"/>
      <c r="J710" s="9"/>
      <c r="K710" s="9"/>
      <c r="L710" s="9"/>
      <c r="M710" s="9"/>
      <c r="N710" s="9"/>
      <c r="O710" s="9"/>
      <c r="T710" s="9"/>
    </row>
    <row r="711" spans="9:20" ht="14.25" customHeight="1" x14ac:dyDescent="0.35">
      <c r="I711" s="9"/>
      <c r="J711" s="9"/>
      <c r="K711" s="9"/>
      <c r="L711" s="9"/>
      <c r="M711" s="9"/>
      <c r="N711" s="9"/>
      <c r="O711" s="9"/>
      <c r="T711" s="9"/>
    </row>
    <row r="712" spans="9:20" ht="14.25" customHeight="1" x14ac:dyDescent="0.35">
      <c r="I712" s="9"/>
      <c r="J712" s="9"/>
      <c r="K712" s="9"/>
      <c r="L712" s="9"/>
      <c r="M712" s="9"/>
      <c r="N712" s="9"/>
      <c r="O712" s="9"/>
      <c r="T712" s="9"/>
    </row>
    <row r="713" spans="9:20" ht="14.25" customHeight="1" x14ac:dyDescent="0.35">
      <c r="I713" s="9"/>
      <c r="J713" s="9"/>
      <c r="K713" s="9"/>
      <c r="L713" s="9"/>
      <c r="M713" s="9"/>
      <c r="N713" s="9"/>
      <c r="O713" s="9"/>
      <c r="T713" s="9"/>
    </row>
    <row r="714" spans="9:20" ht="14.25" customHeight="1" x14ac:dyDescent="0.35">
      <c r="I714" s="9"/>
      <c r="J714" s="9"/>
      <c r="K714" s="9"/>
      <c r="L714" s="9"/>
      <c r="M714" s="9"/>
      <c r="N714" s="9"/>
      <c r="O714" s="9"/>
      <c r="T714" s="9"/>
    </row>
    <row r="715" spans="9:20" ht="14.25" customHeight="1" x14ac:dyDescent="0.35">
      <c r="I715" s="9"/>
      <c r="J715" s="9"/>
      <c r="K715" s="9"/>
      <c r="L715" s="9"/>
      <c r="M715" s="9"/>
      <c r="N715" s="9"/>
      <c r="O715" s="9"/>
      <c r="T715" s="9"/>
    </row>
    <row r="716" spans="9:20" ht="14.25" customHeight="1" x14ac:dyDescent="0.35">
      <c r="I716" s="9"/>
      <c r="J716" s="9"/>
      <c r="K716" s="9"/>
      <c r="L716" s="9"/>
      <c r="M716" s="9"/>
      <c r="N716" s="9"/>
      <c r="O716" s="9"/>
      <c r="T716" s="9"/>
    </row>
    <row r="717" spans="9:20" ht="14.25" customHeight="1" x14ac:dyDescent="0.35">
      <c r="I717" s="9"/>
      <c r="J717" s="9"/>
      <c r="K717" s="9"/>
      <c r="L717" s="9"/>
      <c r="M717" s="9"/>
      <c r="N717" s="9"/>
      <c r="O717" s="9"/>
      <c r="T717" s="9"/>
    </row>
    <row r="718" spans="9:20" ht="14.25" customHeight="1" x14ac:dyDescent="0.35">
      <c r="I718" s="9"/>
      <c r="J718" s="9"/>
      <c r="K718" s="9"/>
      <c r="L718" s="9"/>
      <c r="M718" s="9"/>
      <c r="N718" s="9"/>
      <c r="O718" s="9"/>
      <c r="T718" s="9"/>
    </row>
    <row r="719" spans="9:20" ht="14.25" customHeight="1" x14ac:dyDescent="0.35">
      <c r="I719" s="9"/>
      <c r="J719" s="9"/>
      <c r="K719" s="9"/>
      <c r="L719" s="9"/>
      <c r="M719" s="9"/>
      <c r="N719" s="9"/>
      <c r="O719" s="9"/>
      <c r="T719" s="9"/>
    </row>
    <row r="720" spans="9:20" ht="14.25" customHeight="1" x14ac:dyDescent="0.35">
      <c r="I720" s="9"/>
      <c r="J720" s="9"/>
      <c r="K720" s="9"/>
      <c r="L720" s="9"/>
      <c r="M720" s="9"/>
      <c r="N720" s="9"/>
      <c r="O720" s="9"/>
      <c r="T720" s="9"/>
    </row>
    <row r="721" spans="9:20" ht="14.25" customHeight="1" x14ac:dyDescent="0.35">
      <c r="I721" s="9"/>
      <c r="J721" s="9"/>
      <c r="K721" s="9"/>
      <c r="L721" s="9"/>
      <c r="M721" s="9"/>
      <c r="N721" s="9"/>
      <c r="O721" s="9"/>
      <c r="T721" s="9"/>
    </row>
    <row r="722" spans="9:20" ht="14.25" customHeight="1" x14ac:dyDescent="0.35">
      <c r="I722" s="9"/>
      <c r="J722" s="9"/>
      <c r="K722" s="9"/>
      <c r="L722" s="9"/>
      <c r="M722" s="9"/>
      <c r="N722" s="9"/>
      <c r="O722" s="9"/>
      <c r="T722" s="9"/>
    </row>
    <row r="723" spans="9:20" ht="14.25" customHeight="1" x14ac:dyDescent="0.35">
      <c r="I723" s="9"/>
      <c r="J723" s="9"/>
      <c r="K723" s="9"/>
      <c r="L723" s="9"/>
      <c r="M723" s="9"/>
      <c r="N723" s="9"/>
      <c r="O723" s="9"/>
      <c r="T723" s="9"/>
    </row>
    <row r="724" spans="9:20" ht="14.25" customHeight="1" x14ac:dyDescent="0.35">
      <c r="I724" s="9"/>
      <c r="J724" s="9"/>
      <c r="K724" s="9"/>
      <c r="L724" s="9"/>
      <c r="M724" s="9"/>
      <c r="N724" s="9"/>
      <c r="O724" s="9"/>
      <c r="T724" s="9"/>
    </row>
    <row r="725" spans="9:20" ht="14.25" customHeight="1" x14ac:dyDescent="0.35">
      <c r="I725" s="9"/>
      <c r="J725" s="9"/>
      <c r="K725" s="9"/>
      <c r="L725" s="9"/>
      <c r="M725" s="9"/>
      <c r="N725" s="9"/>
      <c r="O725" s="9"/>
      <c r="T725" s="9"/>
    </row>
    <row r="726" spans="9:20" ht="14.25" customHeight="1" x14ac:dyDescent="0.35">
      <c r="I726" s="9"/>
      <c r="J726" s="9"/>
      <c r="K726" s="9"/>
      <c r="L726" s="9"/>
      <c r="M726" s="9"/>
      <c r="N726" s="9"/>
      <c r="O726" s="9"/>
      <c r="T726" s="9"/>
    </row>
    <row r="727" spans="9:20" ht="14.25" customHeight="1" x14ac:dyDescent="0.35">
      <c r="I727" s="9"/>
      <c r="J727" s="9"/>
      <c r="K727" s="9"/>
      <c r="L727" s="9"/>
      <c r="M727" s="9"/>
      <c r="N727" s="9"/>
      <c r="O727" s="9"/>
      <c r="T727" s="9"/>
    </row>
    <row r="728" spans="9:20" ht="14.25" customHeight="1" x14ac:dyDescent="0.35">
      <c r="I728" s="9"/>
      <c r="J728" s="9"/>
      <c r="K728" s="9"/>
      <c r="L728" s="9"/>
      <c r="M728" s="9"/>
      <c r="N728" s="9"/>
      <c r="O728" s="9"/>
      <c r="T728" s="9"/>
    </row>
    <row r="729" spans="9:20" ht="14.25" customHeight="1" x14ac:dyDescent="0.35">
      <c r="I729" s="9"/>
      <c r="J729" s="9"/>
      <c r="K729" s="9"/>
      <c r="L729" s="9"/>
      <c r="M729" s="9"/>
      <c r="N729" s="9"/>
      <c r="O729" s="9"/>
      <c r="T729" s="9"/>
    </row>
    <row r="730" spans="9:20" ht="14.25" customHeight="1" x14ac:dyDescent="0.35">
      <c r="I730" s="9"/>
      <c r="J730" s="9"/>
      <c r="K730" s="9"/>
      <c r="L730" s="9"/>
      <c r="M730" s="9"/>
      <c r="N730" s="9"/>
      <c r="O730" s="9"/>
      <c r="T730" s="9"/>
    </row>
    <row r="731" spans="9:20" ht="14.25" customHeight="1" x14ac:dyDescent="0.35">
      <c r="I731" s="9"/>
      <c r="J731" s="9"/>
      <c r="K731" s="9"/>
      <c r="L731" s="9"/>
      <c r="M731" s="9"/>
      <c r="N731" s="9"/>
      <c r="O731" s="9"/>
      <c r="T731" s="9"/>
    </row>
    <row r="732" spans="9:20" ht="14.25" customHeight="1" x14ac:dyDescent="0.35">
      <c r="I732" s="9"/>
      <c r="J732" s="9"/>
      <c r="K732" s="9"/>
      <c r="L732" s="9"/>
      <c r="M732" s="9"/>
      <c r="N732" s="9"/>
      <c r="O732" s="9"/>
      <c r="T732" s="9"/>
    </row>
    <row r="733" spans="9:20" ht="14.25" customHeight="1" x14ac:dyDescent="0.35">
      <c r="I733" s="9"/>
      <c r="J733" s="9"/>
      <c r="K733" s="9"/>
      <c r="L733" s="9"/>
      <c r="M733" s="9"/>
      <c r="N733" s="9"/>
      <c r="O733" s="9"/>
      <c r="T733" s="9"/>
    </row>
    <row r="734" spans="9:20" ht="14.25" customHeight="1" x14ac:dyDescent="0.35">
      <c r="I734" s="9"/>
      <c r="J734" s="9"/>
      <c r="K734" s="9"/>
      <c r="L734" s="9"/>
      <c r="M734" s="9"/>
      <c r="N734" s="9"/>
      <c r="O734" s="9"/>
      <c r="T734" s="9"/>
    </row>
    <row r="735" spans="9:20" ht="14.25" customHeight="1" x14ac:dyDescent="0.35">
      <c r="I735" s="9"/>
      <c r="J735" s="9"/>
      <c r="K735" s="9"/>
      <c r="L735" s="9"/>
      <c r="M735" s="9"/>
      <c r="N735" s="9"/>
      <c r="O735" s="9"/>
      <c r="T735" s="9"/>
    </row>
    <row r="736" spans="9:20" ht="14.25" customHeight="1" x14ac:dyDescent="0.35">
      <c r="I736" s="9"/>
      <c r="J736" s="9"/>
      <c r="K736" s="9"/>
      <c r="L736" s="9"/>
      <c r="M736" s="9"/>
      <c r="N736" s="9"/>
      <c r="O736" s="9"/>
      <c r="T736" s="9"/>
    </row>
    <row r="737" spans="9:20" ht="14.25" customHeight="1" x14ac:dyDescent="0.35">
      <c r="I737" s="9"/>
      <c r="J737" s="9"/>
      <c r="K737" s="9"/>
      <c r="L737" s="9"/>
      <c r="M737" s="9"/>
      <c r="N737" s="9"/>
      <c r="O737" s="9"/>
      <c r="T737" s="9"/>
    </row>
    <row r="738" spans="9:20" ht="14.25" customHeight="1" x14ac:dyDescent="0.35">
      <c r="I738" s="9"/>
      <c r="J738" s="9"/>
      <c r="K738" s="9"/>
      <c r="L738" s="9"/>
      <c r="M738" s="9"/>
      <c r="N738" s="9"/>
      <c r="O738" s="9"/>
      <c r="T738" s="9"/>
    </row>
    <row r="739" spans="9:20" ht="14.25" customHeight="1" x14ac:dyDescent="0.35">
      <c r="I739" s="9"/>
      <c r="J739" s="9"/>
      <c r="K739" s="9"/>
      <c r="L739" s="9"/>
      <c r="M739" s="9"/>
      <c r="N739" s="9"/>
      <c r="O739" s="9"/>
      <c r="T739" s="9"/>
    </row>
    <row r="740" spans="9:20" ht="14.25" customHeight="1" x14ac:dyDescent="0.35">
      <c r="I740" s="9"/>
      <c r="J740" s="9"/>
      <c r="K740" s="9"/>
      <c r="L740" s="9"/>
      <c r="M740" s="9"/>
      <c r="N740" s="9"/>
      <c r="O740" s="9"/>
      <c r="T740" s="9"/>
    </row>
    <row r="741" spans="9:20" ht="14.25" customHeight="1" x14ac:dyDescent="0.35">
      <c r="I741" s="9"/>
      <c r="J741" s="9"/>
      <c r="K741" s="9"/>
      <c r="L741" s="9"/>
      <c r="M741" s="9"/>
      <c r="N741" s="9"/>
      <c r="O741" s="9"/>
      <c r="T741" s="9"/>
    </row>
    <row r="742" spans="9:20" ht="14.25" customHeight="1" x14ac:dyDescent="0.35">
      <c r="I742" s="9"/>
      <c r="J742" s="9"/>
      <c r="K742" s="9"/>
      <c r="L742" s="9"/>
      <c r="M742" s="9"/>
      <c r="N742" s="9"/>
      <c r="O742" s="9"/>
      <c r="T742" s="9"/>
    </row>
    <row r="743" spans="9:20" ht="14.25" customHeight="1" x14ac:dyDescent="0.35">
      <c r="I743" s="9"/>
      <c r="J743" s="9"/>
      <c r="K743" s="9"/>
      <c r="L743" s="9"/>
      <c r="M743" s="9"/>
      <c r="N743" s="9"/>
      <c r="O743" s="9"/>
      <c r="T743" s="9"/>
    </row>
    <row r="744" spans="9:20" ht="14.25" customHeight="1" x14ac:dyDescent="0.35">
      <c r="I744" s="9"/>
      <c r="J744" s="9"/>
      <c r="K744" s="9"/>
      <c r="L744" s="9"/>
      <c r="M744" s="9"/>
      <c r="N744" s="9"/>
      <c r="O744" s="9"/>
      <c r="T744" s="9"/>
    </row>
    <row r="745" spans="9:20" ht="14.25" customHeight="1" x14ac:dyDescent="0.35">
      <c r="I745" s="9"/>
      <c r="J745" s="9"/>
      <c r="K745" s="9"/>
      <c r="L745" s="9"/>
      <c r="M745" s="9"/>
      <c r="N745" s="9"/>
      <c r="O745" s="9"/>
      <c r="T745" s="9"/>
    </row>
    <row r="746" spans="9:20" ht="14.25" customHeight="1" x14ac:dyDescent="0.35">
      <c r="I746" s="9"/>
      <c r="J746" s="9"/>
      <c r="K746" s="9"/>
      <c r="L746" s="9"/>
      <c r="M746" s="9"/>
      <c r="N746" s="9"/>
      <c r="O746" s="9"/>
      <c r="T746" s="9"/>
    </row>
    <row r="747" spans="9:20" ht="14.25" customHeight="1" x14ac:dyDescent="0.35">
      <c r="I747" s="9"/>
      <c r="J747" s="9"/>
      <c r="K747" s="9"/>
      <c r="L747" s="9"/>
      <c r="M747" s="9"/>
      <c r="N747" s="9"/>
      <c r="O747" s="9"/>
      <c r="T747" s="9"/>
    </row>
    <row r="748" spans="9:20" ht="14.25" customHeight="1" x14ac:dyDescent="0.35">
      <c r="I748" s="9"/>
      <c r="J748" s="9"/>
      <c r="K748" s="9"/>
      <c r="L748" s="9"/>
      <c r="M748" s="9"/>
      <c r="N748" s="9"/>
      <c r="O748" s="9"/>
      <c r="T748" s="9"/>
    </row>
    <row r="749" spans="9:20" ht="14.25" customHeight="1" x14ac:dyDescent="0.35">
      <c r="I749" s="9"/>
      <c r="J749" s="9"/>
      <c r="K749" s="9"/>
      <c r="L749" s="9"/>
      <c r="M749" s="9"/>
      <c r="N749" s="9"/>
      <c r="O749" s="9"/>
      <c r="T749" s="9"/>
    </row>
    <row r="750" spans="9:20" ht="14.25" customHeight="1" x14ac:dyDescent="0.35">
      <c r="I750" s="9"/>
      <c r="J750" s="9"/>
      <c r="K750" s="9"/>
      <c r="L750" s="9"/>
      <c r="M750" s="9"/>
      <c r="N750" s="9"/>
      <c r="O750" s="9"/>
      <c r="T750" s="9"/>
    </row>
    <row r="751" spans="9:20" ht="14.25" customHeight="1" x14ac:dyDescent="0.35">
      <c r="I751" s="9"/>
      <c r="J751" s="9"/>
      <c r="K751" s="9"/>
      <c r="L751" s="9"/>
      <c r="M751" s="9"/>
      <c r="N751" s="9"/>
      <c r="O751" s="9"/>
      <c r="T751" s="9"/>
    </row>
    <row r="752" spans="9:20" ht="14.25" customHeight="1" x14ac:dyDescent="0.35">
      <c r="I752" s="9"/>
      <c r="J752" s="9"/>
      <c r="K752" s="9"/>
      <c r="L752" s="9"/>
      <c r="M752" s="9"/>
      <c r="N752" s="9"/>
      <c r="O752" s="9"/>
      <c r="T752" s="9"/>
    </row>
    <row r="753" spans="9:20" ht="14.25" customHeight="1" x14ac:dyDescent="0.35">
      <c r="I753" s="9"/>
      <c r="J753" s="9"/>
      <c r="K753" s="9"/>
      <c r="L753" s="9"/>
      <c r="M753" s="9"/>
      <c r="N753" s="9"/>
      <c r="O753" s="9"/>
      <c r="T753" s="9"/>
    </row>
    <row r="754" spans="9:20" ht="14.25" customHeight="1" x14ac:dyDescent="0.35">
      <c r="I754" s="9"/>
      <c r="J754" s="9"/>
      <c r="K754" s="9"/>
      <c r="L754" s="9"/>
      <c r="M754" s="9"/>
      <c r="N754" s="9"/>
      <c r="O754" s="9"/>
      <c r="T754" s="9"/>
    </row>
    <row r="755" spans="9:20" ht="14.25" customHeight="1" x14ac:dyDescent="0.35">
      <c r="I755" s="9"/>
      <c r="J755" s="9"/>
      <c r="K755" s="9"/>
      <c r="L755" s="9"/>
      <c r="M755" s="9"/>
      <c r="N755" s="9"/>
      <c r="O755" s="9"/>
      <c r="T755" s="9"/>
    </row>
    <row r="756" spans="9:20" ht="14.25" customHeight="1" x14ac:dyDescent="0.35">
      <c r="I756" s="9"/>
      <c r="J756" s="9"/>
      <c r="K756" s="9"/>
      <c r="L756" s="9"/>
      <c r="M756" s="9"/>
      <c r="N756" s="9"/>
      <c r="O756" s="9"/>
      <c r="T756" s="9"/>
    </row>
    <row r="757" spans="9:20" ht="14.25" customHeight="1" x14ac:dyDescent="0.35">
      <c r="I757" s="9"/>
      <c r="J757" s="9"/>
      <c r="K757" s="9"/>
      <c r="L757" s="9"/>
      <c r="M757" s="9"/>
      <c r="N757" s="9"/>
      <c r="O757" s="9"/>
      <c r="T757" s="9"/>
    </row>
    <row r="758" spans="9:20" ht="14.25" customHeight="1" x14ac:dyDescent="0.35">
      <c r="I758" s="9"/>
      <c r="J758" s="9"/>
      <c r="K758" s="9"/>
      <c r="L758" s="9"/>
      <c r="M758" s="9"/>
      <c r="N758" s="9"/>
      <c r="O758" s="9"/>
      <c r="T758" s="9"/>
    </row>
    <row r="759" spans="9:20" ht="14.25" customHeight="1" x14ac:dyDescent="0.35">
      <c r="I759" s="9"/>
      <c r="J759" s="9"/>
      <c r="K759" s="9"/>
      <c r="L759" s="9"/>
      <c r="M759" s="9"/>
      <c r="N759" s="9"/>
      <c r="O759" s="9"/>
      <c r="T759" s="9"/>
    </row>
    <row r="760" spans="9:20" ht="14.25" customHeight="1" x14ac:dyDescent="0.35">
      <c r="I760" s="9"/>
      <c r="J760" s="9"/>
      <c r="K760" s="9"/>
      <c r="L760" s="9"/>
      <c r="M760" s="9"/>
      <c r="N760" s="9"/>
      <c r="O760" s="9"/>
      <c r="T760" s="9"/>
    </row>
    <row r="761" spans="9:20" ht="14.25" customHeight="1" x14ac:dyDescent="0.35">
      <c r="I761" s="9"/>
      <c r="J761" s="9"/>
      <c r="K761" s="9"/>
      <c r="L761" s="9"/>
      <c r="M761" s="9"/>
      <c r="N761" s="9"/>
      <c r="O761" s="9"/>
      <c r="T761" s="9"/>
    </row>
    <row r="762" spans="9:20" ht="14.25" customHeight="1" x14ac:dyDescent="0.35">
      <c r="I762" s="9"/>
      <c r="J762" s="9"/>
      <c r="K762" s="9"/>
      <c r="L762" s="9"/>
      <c r="M762" s="9"/>
      <c r="N762" s="9"/>
      <c r="O762" s="9"/>
      <c r="T762" s="9"/>
    </row>
    <row r="763" spans="9:20" ht="14.25" customHeight="1" x14ac:dyDescent="0.35">
      <c r="I763" s="9"/>
      <c r="J763" s="9"/>
      <c r="K763" s="9"/>
      <c r="L763" s="9"/>
      <c r="M763" s="9"/>
      <c r="N763" s="9"/>
      <c r="O763" s="9"/>
      <c r="T763" s="9"/>
    </row>
    <row r="764" spans="9:20" ht="14.25" customHeight="1" x14ac:dyDescent="0.35">
      <c r="I764" s="9"/>
      <c r="J764" s="9"/>
      <c r="K764" s="9"/>
      <c r="L764" s="9"/>
      <c r="M764" s="9"/>
      <c r="N764" s="9"/>
      <c r="O764" s="9"/>
      <c r="T764" s="9"/>
    </row>
    <row r="765" spans="9:20" ht="14.25" customHeight="1" x14ac:dyDescent="0.35">
      <c r="I765" s="9"/>
      <c r="J765" s="9"/>
      <c r="K765" s="9"/>
      <c r="L765" s="9"/>
      <c r="M765" s="9"/>
      <c r="N765" s="9"/>
      <c r="O765" s="9"/>
      <c r="T765" s="9"/>
    </row>
    <row r="766" spans="9:20" ht="14.25" customHeight="1" x14ac:dyDescent="0.35">
      <c r="I766" s="9"/>
      <c r="J766" s="9"/>
      <c r="K766" s="9"/>
      <c r="L766" s="9"/>
      <c r="M766" s="9"/>
      <c r="N766" s="9"/>
      <c r="O766" s="9"/>
      <c r="T766" s="9"/>
    </row>
    <row r="767" spans="9:20" ht="14.25" customHeight="1" x14ac:dyDescent="0.35">
      <c r="I767" s="9"/>
      <c r="J767" s="9"/>
      <c r="K767" s="9"/>
      <c r="L767" s="9"/>
      <c r="M767" s="9"/>
      <c r="N767" s="9"/>
      <c r="O767" s="9"/>
      <c r="T767" s="9"/>
    </row>
    <row r="768" spans="9:20" ht="14.25" customHeight="1" x14ac:dyDescent="0.35">
      <c r="I768" s="9"/>
      <c r="J768" s="9"/>
      <c r="K768" s="9"/>
      <c r="L768" s="9"/>
      <c r="M768" s="9"/>
      <c r="N768" s="9"/>
      <c r="O768" s="9"/>
      <c r="T768" s="9"/>
    </row>
    <row r="769" spans="9:20" ht="14.25" customHeight="1" x14ac:dyDescent="0.35">
      <c r="I769" s="9"/>
      <c r="J769" s="9"/>
      <c r="K769" s="9"/>
      <c r="L769" s="9"/>
      <c r="M769" s="9"/>
      <c r="N769" s="9"/>
      <c r="O769" s="9"/>
      <c r="T769" s="9"/>
    </row>
    <row r="770" spans="9:20" ht="14.25" customHeight="1" x14ac:dyDescent="0.35">
      <c r="I770" s="9"/>
      <c r="J770" s="9"/>
      <c r="K770" s="9"/>
      <c r="L770" s="9"/>
      <c r="M770" s="9"/>
      <c r="N770" s="9"/>
      <c r="O770" s="9"/>
      <c r="T770" s="9"/>
    </row>
    <row r="771" spans="9:20" ht="14.25" customHeight="1" x14ac:dyDescent="0.35">
      <c r="I771" s="9"/>
      <c r="J771" s="9"/>
      <c r="K771" s="9"/>
      <c r="L771" s="9"/>
      <c r="M771" s="9"/>
      <c r="N771" s="9"/>
      <c r="O771" s="9"/>
      <c r="T771" s="9"/>
    </row>
    <row r="772" spans="9:20" ht="14.25" customHeight="1" x14ac:dyDescent="0.35">
      <c r="I772" s="9"/>
      <c r="J772" s="9"/>
      <c r="K772" s="9"/>
      <c r="L772" s="9"/>
      <c r="M772" s="9"/>
      <c r="N772" s="9"/>
      <c r="O772" s="9"/>
      <c r="T772" s="9"/>
    </row>
    <row r="773" spans="9:20" ht="14.25" customHeight="1" x14ac:dyDescent="0.35">
      <c r="I773" s="9"/>
      <c r="J773" s="9"/>
      <c r="K773" s="9"/>
      <c r="L773" s="9"/>
      <c r="M773" s="9"/>
      <c r="N773" s="9"/>
      <c r="O773" s="9"/>
      <c r="T773" s="9"/>
    </row>
    <row r="774" spans="9:20" ht="14.25" customHeight="1" x14ac:dyDescent="0.35">
      <c r="I774" s="9"/>
      <c r="J774" s="9"/>
      <c r="K774" s="9"/>
      <c r="L774" s="9"/>
      <c r="M774" s="9"/>
      <c r="N774" s="9"/>
      <c r="O774" s="9"/>
      <c r="T774" s="9"/>
    </row>
    <row r="775" spans="9:20" ht="14.25" customHeight="1" x14ac:dyDescent="0.35">
      <c r="I775" s="9"/>
      <c r="J775" s="9"/>
      <c r="K775" s="9"/>
      <c r="L775" s="9"/>
      <c r="M775" s="9"/>
      <c r="N775" s="9"/>
      <c r="O775" s="9"/>
      <c r="T775" s="9"/>
    </row>
    <row r="776" spans="9:20" ht="14.25" customHeight="1" x14ac:dyDescent="0.35">
      <c r="I776" s="9"/>
      <c r="J776" s="9"/>
      <c r="K776" s="9"/>
      <c r="L776" s="9"/>
      <c r="M776" s="9"/>
      <c r="N776" s="9"/>
      <c r="O776" s="9"/>
      <c r="T776" s="9"/>
    </row>
    <row r="777" spans="9:20" ht="14.25" customHeight="1" x14ac:dyDescent="0.35">
      <c r="I777" s="9"/>
      <c r="J777" s="9"/>
      <c r="K777" s="9"/>
      <c r="L777" s="9"/>
      <c r="M777" s="9"/>
      <c r="N777" s="9"/>
      <c r="O777" s="9"/>
      <c r="T777" s="9"/>
    </row>
    <row r="778" spans="9:20" ht="14.25" customHeight="1" x14ac:dyDescent="0.35">
      <c r="I778" s="9"/>
      <c r="J778" s="9"/>
      <c r="K778" s="9"/>
      <c r="L778" s="9"/>
      <c r="M778" s="9"/>
      <c r="N778" s="9"/>
      <c r="O778" s="9"/>
      <c r="T778" s="9"/>
    </row>
    <row r="779" spans="9:20" ht="14.25" customHeight="1" x14ac:dyDescent="0.35">
      <c r="I779" s="9"/>
      <c r="J779" s="9"/>
      <c r="K779" s="9"/>
      <c r="L779" s="9"/>
      <c r="M779" s="9"/>
      <c r="N779" s="9"/>
      <c r="O779" s="9"/>
      <c r="T779" s="9"/>
    </row>
    <row r="780" spans="9:20" ht="14.25" customHeight="1" x14ac:dyDescent="0.35">
      <c r="I780" s="9"/>
      <c r="J780" s="9"/>
      <c r="K780" s="9"/>
      <c r="L780" s="9"/>
      <c r="M780" s="9"/>
      <c r="N780" s="9"/>
      <c r="O780" s="9"/>
      <c r="T780" s="9"/>
    </row>
    <row r="781" spans="9:20" ht="14.25" customHeight="1" x14ac:dyDescent="0.35">
      <c r="I781" s="9"/>
      <c r="J781" s="9"/>
      <c r="K781" s="9"/>
      <c r="L781" s="9"/>
      <c r="M781" s="9"/>
      <c r="N781" s="9"/>
      <c r="O781" s="9"/>
      <c r="T781" s="9"/>
    </row>
    <row r="782" spans="9:20" ht="14.25" customHeight="1" x14ac:dyDescent="0.35">
      <c r="I782" s="9"/>
      <c r="J782" s="9"/>
      <c r="K782" s="9"/>
      <c r="L782" s="9"/>
      <c r="M782" s="9"/>
      <c r="N782" s="9"/>
      <c r="O782" s="9"/>
      <c r="T782" s="9"/>
    </row>
    <row r="783" spans="9:20" ht="14.25" customHeight="1" x14ac:dyDescent="0.35">
      <c r="I783" s="9"/>
      <c r="J783" s="9"/>
      <c r="K783" s="9"/>
      <c r="L783" s="9"/>
      <c r="M783" s="9"/>
      <c r="N783" s="9"/>
      <c r="O783" s="9"/>
      <c r="T783" s="9"/>
    </row>
    <row r="784" spans="9:20" ht="14.25" customHeight="1" x14ac:dyDescent="0.35">
      <c r="I784" s="9"/>
      <c r="J784" s="9"/>
      <c r="K784" s="9"/>
      <c r="L784" s="9"/>
      <c r="M784" s="9"/>
      <c r="N784" s="9"/>
      <c r="O784" s="9"/>
      <c r="T784" s="9"/>
    </row>
    <row r="785" spans="9:20" ht="14.25" customHeight="1" x14ac:dyDescent="0.35">
      <c r="I785" s="9"/>
      <c r="J785" s="9"/>
      <c r="K785" s="9"/>
      <c r="L785" s="9"/>
      <c r="M785" s="9"/>
      <c r="N785" s="9"/>
      <c r="O785" s="9"/>
      <c r="T785" s="9"/>
    </row>
    <row r="786" spans="9:20" ht="14.25" customHeight="1" x14ac:dyDescent="0.35">
      <c r="I786" s="9"/>
      <c r="J786" s="9"/>
      <c r="K786" s="9"/>
      <c r="L786" s="9"/>
      <c r="M786" s="9"/>
      <c r="N786" s="9"/>
      <c r="O786" s="9"/>
      <c r="T786" s="9"/>
    </row>
    <row r="787" spans="9:20" ht="14.25" customHeight="1" x14ac:dyDescent="0.35">
      <c r="I787" s="9"/>
      <c r="J787" s="9"/>
      <c r="K787" s="9"/>
      <c r="L787" s="9"/>
      <c r="M787" s="9"/>
      <c r="N787" s="9"/>
      <c r="O787" s="9"/>
      <c r="T787" s="9"/>
    </row>
    <row r="788" spans="9:20" ht="14.25" customHeight="1" x14ac:dyDescent="0.35">
      <c r="I788" s="9"/>
      <c r="J788" s="9"/>
      <c r="K788" s="9"/>
      <c r="L788" s="9"/>
      <c r="M788" s="9"/>
      <c r="N788" s="9"/>
      <c r="O788" s="9"/>
      <c r="T788" s="9"/>
    </row>
    <row r="789" spans="9:20" ht="14.25" customHeight="1" x14ac:dyDescent="0.35">
      <c r="I789" s="9"/>
      <c r="J789" s="9"/>
      <c r="K789" s="9"/>
      <c r="L789" s="9"/>
      <c r="M789" s="9"/>
      <c r="N789" s="9"/>
      <c r="O789" s="9"/>
      <c r="T789" s="9"/>
    </row>
    <row r="790" spans="9:20" ht="14.25" customHeight="1" x14ac:dyDescent="0.35">
      <c r="I790" s="9"/>
      <c r="J790" s="9"/>
      <c r="K790" s="9"/>
      <c r="L790" s="9"/>
      <c r="M790" s="9"/>
      <c r="N790" s="9"/>
      <c r="O790" s="9"/>
      <c r="T790" s="9"/>
    </row>
    <row r="791" spans="9:20" ht="14.25" customHeight="1" x14ac:dyDescent="0.35">
      <c r="I791" s="9"/>
      <c r="J791" s="9"/>
      <c r="K791" s="9"/>
      <c r="L791" s="9"/>
      <c r="M791" s="9"/>
      <c r="N791" s="9"/>
      <c r="O791" s="9"/>
      <c r="T791" s="9"/>
    </row>
    <row r="792" spans="9:20" ht="14.25" customHeight="1" x14ac:dyDescent="0.35">
      <c r="I792" s="9"/>
      <c r="J792" s="9"/>
      <c r="K792" s="9"/>
      <c r="L792" s="9"/>
      <c r="M792" s="9"/>
      <c r="N792" s="9"/>
      <c r="O792" s="9"/>
      <c r="T792" s="9"/>
    </row>
    <row r="793" spans="9:20" ht="14.25" customHeight="1" x14ac:dyDescent="0.35">
      <c r="I793" s="9"/>
      <c r="J793" s="9"/>
      <c r="K793" s="9"/>
      <c r="L793" s="9"/>
      <c r="M793" s="9"/>
      <c r="N793" s="9"/>
      <c r="O793" s="9"/>
      <c r="T793" s="9"/>
    </row>
    <row r="794" spans="9:20" ht="14.25" customHeight="1" x14ac:dyDescent="0.35">
      <c r="I794" s="9"/>
      <c r="J794" s="9"/>
      <c r="K794" s="9"/>
      <c r="L794" s="9"/>
      <c r="M794" s="9"/>
      <c r="N794" s="9"/>
      <c r="O794" s="9"/>
      <c r="T794" s="9"/>
    </row>
    <row r="795" spans="9:20" ht="14.25" customHeight="1" x14ac:dyDescent="0.35">
      <c r="I795" s="9"/>
      <c r="J795" s="9"/>
      <c r="K795" s="9"/>
      <c r="L795" s="9"/>
      <c r="M795" s="9"/>
      <c r="N795" s="9"/>
      <c r="O795" s="9"/>
      <c r="T795" s="9"/>
    </row>
    <row r="796" spans="9:20" ht="14.25" customHeight="1" x14ac:dyDescent="0.35">
      <c r="I796" s="9"/>
      <c r="J796" s="9"/>
      <c r="K796" s="9"/>
      <c r="L796" s="9"/>
      <c r="M796" s="9"/>
      <c r="N796" s="9"/>
      <c r="O796" s="9"/>
      <c r="T796" s="9"/>
    </row>
    <row r="797" spans="9:20" ht="14.25" customHeight="1" x14ac:dyDescent="0.35">
      <c r="I797" s="9"/>
      <c r="J797" s="9"/>
      <c r="K797" s="9"/>
      <c r="L797" s="9"/>
      <c r="M797" s="9"/>
      <c r="N797" s="9"/>
      <c r="O797" s="9"/>
      <c r="T797" s="9"/>
    </row>
    <row r="798" spans="9:20" ht="14.25" customHeight="1" x14ac:dyDescent="0.35">
      <c r="I798" s="9"/>
      <c r="J798" s="9"/>
      <c r="K798" s="9"/>
      <c r="L798" s="9"/>
      <c r="M798" s="9"/>
      <c r="N798" s="9"/>
      <c r="O798" s="9"/>
      <c r="T798" s="9"/>
    </row>
    <row r="799" spans="9:20" ht="14.25" customHeight="1" x14ac:dyDescent="0.35">
      <c r="I799" s="9"/>
      <c r="J799" s="9"/>
      <c r="K799" s="9"/>
      <c r="L799" s="9"/>
      <c r="M799" s="9"/>
      <c r="N799" s="9"/>
      <c r="O799" s="9"/>
      <c r="T799" s="9"/>
    </row>
    <row r="800" spans="9:20" ht="14.25" customHeight="1" x14ac:dyDescent="0.35">
      <c r="I800" s="9"/>
      <c r="J800" s="9"/>
      <c r="K800" s="9"/>
      <c r="L800" s="9"/>
      <c r="M800" s="9"/>
      <c r="N800" s="9"/>
      <c r="O800" s="9"/>
      <c r="T800" s="9"/>
    </row>
    <row r="801" spans="9:20" ht="14.25" customHeight="1" x14ac:dyDescent="0.35">
      <c r="I801" s="9"/>
      <c r="J801" s="9"/>
      <c r="K801" s="9"/>
      <c r="L801" s="9"/>
      <c r="M801" s="9"/>
      <c r="N801" s="9"/>
      <c r="O801" s="9"/>
      <c r="T801" s="9"/>
    </row>
    <row r="802" spans="9:20" ht="14.25" customHeight="1" x14ac:dyDescent="0.35">
      <c r="I802" s="9"/>
      <c r="J802" s="9"/>
      <c r="K802" s="9"/>
      <c r="L802" s="9"/>
      <c r="M802" s="9"/>
      <c r="N802" s="9"/>
      <c r="O802" s="9"/>
      <c r="T802" s="9"/>
    </row>
    <row r="803" spans="9:20" ht="14.25" customHeight="1" x14ac:dyDescent="0.35">
      <c r="I803" s="9"/>
      <c r="J803" s="9"/>
      <c r="K803" s="9"/>
      <c r="L803" s="9"/>
      <c r="M803" s="9"/>
      <c r="N803" s="9"/>
      <c r="O803" s="9"/>
      <c r="T803" s="9"/>
    </row>
    <row r="804" spans="9:20" ht="14.25" customHeight="1" x14ac:dyDescent="0.35">
      <c r="I804" s="9"/>
      <c r="J804" s="9"/>
      <c r="K804" s="9"/>
      <c r="L804" s="9"/>
      <c r="M804" s="9"/>
      <c r="N804" s="9"/>
      <c r="O804" s="9"/>
      <c r="T804" s="9"/>
    </row>
    <row r="805" spans="9:20" ht="14.25" customHeight="1" x14ac:dyDescent="0.35">
      <c r="I805" s="9"/>
      <c r="J805" s="9"/>
      <c r="K805" s="9"/>
      <c r="L805" s="9"/>
      <c r="M805" s="9"/>
      <c r="N805" s="9"/>
      <c r="O805" s="9"/>
      <c r="T805" s="9"/>
    </row>
    <row r="806" spans="9:20" ht="14.25" customHeight="1" x14ac:dyDescent="0.35">
      <c r="I806" s="9"/>
      <c r="J806" s="9"/>
      <c r="K806" s="9"/>
      <c r="L806" s="9"/>
      <c r="M806" s="9"/>
      <c r="N806" s="9"/>
      <c r="O806" s="9"/>
      <c r="T806" s="9"/>
    </row>
    <row r="807" spans="9:20" ht="14.25" customHeight="1" x14ac:dyDescent="0.35">
      <c r="I807" s="9"/>
      <c r="J807" s="9"/>
      <c r="K807" s="9"/>
      <c r="L807" s="9"/>
      <c r="M807" s="9"/>
      <c r="N807" s="9"/>
      <c r="O807" s="9"/>
      <c r="T807" s="9"/>
    </row>
    <row r="808" spans="9:20" ht="14.25" customHeight="1" x14ac:dyDescent="0.35">
      <c r="I808" s="9"/>
      <c r="J808" s="9"/>
      <c r="K808" s="9"/>
      <c r="L808" s="9"/>
      <c r="M808" s="9"/>
      <c r="N808" s="9"/>
      <c r="O808" s="9"/>
      <c r="T808" s="9"/>
    </row>
    <row r="809" spans="9:20" ht="14.25" customHeight="1" x14ac:dyDescent="0.35">
      <c r="I809" s="9"/>
      <c r="J809" s="9"/>
      <c r="K809" s="9"/>
      <c r="L809" s="9"/>
      <c r="M809" s="9"/>
      <c r="N809" s="9"/>
      <c r="O809" s="9"/>
      <c r="T809" s="9"/>
    </row>
    <row r="810" spans="9:20" ht="14.25" customHeight="1" x14ac:dyDescent="0.35">
      <c r="I810" s="9"/>
      <c r="J810" s="9"/>
      <c r="K810" s="9"/>
      <c r="L810" s="9"/>
      <c r="M810" s="9"/>
      <c r="N810" s="9"/>
      <c r="O810" s="9"/>
      <c r="T810" s="9"/>
    </row>
    <row r="811" spans="9:20" ht="14.25" customHeight="1" x14ac:dyDescent="0.35">
      <c r="I811" s="9"/>
      <c r="J811" s="9"/>
      <c r="K811" s="9"/>
      <c r="L811" s="9"/>
      <c r="M811" s="9"/>
      <c r="N811" s="9"/>
      <c r="O811" s="9"/>
      <c r="T811" s="9"/>
    </row>
    <row r="812" spans="9:20" ht="14.25" customHeight="1" x14ac:dyDescent="0.35">
      <c r="I812" s="9"/>
      <c r="J812" s="9"/>
      <c r="K812" s="9"/>
      <c r="L812" s="9"/>
      <c r="M812" s="9"/>
      <c r="N812" s="9"/>
      <c r="O812" s="9"/>
      <c r="T812" s="9"/>
    </row>
    <row r="813" spans="9:20" ht="14.25" customHeight="1" x14ac:dyDescent="0.35">
      <c r="I813" s="9"/>
      <c r="J813" s="9"/>
      <c r="K813" s="9"/>
      <c r="L813" s="9"/>
      <c r="M813" s="9"/>
      <c r="N813" s="9"/>
      <c r="O813" s="9"/>
      <c r="T813" s="9"/>
    </row>
    <row r="814" spans="9:20" ht="14.25" customHeight="1" x14ac:dyDescent="0.35">
      <c r="I814" s="9"/>
      <c r="J814" s="9"/>
      <c r="K814" s="9"/>
      <c r="L814" s="9"/>
      <c r="M814" s="9"/>
      <c r="N814" s="9"/>
      <c r="O814" s="9"/>
      <c r="T814" s="9"/>
    </row>
    <row r="815" spans="9:20" ht="14.25" customHeight="1" x14ac:dyDescent="0.35">
      <c r="I815" s="9"/>
      <c r="J815" s="9"/>
      <c r="K815" s="9"/>
      <c r="L815" s="9"/>
      <c r="M815" s="9"/>
      <c r="N815" s="9"/>
      <c r="O815" s="9"/>
      <c r="T815" s="9"/>
    </row>
    <row r="816" spans="9:20" ht="14.25" customHeight="1" x14ac:dyDescent="0.35">
      <c r="I816" s="9"/>
      <c r="J816" s="9"/>
      <c r="K816" s="9"/>
      <c r="L816" s="9"/>
      <c r="M816" s="9"/>
      <c r="N816" s="9"/>
      <c r="O816" s="9"/>
      <c r="T816" s="9"/>
    </row>
    <row r="817" spans="9:20" ht="14.25" customHeight="1" x14ac:dyDescent="0.35">
      <c r="I817" s="9"/>
      <c r="J817" s="9"/>
      <c r="K817" s="9"/>
      <c r="L817" s="9"/>
      <c r="M817" s="9"/>
      <c r="N817" s="9"/>
      <c r="O817" s="9"/>
      <c r="T817" s="9"/>
    </row>
    <row r="818" spans="9:20" ht="14.25" customHeight="1" x14ac:dyDescent="0.35">
      <c r="I818" s="9"/>
      <c r="J818" s="9"/>
      <c r="K818" s="9"/>
      <c r="L818" s="9"/>
      <c r="M818" s="9"/>
      <c r="N818" s="9"/>
      <c r="O818" s="9"/>
      <c r="T818" s="9"/>
    </row>
    <row r="819" spans="9:20" ht="14.25" customHeight="1" x14ac:dyDescent="0.35">
      <c r="I819" s="9"/>
      <c r="J819" s="9"/>
      <c r="K819" s="9"/>
      <c r="L819" s="9"/>
      <c r="M819" s="9"/>
      <c r="N819" s="9"/>
      <c r="O819" s="9"/>
      <c r="T819" s="9"/>
    </row>
    <row r="820" spans="9:20" ht="14.25" customHeight="1" x14ac:dyDescent="0.35">
      <c r="I820" s="9"/>
      <c r="J820" s="9"/>
      <c r="K820" s="9"/>
      <c r="L820" s="9"/>
      <c r="M820" s="9"/>
      <c r="N820" s="9"/>
      <c r="O820" s="9"/>
      <c r="T820" s="9"/>
    </row>
    <row r="821" spans="9:20" ht="14.25" customHeight="1" x14ac:dyDescent="0.35">
      <c r="I821" s="9"/>
      <c r="J821" s="9"/>
      <c r="K821" s="9"/>
      <c r="L821" s="9"/>
      <c r="M821" s="9"/>
      <c r="N821" s="9"/>
      <c r="O821" s="9"/>
      <c r="T821" s="9"/>
    </row>
    <row r="822" spans="9:20" ht="14.25" customHeight="1" x14ac:dyDescent="0.35">
      <c r="I822" s="9"/>
      <c r="J822" s="9"/>
      <c r="K822" s="9"/>
      <c r="L822" s="9"/>
      <c r="M822" s="9"/>
      <c r="N822" s="9"/>
      <c r="O822" s="9"/>
      <c r="T822" s="9"/>
    </row>
    <row r="823" spans="9:20" ht="14.25" customHeight="1" x14ac:dyDescent="0.35">
      <c r="I823" s="9"/>
      <c r="J823" s="9"/>
      <c r="K823" s="9"/>
      <c r="L823" s="9"/>
      <c r="M823" s="9"/>
      <c r="N823" s="9"/>
      <c r="O823" s="9"/>
      <c r="T823" s="9"/>
    </row>
    <row r="824" spans="9:20" ht="14.25" customHeight="1" x14ac:dyDescent="0.35">
      <c r="I824" s="9"/>
      <c r="J824" s="9"/>
      <c r="K824" s="9"/>
      <c r="L824" s="9"/>
      <c r="M824" s="9"/>
      <c r="N824" s="9"/>
      <c r="O824" s="9"/>
      <c r="T824" s="9"/>
    </row>
    <row r="825" spans="9:20" ht="14.25" customHeight="1" x14ac:dyDescent="0.35">
      <c r="I825" s="9"/>
      <c r="J825" s="9"/>
      <c r="K825" s="9"/>
      <c r="L825" s="9"/>
      <c r="M825" s="9"/>
      <c r="N825" s="9"/>
      <c r="O825" s="9"/>
      <c r="T825" s="9"/>
    </row>
    <row r="826" spans="9:20" ht="14.25" customHeight="1" x14ac:dyDescent="0.35">
      <c r="I826" s="9"/>
      <c r="J826" s="9"/>
      <c r="K826" s="9"/>
      <c r="L826" s="9"/>
      <c r="M826" s="9"/>
      <c r="N826" s="9"/>
      <c r="O826" s="9"/>
      <c r="T826" s="9"/>
    </row>
    <row r="827" spans="9:20" ht="14.25" customHeight="1" x14ac:dyDescent="0.35">
      <c r="I827" s="9"/>
      <c r="J827" s="9"/>
      <c r="K827" s="9"/>
      <c r="L827" s="9"/>
      <c r="M827" s="9"/>
      <c r="N827" s="9"/>
      <c r="O827" s="9"/>
      <c r="T827" s="9"/>
    </row>
    <row r="828" spans="9:20" ht="14.25" customHeight="1" x14ac:dyDescent="0.35">
      <c r="I828" s="9"/>
      <c r="J828" s="9"/>
      <c r="K828" s="9"/>
      <c r="L828" s="9"/>
      <c r="M828" s="9"/>
      <c r="N828" s="9"/>
      <c r="O828" s="9"/>
      <c r="T828" s="9"/>
    </row>
    <row r="829" spans="9:20" ht="14.25" customHeight="1" x14ac:dyDescent="0.35">
      <c r="I829" s="9"/>
      <c r="J829" s="9"/>
      <c r="K829" s="9"/>
      <c r="L829" s="9"/>
      <c r="M829" s="9"/>
      <c r="N829" s="9"/>
      <c r="O829" s="9"/>
      <c r="T829" s="9"/>
    </row>
    <row r="830" spans="9:20" ht="14.25" customHeight="1" x14ac:dyDescent="0.35">
      <c r="I830" s="9"/>
      <c r="J830" s="9"/>
      <c r="K830" s="9"/>
      <c r="L830" s="9"/>
      <c r="M830" s="9"/>
      <c r="N830" s="9"/>
      <c r="O830" s="9"/>
      <c r="T830" s="9"/>
    </row>
    <row r="831" spans="9:20" ht="14.25" customHeight="1" x14ac:dyDescent="0.35">
      <c r="I831" s="9"/>
      <c r="J831" s="9"/>
      <c r="K831" s="9"/>
      <c r="L831" s="9"/>
      <c r="M831" s="9"/>
      <c r="N831" s="9"/>
      <c r="O831" s="9"/>
      <c r="T831" s="9"/>
    </row>
    <row r="832" spans="9:20" ht="14.25" customHeight="1" x14ac:dyDescent="0.35">
      <c r="I832" s="9"/>
      <c r="J832" s="9"/>
      <c r="K832" s="9"/>
      <c r="L832" s="9"/>
      <c r="M832" s="9"/>
      <c r="N832" s="9"/>
      <c r="O832" s="9"/>
      <c r="T832" s="9"/>
    </row>
    <row r="833" spans="9:20" ht="14.25" customHeight="1" x14ac:dyDescent="0.35">
      <c r="I833" s="9"/>
      <c r="J833" s="9"/>
      <c r="K833" s="9"/>
      <c r="L833" s="9"/>
      <c r="M833" s="9"/>
      <c r="N833" s="9"/>
      <c r="O833" s="9"/>
      <c r="T833" s="9"/>
    </row>
    <row r="834" spans="9:20" ht="14.25" customHeight="1" x14ac:dyDescent="0.35">
      <c r="I834" s="9"/>
      <c r="J834" s="9"/>
      <c r="K834" s="9"/>
      <c r="L834" s="9"/>
      <c r="M834" s="9"/>
      <c r="N834" s="9"/>
      <c r="O834" s="9"/>
      <c r="T834" s="9"/>
    </row>
    <row r="835" spans="9:20" ht="14.25" customHeight="1" x14ac:dyDescent="0.35">
      <c r="I835" s="9"/>
      <c r="J835" s="9"/>
      <c r="K835" s="9"/>
      <c r="L835" s="9"/>
      <c r="M835" s="9"/>
      <c r="N835" s="9"/>
      <c r="O835" s="9"/>
      <c r="T835" s="9"/>
    </row>
    <row r="836" spans="9:20" ht="14.25" customHeight="1" x14ac:dyDescent="0.35">
      <c r="I836" s="9"/>
      <c r="J836" s="9"/>
      <c r="K836" s="9"/>
      <c r="L836" s="9"/>
      <c r="M836" s="9"/>
      <c r="N836" s="9"/>
      <c r="O836" s="9"/>
      <c r="T836" s="9"/>
    </row>
    <row r="837" spans="9:20" ht="14.25" customHeight="1" x14ac:dyDescent="0.35">
      <c r="I837" s="9"/>
      <c r="J837" s="9"/>
      <c r="K837" s="9"/>
      <c r="L837" s="9"/>
      <c r="M837" s="9"/>
      <c r="N837" s="9"/>
      <c r="O837" s="9"/>
      <c r="T837" s="9"/>
    </row>
    <row r="838" spans="9:20" ht="14.25" customHeight="1" x14ac:dyDescent="0.35">
      <c r="I838" s="9"/>
      <c r="J838" s="9"/>
      <c r="K838" s="9"/>
      <c r="L838" s="9"/>
      <c r="M838" s="9"/>
      <c r="N838" s="9"/>
      <c r="O838" s="9"/>
      <c r="T838" s="9"/>
    </row>
    <row r="839" spans="9:20" ht="14.25" customHeight="1" x14ac:dyDescent="0.35">
      <c r="I839" s="9"/>
      <c r="J839" s="9"/>
      <c r="K839" s="9"/>
      <c r="L839" s="9"/>
      <c r="M839" s="9"/>
      <c r="N839" s="9"/>
      <c r="O839" s="9"/>
      <c r="T839" s="9"/>
    </row>
    <row r="840" spans="9:20" ht="14.25" customHeight="1" x14ac:dyDescent="0.35">
      <c r="I840" s="9"/>
      <c r="J840" s="9"/>
      <c r="K840" s="9"/>
      <c r="L840" s="9"/>
      <c r="M840" s="9"/>
      <c r="N840" s="9"/>
      <c r="O840" s="9"/>
      <c r="T840" s="9"/>
    </row>
    <row r="841" spans="9:20" ht="14.25" customHeight="1" x14ac:dyDescent="0.35">
      <c r="I841" s="9"/>
      <c r="J841" s="9"/>
      <c r="K841" s="9"/>
      <c r="L841" s="9"/>
      <c r="M841" s="9"/>
      <c r="N841" s="9"/>
      <c r="O841" s="9"/>
      <c r="T841" s="9"/>
    </row>
    <row r="842" spans="9:20" ht="14.25" customHeight="1" x14ac:dyDescent="0.35">
      <c r="I842" s="9"/>
      <c r="J842" s="9"/>
      <c r="K842" s="9"/>
      <c r="L842" s="9"/>
      <c r="M842" s="9"/>
      <c r="N842" s="9"/>
      <c r="O842" s="9"/>
      <c r="T842" s="9"/>
    </row>
    <row r="843" spans="9:20" ht="14.25" customHeight="1" x14ac:dyDescent="0.35">
      <c r="I843" s="9"/>
      <c r="J843" s="9"/>
      <c r="K843" s="9"/>
      <c r="L843" s="9"/>
      <c r="M843" s="9"/>
      <c r="N843" s="9"/>
      <c r="O843" s="9"/>
      <c r="T843" s="9"/>
    </row>
    <row r="844" spans="9:20" ht="14.25" customHeight="1" x14ac:dyDescent="0.35">
      <c r="I844" s="9"/>
      <c r="J844" s="9"/>
      <c r="K844" s="9"/>
      <c r="L844" s="9"/>
      <c r="M844" s="9"/>
      <c r="N844" s="9"/>
      <c r="O844" s="9"/>
      <c r="T844" s="9"/>
    </row>
    <row r="845" spans="9:20" ht="14.25" customHeight="1" x14ac:dyDescent="0.35">
      <c r="I845" s="9"/>
      <c r="J845" s="9"/>
      <c r="K845" s="9"/>
      <c r="L845" s="9"/>
      <c r="M845" s="9"/>
      <c r="N845" s="9"/>
      <c r="O845" s="9"/>
      <c r="T845" s="9"/>
    </row>
    <row r="846" spans="9:20" ht="14.25" customHeight="1" x14ac:dyDescent="0.35">
      <c r="I846" s="9"/>
      <c r="J846" s="9"/>
      <c r="K846" s="9"/>
      <c r="L846" s="9"/>
      <c r="M846" s="9"/>
      <c r="N846" s="9"/>
      <c r="O846" s="9"/>
      <c r="T846" s="9"/>
    </row>
    <row r="847" spans="9:20" ht="14.25" customHeight="1" x14ac:dyDescent="0.35">
      <c r="I847" s="9"/>
      <c r="J847" s="9"/>
      <c r="K847" s="9"/>
      <c r="L847" s="9"/>
      <c r="M847" s="9"/>
      <c r="N847" s="9"/>
      <c r="O847" s="9"/>
      <c r="T847" s="9"/>
    </row>
    <row r="848" spans="9:20" ht="14.25" customHeight="1" x14ac:dyDescent="0.35">
      <c r="I848" s="9"/>
      <c r="J848" s="9"/>
      <c r="K848" s="9"/>
      <c r="L848" s="9"/>
      <c r="M848" s="9"/>
      <c r="N848" s="9"/>
      <c r="O848" s="9"/>
      <c r="T848" s="9"/>
    </row>
    <row r="849" spans="9:20" ht="14.25" customHeight="1" x14ac:dyDescent="0.35">
      <c r="I849" s="9"/>
      <c r="J849" s="9"/>
      <c r="K849" s="9"/>
      <c r="L849" s="9"/>
      <c r="M849" s="9"/>
      <c r="N849" s="9"/>
      <c r="O849" s="9"/>
      <c r="T849" s="9"/>
    </row>
    <row r="850" spans="9:20" ht="14.25" customHeight="1" x14ac:dyDescent="0.35">
      <c r="I850" s="9"/>
      <c r="J850" s="9"/>
      <c r="K850" s="9"/>
      <c r="L850" s="9"/>
      <c r="M850" s="9"/>
      <c r="N850" s="9"/>
      <c r="O850" s="9"/>
      <c r="T850" s="9"/>
    </row>
    <row r="851" spans="9:20" ht="14.25" customHeight="1" x14ac:dyDescent="0.35">
      <c r="I851" s="9"/>
      <c r="J851" s="9"/>
      <c r="K851" s="9"/>
      <c r="L851" s="9"/>
      <c r="M851" s="9"/>
      <c r="N851" s="9"/>
      <c r="O851" s="9"/>
      <c r="T851" s="9"/>
    </row>
    <row r="852" spans="9:20" ht="14.25" customHeight="1" x14ac:dyDescent="0.35">
      <c r="I852" s="9"/>
      <c r="J852" s="9"/>
      <c r="K852" s="9"/>
      <c r="L852" s="9"/>
      <c r="M852" s="9"/>
      <c r="N852" s="9"/>
      <c r="O852" s="9"/>
      <c r="T852" s="9"/>
    </row>
    <row r="853" spans="9:20" ht="14.25" customHeight="1" x14ac:dyDescent="0.35">
      <c r="I853" s="9"/>
      <c r="J853" s="9"/>
      <c r="K853" s="9"/>
      <c r="L853" s="9"/>
      <c r="M853" s="9"/>
      <c r="N853" s="9"/>
      <c r="O853" s="9"/>
      <c r="T853" s="9"/>
    </row>
    <row r="854" spans="9:20" ht="14.25" customHeight="1" x14ac:dyDescent="0.35">
      <c r="I854" s="9"/>
      <c r="J854" s="9"/>
      <c r="K854" s="9"/>
      <c r="L854" s="9"/>
      <c r="M854" s="9"/>
      <c r="N854" s="9"/>
      <c r="O854" s="9"/>
      <c r="T854" s="9"/>
    </row>
    <row r="855" spans="9:20" ht="14.25" customHeight="1" x14ac:dyDescent="0.35">
      <c r="I855" s="9"/>
      <c r="J855" s="9"/>
      <c r="K855" s="9"/>
      <c r="L855" s="9"/>
      <c r="M855" s="9"/>
      <c r="N855" s="9"/>
      <c r="O855" s="9"/>
      <c r="T855" s="9"/>
    </row>
    <row r="856" spans="9:20" ht="14.25" customHeight="1" x14ac:dyDescent="0.35">
      <c r="I856" s="9"/>
      <c r="J856" s="9"/>
      <c r="K856" s="9"/>
      <c r="L856" s="9"/>
      <c r="M856" s="9"/>
      <c r="N856" s="9"/>
      <c r="O856" s="9"/>
      <c r="T856" s="9"/>
    </row>
    <row r="857" spans="9:20" ht="14.25" customHeight="1" x14ac:dyDescent="0.35">
      <c r="I857" s="9"/>
      <c r="J857" s="9"/>
      <c r="K857" s="9"/>
      <c r="L857" s="9"/>
      <c r="M857" s="9"/>
      <c r="N857" s="9"/>
      <c r="O857" s="9"/>
      <c r="T857" s="9"/>
    </row>
    <row r="858" spans="9:20" ht="14.25" customHeight="1" x14ac:dyDescent="0.35">
      <c r="I858" s="9"/>
      <c r="J858" s="9"/>
      <c r="K858" s="9"/>
      <c r="L858" s="9"/>
      <c r="M858" s="9"/>
      <c r="N858" s="9"/>
      <c r="O858" s="9"/>
      <c r="T858" s="9"/>
    </row>
    <row r="859" spans="9:20" ht="14.25" customHeight="1" x14ac:dyDescent="0.35">
      <c r="I859" s="9"/>
      <c r="J859" s="9"/>
      <c r="K859" s="9"/>
      <c r="L859" s="9"/>
      <c r="M859" s="9"/>
      <c r="N859" s="9"/>
      <c r="O859" s="9"/>
      <c r="T859" s="9"/>
    </row>
    <row r="860" spans="9:20" ht="14.25" customHeight="1" x14ac:dyDescent="0.35">
      <c r="I860" s="9"/>
      <c r="J860" s="9"/>
      <c r="K860" s="9"/>
      <c r="L860" s="9"/>
      <c r="M860" s="9"/>
      <c r="N860" s="9"/>
      <c r="O860" s="9"/>
      <c r="T860" s="9"/>
    </row>
    <row r="861" spans="9:20" ht="14.25" customHeight="1" x14ac:dyDescent="0.35">
      <c r="I861" s="9"/>
      <c r="J861" s="9"/>
      <c r="K861" s="9"/>
      <c r="L861" s="9"/>
      <c r="M861" s="9"/>
      <c r="N861" s="9"/>
      <c r="O861" s="9"/>
      <c r="T861" s="9"/>
    </row>
    <row r="862" spans="9:20" ht="14.25" customHeight="1" x14ac:dyDescent="0.35">
      <c r="I862" s="9"/>
      <c r="J862" s="9"/>
      <c r="K862" s="9"/>
      <c r="L862" s="9"/>
      <c r="M862" s="9"/>
      <c r="N862" s="9"/>
      <c r="O862" s="9"/>
      <c r="T862" s="9"/>
    </row>
    <row r="863" spans="9:20" ht="14.25" customHeight="1" x14ac:dyDescent="0.35">
      <c r="I863" s="9"/>
      <c r="J863" s="9"/>
      <c r="K863" s="9"/>
      <c r="L863" s="9"/>
      <c r="M863" s="9"/>
      <c r="N863" s="9"/>
      <c r="O863" s="9"/>
      <c r="T863" s="9"/>
    </row>
    <row r="864" spans="9:20" ht="14.25" customHeight="1" x14ac:dyDescent="0.35">
      <c r="I864" s="9"/>
      <c r="J864" s="9"/>
      <c r="K864" s="9"/>
      <c r="L864" s="9"/>
      <c r="M864" s="9"/>
      <c r="N864" s="9"/>
      <c r="O864" s="9"/>
      <c r="T864" s="9"/>
    </row>
    <row r="865" spans="9:20" ht="14.25" customHeight="1" x14ac:dyDescent="0.35">
      <c r="I865" s="9"/>
      <c r="J865" s="9"/>
      <c r="K865" s="9"/>
      <c r="L865" s="9"/>
      <c r="M865" s="9"/>
      <c r="N865" s="9"/>
      <c r="O865" s="9"/>
      <c r="T865" s="9"/>
    </row>
    <row r="866" spans="9:20" ht="14.25" customHeight="1" x14ac:dyDescent="0.35">
      <c r="I866" s="9"/>
      <c r="J866" s="9"/>
      <c r="K866" s="9"/>
      <c r="L866" s="9"/>
      <c r="M866" s="9"/>
      <c r="N866" s="9"/>
      <c r="O866" s="9"/>
      <c r="T866" s="9"/>
    </row>
    <row r="867" spans="9:20" ht="14.25" customHeight="1" x14ac:dyDescent="0.35">
      <c r="I867" s="9"/>
      <c r="J867" s="9"/>
      <c r="K867" s="9"/>
      <c r="L867" s="9"/>
      <c r="M867" s="9"/>
      <c r="N867" s="9"/>
      <c r="O867" s="9"/>
      <c r="T867" s="9"/>
    </row>
    <row r="868" spans="9:20" ht="14.25" customHeight="1" x14ac:dyDescent="0.35">
      <c r="I868" s="9"/>
      <c r="J868" s="9"/>
      <c r="K868" s="9"/>
      <c r="L868" s="9"/>
      <c r="M868" s="9"/>
      <c r="N868" s="9"/>
      <c r="O868" s="9"/>
      <c r="T868" s="9"/>
    </row>
    <row r="869" spans="9:20" ht="14.25" customHeight="1" x14ac:dyDescent="0.35">
      <c r="I869" s="9"/>
      <c r="J869" s="9"/>
      <c r="K869" s="9"/>
      <c r="L869" s="9"/>
      <c r="M869" s="9"/>
      <c r="N869" s="9"/>
      <c r="O869" s="9"/>
      <c r="T869" s="9"/>
    </row>
    <row r="870" spans="9:20" ht="14.25" customHeight="1" x14ac:dyDescent="0.35">
      <c r="I870" s="9"/>
      <c r="J870" s="9"/>
      <c r="K870" s="9"/>
      <c r="L870" s="9"/>
      <c r="M870" s="9"/>
      <c r="N870" s="9"/>
      <c r="O870" s="9"/>
      <c r="T870" s="9"/>
    </row>
    <row r="871" spans="9:20" ht="14.25" customHeight="1" x14ac:dyDescent="0.35">
      <c r="I871" s="9"/>
      <c r="J871" s="9"/>
      <c r="K871" s="9"/>
      <c r="L871" s="9"/>
      <c r="M871" s="9"/>
      <c r="N871" s="9"/>
      <c r="O871" s="9"/>
      <c r="T871" s="9"/>
    </row>
    <row r="872" spans="9:20" ht="14.25" customHeight="1" x14ac:dyDescent="0.35">
      <c r="I872" s="9"/>
      <c r="J872" s="9"/>
      <c r="K872" s="9"/>
      <c r="L872" s="9"/>
      <c r="M872" s="9"/>
      <c r="N872" s="9"/>
      <c r="O872" s="9"/>
      <c r="T872" s="9"/>
    </row>
    <row r="873" spans="9:20" ht="14.25" customHeight="1" x14ac:dyDescent="0.35">
      <c r="I873" s="9"/>
      <c r="J873" s="9"/>
      <c r="K873" s="9"/>
      <c r="L873" s="9"/>
      <c r="M873" s="9"/>
      <c r="N873" s="9"/>
      <c r="O873" s="9"/>
      <c r="T873" s="9"/>
    </row>
    <row r="874" spans="9:20" ht="14.25" customHeight="1" x14ac:dyDescent="0.35">
      <c r="I874" s="9"/>
      <c r="J874" s="9"/>
      <c r="K874" s="9"/>
      <c r="L874" s="9"/>
      <c r="M874" s="9"/>
      <c r="N874" s="9"/>
      <c r="O874" s="9"/>
      <c r="T874" s="9"/>
    </row>
    <row r="875" spans="9:20" ht="14.25" customHeight="1" x14ac:dyDescent="0.35">
      <c r="I875" s="9"/>
      <c r="J875" s="9"/>
      <c r="K875" s="9"/>
      <c r="L875" s="9"/>
      <c r="M875" s="9"/>
      <c r="N875" s="9"/>
      <c r="O875" s="9"/>
      <c r="T875" s="9"/>
    </row>
    <row r="876" spans="9:20" ht="14.25" customHeight="1" x14ac:dyDescent="0.35">
      <c r="I876" s="9"/>
      <c r="J876" s="9"/>
      <c r="K876" s="9"/>
      <c r="L876" s="9"/>
      <c r="M876" s="9"/>
      <c r="N876" s="9"/>
      <c r="O876" s="9"/>
      <c r="T876" s="9"/>
    </row>
    <row r="877" spans="9:20" ht="14.25" customHeight="1" x14ac:dyDescent="0.35">
      <c r="I877" s="9"/>
      <c r="J877" s="9"/>
      <c r="K877" s="9"/>
      <c r="L877" s="9"/>
      <c r="M877" s="9"/>
      <c r="N877" s="9"/>
      <c r="O877" s="9"/>
      <c r="T877" s="9"/>
    </row>
    <row r="878" spans="9:20" ht="14.25" customHeight="1" x14ac:dyDescent="0.35">
      <c r="I878" s="9"/>
      <c r="J878" s="9"/>
      <c r="K878" s="9"/>
      <c r="L878" s="9"/>
      <c r="M878" s="9"/>
      <c r="N878" s="9"/>
      <c r="O878" s="9"/>
      <c r="T878" s="9"/>
    </row>
    <row r="879" spans="9:20" ht="14.25" customHeight="1" x14ac:dyDescent="0.35">
      <c r="I879" s="9"/>
      <c r="J879" s="9"/>
      <c r="K879" s="9"/>
      <c r="L879" s="9"/>
      <c r="M879" s="9"/>
      <c r="N879" s="9"/>
      <c r="O879" s="9"/>
      <c r="T879" s="9"/>
    </row>
    <row r="880" spans="9:20" ht="14.25" customHeight="1" x14ac:dyDescent="0.35">
      <c r="I880" s="9"/>
      <c r="J880" s="9"/>
      <c r="K880" s="9"/>
      <c r="L880" s="9"/>
      <c r="M880" s="9"/>
      <c r="N880" s="9"/>
      <c r="O880" s="9"/>
      <c r="T880" s="9"/>
    </row>
    <row r="881" spans="9:20" ht="14.25" customHeight="1" x14ac:dyDescent="0.35">
      <c r="I881" s="9"/>
      <c r="J881" s="9"/>
      <c r="K881" s="9"/>
      <c r="L881" s="9"/>
      <c r="M881" s="9"/>
      <c r="N881" s="9"/>
      <c r="O881" s="9"/>
      <c r="T881" s="9"/>
    </row>
    <row r="882" spans="9:20" ht="14.25" customHeight="1" x14ac:dyDescent="0.35">
      <c r="I882" s="9"/>
      <c r="J882" s="9"/>
      <c r="K882" s="9"/>
      <c r="L882" s="9"/>
      <c r="M882" s="9"/>
      <c r="N882" s="9"/>
      <c r="O882" s="9"/>
      <c r="T882" s="9"/>
    </row>
    <row r="883" spans="9:20" ht="14.25" customHeight="1" x14ac:dyDescent="0.35">
      <c r="I883" s="9"/>
      <c r="J883" s="9"/>
      <c r="K883" s="9"/>
      <c r="L883" s="9"/>
      <c r="M883" s="9"/>
      <c r="N883" s="9"/>
      <c r="O883" s="9"/>
      <c r="T883" s="9"/>
    </row>
    <row r="884" spans="9:20" ht="14.25" customHeight="1" x14ac:dyDescent="0.35">
      <c r="I884" s="9"/>
      <c r="J884" s="9"/>
      <c r="K884" s="9"/>
      <c r="L884" s="9"/>
      <c r="M884" s="9"/>
      <c r="N884" s="9"/>
      <c r="O884" s="9"/>
      <c r="T884" s="9"/>
    </row>
    <row r="885" spans="9:20" ht="14.25" customHeight="1" x14ac:dyDescent="0.35">
      <c r="I885" s="9"/>
      <c r="J885" s="9"/>
      <c r="K885" s="9"/>
      <c r="L885" s="9"/>
      <c r="M885" s="9"/>
      <c r="N885" s="9"/>
      <c r="O885" s="9"/>
      <c r="T885" s="9"/>
    </row>
    <row r="886" spans="9:20" ht="14.25" customHeight="1" x14ac:dyDescent="0.35">
      <c r="I886" s="9"/>
      <c r="J886" s="9"/>
      <c r="K886" s="9"/>
      <c r="L886" s="9"/>
      <c r="M886" s="9"/>
      <c r="N886" s="9"/>
      <c r="O886" s="9"/>
      <c r="T886" s="9"/>
    </row>
    <row r="887" spans="9:20" ht="14.25" customHeight="1" x14ac:dyDescent="0.35">
      <c r="I887" s="9"/>
      <c r="J887" s="9"/>
      <c r="K887" s="9"/>
      <c r="L887" s="9"/>
      <c r="M887" s="9"/>
      <c r="N887" s="9"/>
      <c r="O887" s="9"/>
      <c r="T887" s="9"/>
    </row>
    <row r="888" spans="9:20" ht="14.25" customHeight="1" x14ac:dyDescent="0.35">
      <c r="I888" s="9"/>
      <c r="J888" s="9"/>
      <c r="K888" s="9"/>
      <c r="L888" s="9"/>
      <c r="M888" s="9"/>
      <c r="N888" s="9"/>
      <c r="O888" s="9"/>
      <c r="T888" s="9"/>
    </row>
    <row r="889" spans="9:20" ht="14.25" customHeight="1" x14ac:dyDescent="0.35">
      <c r="I889" s="9"/>
      <c r="J889" s="9"/>
      <c r="K889" s="9"/>
      <c r="L889" s="9"/>
      <c r="M889" s="9"/>
      <c r="N889" s="9"/>
      <c r="O889" s="9"/>
      <c r="T889" s="9"/>
    </row>
    <row r="890" spans="9:20" ht="14.25" customHeight="1" x14ac:dyDescent="0.35">
      <c r="I890" s="9"/>
      <c r="J890" s="9"/>
      <c r="K890" s="9"/>
      <c r="L890" s="9"/>
      <c r="M890" s="9"/>
      <c r="N890" s="9"/>
      <c r="O890" s="9"/>
      <c r="T890" s="9"/>
    </row>
    <row r="891" spans="9:20" ht="14.25" customHeight="1" x14ac:dyDescent="0.35">
      <c r="I891" s="9"/>
      <c r="J891" s="9"/>
      <c r="K891" s="9"/>
      <c r="L891" s="9"/>
      <c r="M891" s="9"/>
      <c r="N891" s="9"/>
      <c r="O891" s="9"/>
      <c r="T891" s="9"/>
    </row>
    <row r="892" spans="9:20" ht="14.25" customHeight="1" x14ac:dyDescent="0.35">
      <c r="I892" s="9"/>
      <c r="J892" s="9"/>
      <c r="K892" s="9"/>
      <c r="L892" s="9"/>
      <c r="M892" s="9"/>
      <c r="N892" s="9"/>
      <c r="O892" s="9"/>
      <c r="T892" s="9"/>
    </row>
    <row r="893" spans="9:20" ht="14.25" customHeight="1" x14ac:dyDescent="0.35">
      <c r="I893" s="9"/>
      <c r="J893" s="9"/>
      <c r="K893" s="9"/>
      <c r="L893" s="9"/>
      <c r="M893" s="9"/>
      <c r="N893" s="9"/>
      <c r="O893" s="9"/>
      <c r="T893" s="9"/>
    </row>
    <row r="894" spans="9:20" ht="14.25" customHeight="1" x14ac:dyDescent="0.35">
      <c r="I894" s="9"/>
      <c r="J894" s="9"/>
      <c r="K894" s="9"/>
      <c r="L894" s="9"/>
      <c r="M894" s="9"/>
      <c r="N894" s="9"/>
      <c r="O894" s="9"/>
      <c r="T894" s="9"/>
    </row>
    <row r="895" spans="9:20" ht="14.25" customHeight="1" x14ac:dyDescent="0.35">
      <c r="I895" s="9"/>
      <c r="J895" s="9"/>
      <c r="K895" s="9"/>
      <c r="L895" s="9"/>
      <c r="M895" s="9"/>
      <c r="N895" s="9"/>
      <c r="O895" s="9"/>
      <c r="T895" s="9"/>
    </row>
    <row r="896" spans="9:20" ht="14.25" customHeight="1" x14ac:dyDescent="0.35">
      <c r="I896" s="9"/>
      <c r="J896" s="9"/>
      <c r="K896" s="9"/>
      <c r="L896" s="9"/>
      <c r="M896" s="9"/>
      <c r="N896" s="9"/>
      <c r="O896" s="9"/>
      <c r="T896" s="9"/>
    </row>
    <row r="897" spans="9:20" ht="14.25" customHeight="1" x14ac:dyDescent="0.35">
      <c r="I897" s="9"/>
      <c r="J897" s="9"/>
      <c r="K897" s="9"/>
      <c r="L897" s="9"/>
      <c r="M897" s="9"/>
      <c r="N897" s="9"/>
      <c r="O897" s="9"/>
      <c r="T897" s="9"/>
    </row>
    <row r="898" spans="9:20" ht="14.25" customHeight="1" x14ac:dyDescent="0.35">
      <c r="I898" s="9"/>
      <c r="J898" s="9"/>
      <c r="K898" s="9"/>
      <c r="L898" s="9"/>
      <c r="M898" s="9"/>
      <c r="N898" s="9"/>
      <c r="O898" s="9"/>
      <c r="T898" s="9"/>
    </row>
    <row r="899" spans="9:20" ht="14.25" customHeight="1" x14ac:dyDescent="0.35">
      <c r="I899" s="9"/>
      <c r="J899" s="9"/>
      <c r="K899" s="9"/>
      <c r="L899" s="9"/>
      <c r="M899" s="9"/>
      <c r="N899" s="9"/>
      <c r="O899" s="9"/>
      <c r="T899" s="9"/>
    </row>
    <row r="900" spans="9:20" ht="14.25" customHeight="1" x14ac:dyDescent="0.35">
      <c r="I900" s="9"/>
      <c r="J900" s="9"/>
      <c r="K900" s="9"/>
      <c r="L900" s="9"/>
      <c r="M900" s="9"/>
      <c r="N900" s="9"/>
      <c r="O900" s="9"/>
      <c r="T900" s="9"/>
    </row>
    <row r="901" spans="9:20" ht="14.25" customHeight="1" x14ac:dyDescent="0.35">
      <c r="I901" s="9"/>
      <c r="J901" s="9"/>
      <c r="K901" s="9"/>
      <c r="L901" s="9"/>
      <c r="M901" s="9"/>
      <c r="N901" s="9"/>
      <c r="O901" s="9"/>
      <c r="T901" s="9"/>
    </row>
    <row r="902" spans="9:20" ht="14.25" customHeight="1" x14ac:dyDescent="0.35">
      <c r="I902" s="9"/>
      <c r="J902" s="9"/>
      <c r="K902" s="9"/>
      <c r="L902" s="9"/>
      <c r="M902" s="9"/>
      <c r="N902" s="9"/>
      <c r="O902" s="9"/>
      <c r="T902" s="9"/>
    </row>
    <row r="903" spans="9:20" ht="14.25" customHeight="1" x14ac:dyDescent="0.35">
      <c r="I903" s="9"/>
      <c r="J903" s="9"/>
      <c r="K903" s="9"/>
      <c r="L903" s="9"/>
      <c r="M903" s="9"/>
      <c r="N903" s="9"/>
      <c r="O903" s="9"/>
      <c r="T903" s="9"/>
    </row>
    <row r="904" spans="9:20" ht="14.25" customHeight="1" x14ac:dyDescent="0.35">
      <c r="I904" s="9"/>
      <c r="J904" s="9"/>
      <c r="K904" s="9"/>
      <c r="L904" s="9"/>
      <c r="M904" s="9"/>
      <c r="N904" s="9"/>
      <c r="O904" s="9"/>
      <c r="T904" s="9"/>
    </row>
    <row r="905" spans="9:20" ht="14.25" customHeight="1" x14ac:dyDescent="0.35">
      <c r="I905" s="9"/>
      <c r="J905" s="9"/>
      <c r="K905" s="9"/>
      <c r="L905" s="9"/>
      <c r="M905" s="9"/>
      <c r="N905" s="9"/>
      <c r="O905" s="9"/>
      <c r="T905" s="9"/>
    </row>
    <row r="906" spans="9:20" ht="14.25" customHeight="1" x14ac:dyDescent="0.35">
      <c r="I906" s="9"/>
      <c r="J906" s="9"/>
      <c r="K906" s="9"/>
      <c r="L906" s="9"/>
      <c r="M906" s="9"/>
      <c r="N906" s="9"/>
      <c r="O906" s="9"/>
      <c r="T906" s="9"/>
    </row>
    <row r="907" spans="9:20" ht="14.25" customHeight="1" x14ac:dyDescent="0.35">
      <c r="I907" s="9"/>
      <c r="J907" s="9"/>
      <c r="K907" s="9"/>
      <c r="L907" s="9"/>
      <c r="M907" s="9"/>
      <c r="N907" s="9"/>
      <c r="O907" s="9"/>
      <c r="T907" s="9"/>
    </row>
    <row r="908" spans="9:20" ht="14.25" customHeight="1" x14ac:dyDescent="0.35">
      <c r="I908" s="9"/>
      <c r="J908" s="9"/>
      <c r="K908" s="9"/>
      <c r="L908" s="9"/>
      <c r="M908" s="9"/>
      <c r="N908" s="9"/>
      <c r="O908" s="9"/>
      <c r="T908" s="9"/>
    </row>
    <row r="909" spans="9:20" ht="14.25" customHeight="1" x14ac:dyDescent="0.35">
      <c r="I909" s="9"/>
      <c r="J909" s="9"/>
      <c r="K909" s="9"/>
      <c r="L909" s="9"/>
      <c r="M909" s="9"/>
      <c r="N909" s="9"/>
      <c r="O909" s="9"/>
      <c r="T909" s="9"/>
    </row>
    <row r="910" spans="9:20" ht="14.25" customHeight="1" x14ac:dyDescent="0.35">
      <c r="I910" s="9"/>
      <c r="J910" s="9"/>
      <c r="K910" s="9"/>
      <c r="L910" s="9"/>
      <c r="M910" s="9"/>
      <c r="N910" s="9"/>
      <c r="O910" s="9"/>
      <c r="T910" s="9"/>
    </row>
    <row r="911" spans="9:20" ht="14.25" customHeight="1" x14ac:dyDescent="0.35">
      <c r="I911" s="9"/>
      <c r="J911" s="9"/>
      <c r="K911" s="9"/>
      <c r="L911" s="9"/>
      <c r="M911" s="9"/>
      <c r="N911" s="9"/>
      <c r="O911" s="9"/>
      <c r="T911" s="9"/>
    </row>
    <row r="912" spans="9:20" ht="14.25" customHeight="1" x14ac:dyDescent="0.35">
      <c r="I912" s="9"/>
      <c r="J912" s="9"/>
      <c r="K912" s="9"/>
      <c r="L912" s="9"/>
      <c r="M912" s="9"/>
      <c r="N912" s="9"/>
      <c r="O912" s="9"/>
      <c r="T912" s="9"/>
    </row>
    <row r="913" spans="9:20" ht="14.25" customHeight="1" x14ac:dyDescent="0.35">
      <c r="I913" s="9"/>
      <c r="J913" s="9"/>
      <c r="K913" s="9"/>
      <c r="L913" s="9"/>
      <c r="M913" s="9"/>
      <c r="N913" s="9"/>
      <c r="O913" s="9"/>
      <c r="T913" s="9"/>
    </row>
    <row r="914" spans="9:20" ht="14.25" customHeight="1" x14ac:dyDescent="0.35">
      <c r="I914" s="9"/>
      <c r="J914" s="9"/>
      <c r="K914" s="9"/>
      <c r="L914" s="9"/>
      <c r="M914" s="9"/>
      <c r="N914" s="9"/>
      <c r="O914" s="9"/>
      <c r="T914" s="9"/>
    </row>
    <row r="915" spans="9:20" ht="14.25" customHeight="1" x14ac:dyDescent="0.35">
      <c r="I915" s="9"/>
      <c r="J915" s="9"/>
      <c r="K915" s="9"/>
      <c r="L915" s="9"/>
      <c r="M915" s="9"/>
      <c r="N915" s="9"/>
      <c r="O915" s="9"/>
      <c r="T915" s="9"/>
    </row>
    <row r="916" spans="9:20" ht="14.25" customHeight="1" x14ac:dyDescent="0.35">
      <c r="I916" s="9"/>
      <c r="J916" s="9"/>
      <c r="K916" s="9"/>
      <c r="L916" s="9"/>
      <c r="M916" s="9"/>
      <c r="N916" s="9"/>
      <c r="O916" s="9"/>
      <c r="T916" s="9"/>
    </row>
    <row r="917" spans="9:20" ht="14.25" customHeight="1" x14ac:dyDescent="0.35">
      <c r="I917" s="9"/>
      <c r="J917" s="9"/>
      <c r="K917" s="9"/>
      <c r="L917" s="9"/>
      <c r="M917" s="9"/>
      <c r="N917" s="9"/>
      <c r="O917" s="9"/>
      <c r="T917" s="9"/>
    </row>
    <row r="918" spans="9:20" ht="14.25" customHeight="1" x14ac:dyDescent="0.35">
      <c r="I918" s="9"/>
      <c r="J918" s="9"/>
      <c r="K918" s="9"/>
      <c r="L918" s="9"/>
      <c r="M918" s="9"/>
      <c r="N918" s="9"/>
      <c r="O918" s="9"/>
      <c r="T918" s="9"/>
    </row>
    <row r="919" spans="9:20" ht="14.25" customHeight="1" x14ac:dyDescent="0.35">
      <c r="I919" s="9"/>
      <c r="J919" s="9"/>
      <c r="K919" s="9"/>
      <c r="L919" s="9"/>
      <c r="M919" s="9"/>
      <c r="N919" s="9"/>
      <c r="O919" s="9"/>
      <c r="T919" s="9"/>
    </row>
    <row r="920" spans="9:20" ht="14.25" customHeight="1" x14ac:dyDescent="0.35">
      <c r="I920" s="9"/>
      <c r="J920" s="9"/>
      <c r="K920" s="9"/>
      <c r="L920" s="9"/>
      <c r="M920" s="9"/>
      <c r="N920" s="9"/>
      <c r="O920" s="9"/>
      <c r="T920" s="9"/>
    </row>
    <row r="921" spans="9:20" ht="14.25" customHeight="1" x14ac:dyDescent="0.35">
      <c r="I921" s="9"/>
      <c r="J921" s="9"/>
      <c r="K921" s="9"/>
      <c r="L921" s="9"/>
      <c r="M921" s="9"/>
      <c r="N921" s="9"/>
      <c r="O921" s="9"/>
      <c r="T921" s="9"/>
    </row>
    <row r="922" spans="9:20" ht="14.25" customHeight="1" x14ac:dyDescent="0.35">
      <c r="I922" s="9"/>
      <c r="J922" s="9"/>
      <c r="K922" s="9"/>
      <c r="L922" s="9"/>
      <c r="M922" s="9"/>
      <c r="N922" s="9"/>
      <c r="O922" s="9"/>
      <c r="T922" s="9"/>
    </row>
    <row r="923" spans="9:20" ht="14.25" customHeight="1" x14ac:dyDescent="0.35">
      <c r="I923" s="9"/>
      <c r="J923" s="9"/>
      <c r="K923" s="9"/>
      <c r="L923" s="9"/>
      <c r="M923" s="9"/>
      <c r="N923" s="9"/>
      <c r="O923" s="9"/>
      <c r="T923" s="9"/>
    </row>
    <row r="924" spans="9:20" ht="14.25" customHeight="1" x14ac:dyDescent="0.35">
      <c r="I924" s="9"/>
      <c r="J924" s="9"/>
      <c r="K924" s="9"/>
      <c r="L924" s="9"/>
      <c r="M924" s="9"/>
      <c r="N924" s="9"/>
      <c r="O924" s="9"/>
      <c r="T924" s="9"/>
    </row>
    <row r="925" spans="9:20" ht="14.25" customHeight="1" x14ac:dyDescent="0.35">
      <c r="I925" s="9"/>
      <c r="J925" s="9"/>
      <c r="K925" s="9"/>
      <c r="L925" s="9"/>
      <c r="M925" s="9"/>
      <c r="N925" s="9"/>
      <c r="O925" s="9"/>
      <c r="T925" s="9"/>
    </row>
    <row r="926" spans="9:20" ht="14.25" customHeight="1" x14ac:dyDescent="0.35">
      <c r="I926" s="9"/>
      <c r="J926" s="9"/>
      <c r="K926" s="9"/>
      <c r="L926" s="9"/>
      <c r="M926" s="9"/>
      <c r="N926" s="9"/>
      <c r="O926" s="9"/>
      <c r="T926" s="9"/>
    </row>
    <row r="927" spans="9:20" ht="14.25" customHeight="1" x14ac:dyDescent="0.35">
      <c r="I927" s="9"/>
      <c r="J927" s="9"/>
      <c r="K927" s="9"/>
      <c r="L927" s="9"/>
      <c r="M927" s="9"/>
      <c r="N927" s="9"/>
      <c r="O927" s="9"/>
      <c r="T927" s="9"/>
    </row>
    <row r="928" spans="9:20" ht="14.25" customHeight="1" x14ac:dyDescent="0.35">
      <c r="I928" s="9"/>
      <c r="J928" s="9"/>
      <c r="K928" s="9"/>
      <c r="L928" s="9"/>
      <c r="M928" s="9"/>
      <c r="N928" s="9"/>
      <c r="O928" s="9"/>
      <c r="T928" s="9"/>
    </row>
    <row r="929" spans="9:20" ht="14.25" customHeight="1" x14ac:dyDescent="0.35">
      <c r="I929" s="9"/>
      <c r="J929" s="9"/>
      <c r="K929" s="9"/>
      <c r="L929" s="9"/>
      <c r="M929" s="9"/>
      <c r="N929" s="9"/>
      <c r="O929" s="9"/>
      <c r="T929" s="9"/>
    </row>
    <row r="930" spans="9:20" ht="14.25" customHeight="1" x14ac:dyDescent="0.35">
      <c r="I930" s="9"/>
      <c r="J930" s="9"/>
      <c r="K930" s="9"/>
      <c r="L930" s="9"/>
      <c r="M930" s="9"/>
      <c r="N930" s="9"/>
      <c r="O930" s="9"/>
      <c r="T930" s="9"/>
    </row>
    <row r="931" spans="9:20" ht="14.25" customHeight="1" x14ac:dyDescent="0.35">
      <c r="I931" s="9"/>
      <c r="J931" s="9"/>
      <c r="K931" s="9"/>
      <c r="L931" s="9"/>
      <c r="M931" s="9"/>
      <c r="N931" s="9"/>
      <c r="O931" s="9"/>
      <c r="T931" s="9"/>
    </row>
    <row r="932" spans="9:20" ht="14.25" customHeight="1" x14ac:dyDescent="0.35">
      <c r="I932" s="9"/>
      <c r="J932" s="9"/>
      <c r="K932" s="9"/>
      <c r="L932" s="9"/>
      <c r="M932" s="9"/>
      <c r="N932" s="9"/>
      <c r="O932" s="9"/>
      <c r="T932" s="9"/>
    </row>
    <row r="933" spans="9:20" ht="14.25" customHeight="1" x14ac:dyDescent="0.35">
      <c r="I933" s="9"/>
      <c r="J933" s="9"/>
      <c r="K933" s="9"/>
      <c r="L933" s="9"/>
      <c r="M933" s="9"/>
      <c r="N933" s="9"/>
      <c r="O933" s="9"/>
      <c r="T933" s="9"/>
    </row>
    <row r="934" spans="9:20" ht="14.25" customHeight="1" x14ac:dyDescent="0.35">
      <c r="I934" s="9"/>
      <c r="J934" s="9"/>
      <c r="K934" s="9"/>
      <c r="L934" s="9"/>
      <c r="M934" s="9"/>
      <c r="N934" s="9"/>
      <c r="O934" s="9"/>
      <c r="T934" s="9"/>
    </row>
    <row r="935" spans="9:20" ht="14.25" customHeight="1" x14ac:dyDescent="0.35">
      <c r="I935" s="9"/>
      <c r="J935" s="9"/>
      <c r="K935" s="9"/>
      <c r="L935" s="9"/>
      <c r="M935" s="9"/>
      <c r="N935" s="9"/>
      <c r="O935" s="9"/>
      <c r="T935" s="9"/>
    </row>
    <row r="936" spans="9:20" ht="14.25" customHeight="1" x14ac:dyDescent="0.35">
      <c r="I936" s="9"/>
      <c r="J936" s="9"/>
      <c r="K936" s="9"/>
      <c r="L936" s="9"/>
      <c r="M936" s="9"/>
      <c r="N936" s="9"/>
      <c r="O936" s="9"/>
      <c r="T936" s="9"/>
    </row>
    <row r="937" spans="9:20" ht="14.25" customHeight="1" x14ac:dyDescent="0.35">
      <c r="I937" s="9"/>
      <c r="J937" s="9"/>
      <c r="K937" s="9"/>
      <c r="L937" s="9"/>
      <c r="M937" s="9"/>
      <c r="N937" s="9"/>
      <c r="O937" s="9"/>
      <c r="T937" s="9"/>
    </row>
    <row r="938" spans="9:20" ht="14.25" customHeight="1" x14ac:dyDescent="0.35">
      <c r="I938" s="9"/>
      <c r="J938" s="9"/>
      <c r="K938" s="9"/>
      <c r="L938" s="9"/>
      <c r="M938" s="9"/>
      <c r="N938" s="9"/>
      <c r="O938" s="9"/>
      <c r="T938" s="9"/>
    </row>
    <row r="939" spans="9:20" ht="14.25" customHeight="1" x14ac:dyDescent="0.35">
      <c r="I939" s="9"/>
      <c r="J939" s="9"/>
      <c r="K939" s="9"/>
      <c r="L939" s="9"/>
      <c r="M939" s="9"/>
      <c r="N939" s="9"/>
      <c r="O939" s="9"/>
      <c r="T939" s="9"/>
    </row>
    <row r="940" spans="9:20" ht="14.25" customHeight="1" x14ac:dyDescent="0.35">
      <c r="I940" s="9"/>
      <c r="J940" s="9"/>
      <c r="K940" s="9"/>
      <c r="L940" s="9"/>
      <c r="M940" s="9"/>
      <c r="N940" s="9"/>
      <c r="O940" s="9"/>
      <c r="T940" s="9"/>
    </row>
    <row r="941" spans="9:20" ht="14.25" customHeight="1" x14ac:dyDescent="0.35">
      <c r="I941" s="9"/>
      <c r="J941" s="9"/>
      <c r="K941" s="9"/>
      <c r="L941" s="9"/>
      <c r="M941" s="9"/>
      <c r="N941" s="9"/>
      <c r="O941" s="9"/>
      <c r="T941" s="9"/>
    </row>
    <row r="942" spans="9:20" ht="14.25" customHeight="1" x14ac:dyDescent="0.35">
      <c r="I942" s="9"/>
      <c r="J942" s="9"/>
      <c r="K942" s="9"/>
      <c r="L942" s="9"/>
      <c r="M942" s="9"/>
      <c r="N942" s="9"/>
      <c r="O942" s="9"/>
      <c r="T942" s="9"/>
    </row>
    <row r="943" spans="9:20" ht="14.25" customHeight="1" x14ac:dyDescent="0.35">
      <c r="I943" s="9"/>
      <c r="J943" s="9"/>
      <c r="K943" s="9"/>
      <c r="L943" s="9"/>
      <c r="M943" s="9"/>
      <c r="N943" s="9"/>
      <c r="O943" s="9"/>
      <c r="T943" s="9"/>
    </row>
    <row r="944" spans="9:20" ht="14.25" customHeight="1" x14ac:dyDescent="0.35">
      <c r="I944" s="9"/>
      <c r="J944" s="9"/>
      <c r="K944" s="9"/>
      <c r="L944" s="9"/>
      <c r="M944" s="9"/>
      <c r="N944" s="9"/>
      <c r="O944" s="9"/>
      <c r="T944" s="9"/>
    </row>
    <row r="945" spans="9:20" ht="14.25" customHeight="1" x14ac:dyDescent="0.35">
      <c r="I945" s="9"/>
      <c r="J945" s="9"/>
      <c r="K945" s="9"/>
      <c r="L945" s="9"/>
      <c r="M945" s="9"/>
      <c r="N945" s="9"/>
      <c r="O945" s="9"/>
      <c r="T945" s="9"/>
    </row>
    <row r="946" spans="9:20" ht="14.25" customHeight="1" x14ac:dyDescent="0.35">
      <c r="I946" s="9"/>
      <c r="J946" s="9"/>
      <c r="K946" s="9"/>
      <c r="L946" s="9"/>
      <c r="M946" s="9"/>
      <c r="N946" s="9"/>
      <c r="O946" s="9"/>
      <c r="T946" s="9"/>
    </row>
    <row r="947" spans="9:20" ht="14.25" customHeight="1" x14ac:dyDescent="0.35">
      <c r="I947" s="9"/>
      <c r="J947" s="9"/>
      <c r="K947" s="9"/>
      <c r="L947" s="9"/>
      <c r="M947" s="9"/>
      <c r="N947" s="9"/>
      <c r="O947" s="9"/>
      <c r="T947" s="9"/>
    </row>
    <row r="948" spans="9:20" ht="14.25" customHeight="1" x14ac:dyDescent="0.35">
      <c r="I948" s="9"/>
      <c r="J948" s="9"/>
      <c r="K948" s="9"/>
      <c r="L948" s="9"/>
      <c r="M948" s="9"/>
      <c r="N948" s="9"/>
      <c r="O948" s="9"/>
      <c r="T948" s="9"/>
    </row>
    <row r="949" spans="9:20" ht="14.25" customHeight="1" x14ac:dyDescent="0.35">
      <c r="I949" s="9"/>
      <c r="J949" s="9"/>
      <c r="K949" s="9"/>
      <c r="L949" s="9"/>
      <c r="M949" s="9"/>
      <c r="N949" s="9"/>
      <c r="O949" s="9"/>
      <c r="T949" s="9"/>
    </row>
    <row r="950" spans="9:20" ht="14.25" customHeight="1" x14ac:dyDescent="0.35">
      <c r="I950" s="9"/>
      <c r="J950" s="9"/>
      <c r="K950" s="9"/>
      <c r="L950" s="9"/>
      <c r="M950" s="9"/>
      <c r="N950" s="9"/>
      <c r="O950" s="9"/>
      <c r="T950" s="9"/>
    </row>
    <row r="951" spans="9:20" ht="14.25" customHeight="1" x14ac:dyDescent="0.35">
      <c r="I951" s="9"/>
      <c r="J951" s="9"/>
      <c r="K951" s="9"/>
      <c r="L951" s="9"/>
      <c r="M951" s="9"/>
      <c r="N951" s="9"/>
      <c r="O951" s="9"/>
      <c r="T951" s="9"/>
    </row>
    <row r="952" spans="9:20" ht="14.25" customHeight="1" x14ac:dyDescent="0.35">
      <c r="I952" s="9"/>
      <c r="J952" s="9"/>
      <c r="K952" s="9"/>
      <c r="L952" s="9"/>
      <c r="M952" s="9"/>
      <c r="N952" s="9"/>
      <c r="O952" s="9"/>
      <c r="T952" s="9"/>
    </row>
    <row r="953" spans="9:20" ht="14.25" customHeight="1" x14ac:dyDescent="0.35">
      <c r="I953" s="9"/>
      <c r="J953" s="9"/>
      <c r="K953" s="9"/>
      <c r="L953" s="9"/>
      <c r="M953" s="9"/>
      <c r="N953" s="9"/>
      <c r="O953" s="9"/>
      <c r="T953" s="9"/>
    </row>
    <row r="954" spans="9:20" ht="14.25" customHeight="1" x14ac:dyDescent="0.35">
      <c r="I954" s="9"/>
      <c r="J954" s="9"/>
      <c r="K954" s="9"/>
      <c r="L954" s="9"/>
      <c r="M954" s="9"/>
      <c r="N954" s="9"/>
      <c r="O954" s="9"/>
      <c r="T954" s="9"/>
    </row>
    <row r="955" spans="9:20" ht="14.25" customHeight="1" x14ac:dyDescent="0.35">
      <c r="I955" s="9"/>
      <c r="J955" s="9"/>
      <c r="K955" s="9"/>
      <c r="L955" s="9"/>
      <c r="M955" s="9"/>
      <c r="N955" s="9"/>
      <c r="O955" s="9"/>
      <c r="T955" s="9"/>
    </row>
    <row r="956" spans="9:20" ht="14.25" customHeight="1" x14ac:dyDescent="0.35">
      <c r="I956" s="9"/>
      <c r="J956" s="9"/>
      <c r="K956" s="9"/>
      <c r="L956" s="9"/>
      <c r="M956" s="9"/>
      <c r="N956" s="9"/>
      <c r="O956" s="9"/>
      <c r="T956" s="9"/>
    </row>
    <row r="957" spans="9:20" ht="14.25" customHeight="1" x14ac:dyDescent="0.35">
      <c r="I957" s="9"/>
      <c r="J957" s="9"/>
      <c r="K957" s="9"/>
      <c r="L957" s="9"/>
      <c r="M957" s="9"/>
      <c r="N957" s="9"/>
      <c r="O957" s="9"/>
      <c r="T957" s="9"/>
    </row>
    <row r="958" spans="9:20" ht="14.25" customHeight="1" x14ac:dyDescent="0.35">
      <c r="I958" s="9"/>
      <c r="J958" s="9"/>
      <c r="K958" s="9"/>
      <c r="L958" s="9"/>
      <c r="M958" s="9"/>
      <c r="N958" s="9"/>
      <c r="O958" s="9"/>
      <c r="T958" s="9"/>
    </row>
    <row r="959" spans="9:20" ht="14.25" customHeight="1" x14ac:dyDescent="0.35">
      <c r="I959" s="9"/>
      <c r="J959" s="9"/>
      <c r="K959" s="9"/>
      <c r="L959" s="9"/>
      <c r="M959" s="9"/>
      <c r="N959" s="9"/>
      <c r="O959" s="9"/>
      <c r="T959" s="9"/>
    </row>
    <row r="960" spans="9:20" ht="14.25" customHeight="1" x14ac:dyDescent="0.35">
      <c r="I960" s="9"/>
      <c r="J960" s="9"/>
      <c r="K960" s="9"/>
      <c r="L960" s="9"/>
      <c r="M960" s="9"/>
      <c r="N960" s="9"/>
      <c r="O960" s="9"/>
      <c r="T960" s="9"/>
    </row>
    <row r="961" spans="9:20" ht="14.25" customHeight="1" x14ac:dyDescent="0.35">
      <c r="I961" s="9"/>
      <c r="J961" s="9"/>
      <c r="K961" s="9"/>
      <c r="L961" s="9"/>
      <c r="M961" s="9"/>
      <c r="N961" s="9"/>
      <c r="O961" s="9"/>
      <c r="T961" s="9"/>
    </row>
    <row r="962" spans="9:20" ht="14.25" customHeight="1" x14ac:dyDescent="0.35">
      <c r="I962" s="9"/>
      <c r="J962" s="9"/>
      <c r="K962" s="9"/>
      <c r="L962" s="9"/>
      <c r="M962" s="9"/>
      <c r="N962" s="9"/>
      <c r="O962" s="9"/>
      <c r="T962" s="9"/>
    </row>
    <row r="963" spans="9:20" ht="14.25" customHeight="1" x14ac:dyDescent="0.35">
      <c r="I963" s="9"/>
      <c r="J963" s="9"/>
      <c r="K963" s="9"/>
      <c r="L963" s="9"/>
      <c r="M963" s="9"/>
      <c r="N963" s="9"/>
      <c r="O963" s="9"/>
      <c r="T963" s="9"/>
    </row>
    <row r="964" spans="9:20" ht="14.25" customHeight="1" x14ac:dyDescent="0.35">
      <c r="I964" s="9"/>
      <c r="J964" s="9"/>
      <c r="K964" s="9"/>
      <c r="L964" s="9"/>
      <c r="M964" s="9"/>
      <c r="N964" s="9"/>
      <c r="O964" s="9"/>
      <c r="T964" s="9"/>
    </row>
    <row r="965" spans="9:20" ht="14.25" customHeight="1" x14ac:dyDescent="0.35">
      <c r="I965" s="9"/>
      <c r="J965" s="9"/>
      <c r="K965" s="9"/>
      <c r="L965" s="9"/>
      <c r="M965" s="9"/>
      <c r="N965" s="9"/>
      <c r="O965" s="9"/>
      <c r="T965" s="9"/>
    </row>
    <row r="966" spans="9:20" ht="14.25" customHeight="1" x14ac:dyDescent="0.35">
      <c r="I966" s="9"/>
      <c r="J966" s="9"/>
      <c r="K966" s="9"/>
      <c r="L966" s="9"/>
      <c r="M966" s="9"/>
      <c r="N966" s="9"/>
      <c r="O966" s="9"/>
      <c r="T966" s="9"/>
    </row>
    <row r="967" spans="9:20" ht="14.25" customHeight="1" x14ac:dyDescent="0.35">
      <c r="I967" s="9"/>
      <c r="J967" s="9"/>
      <c r="K967" s="9"/>
      <c r="L967" s="9"/>
      <c r="M967" s="9"/>
      <c r="N967" s="9"/>
      <c r="O967" s="9"/>
      <c r="T967" s="9"/>
    </row>
    <row r="968" spans="9:20" ht="14.25" customHeight="1" x14ac:dyDescent="0.35">
      <c r="I968" s="9"/>
      <c r="J968" s="9"/>
      <c r="K968" s="9"/>
      <c r="L968" s="9"/>
      <c r="M968" s="9"/>
      <c r="N968" s="9"/>
      <c r="O968" s="9"/>
      <c r="T968" s="9"/>
    </row>
    <row r="969" spans="9:20" ht="14.25" customHeight="1" x14ac:dyDescent="0.35">
      <c r="I969" s="9"/>
      <c r="J969" s="9"/>
      <c r="K969" s="9"/>
      <c r="L969" s="9"/>
      <c r="M969" s="9"/>
      <c r="N969" s="9"/>
      <c r="O969" s="9"/>
      <c r="T969" s="9"/>
    </row>
    <row r="970" spans="9:20" ht="14.25" customHeight="1" x14ac:dyDescent="0.35">
      <c r="I970" s="9"/>
      <c r="J970" s="9"/>
      <c r="K970" s="9"/>
      <c r="L970" s="9"/>
      <c r="M970" s="9"/>
      <c r="N970" s="9"/>
      <c r="O970" s="9"/>
      <c r="T970" s="9"/>
    </row>
    <row r="971" spans="9:20" ht="14.25" customHeight="1" x14ac:dyDescent="0.35">
      <c r="I971" s="9"/>
      <c r="J971" s="9"/>
      <c r="K971" s="9"/>
      <c r="L971" s="9"/>
      <c r="M971" s="9"/>
      <c r="N971" s="9"/>
      <c r="O971" s="9"/>
      <c r="T971" s="9"/>
    </row>
    <row r="972" spans="9:20" ht="14.25" customHeight="1" x14ac:dyDescent="0.35">
      <c r="I972" s="9"/>
      <c r="J972" s="9"/>
      <c r="K972" s="9"/>
      <c r="L972" s="9"/>
      <c r="M972" s="9"/>
      <c r="N972" s="9"/>
      <c r="O972" s="9"/>
      <c r="T972" s="9"/>
    </row>
    <row r="973" spans="9:20" ht="14.25" customHeight="1" x14ac:dyDescent="0.35">
      <c r="I973" s="9"/>
      <c r="J973" s="9"/>
      <c r="K973" s="9"/>
      <c r="L973" s="9"/>
      <c r="M973" s="9"/>
      <c r="N973" s="9"/>
      <c r="O973" s="9"/>
      <c r="T973" s="9"/>
    </row>
    <row r="974" spans="9:20" ht="14.25" customHeight="1" x14ac:dyDescent="0.35">
      <c r="I974" s="9"/>
      <c r="J974" s="9"/>
      <c r="K974" s="9"/>
      <c r="L974" s="9"/>
      <c r="M974" s="9"/>
      <c r="N974" s="9"/>
      <c r="O974" s="9"/>
      <c r="T974" s="9"/>
    </row>
    <row r="975" spans="9:20" ht="14.25" customHeight="1" x14ac:dyDescent="0.35">
      <c r="I975" s="9"/>
      <c r="J975" s="9"/>
      <c r="K975" s="9"/>
      <c r="L975" s="9"/>
      <c r="M975" s="9"/>
      <c r="N975" s="9"/>
      <c r="O975" s="9"/>
      <c r="T975" s="9"/>
    </row>
    <row r="976" spans="9:20" ht="14.25" customHeight="1" x14ac:dyDescent="0.35">
      <c r="I976" s="9"/>
      <c r="J976" s="9"/>
      <c r="K976" s="9"/>
      <c r="L976" s="9"/>
      <c r="M976" s="9"/>
      <c r="N976" s="9"/>
      <c r="O976" s="9"/>
      <c r="T976" s="9"/>
    </row>
    <row r="977" spans="9:20" ht="14.25" customHeight="1" x14ac:dyDescent="0.35">
      <c r="I977" s="9"/>
      <c r="J977" s="9"/>
      <c r="K977" s="9"/>
      <c r="L977" s="9"/>
      <c r="M977" s="9"/>
      <c r="N977" s="9"/>
      <c r="O977" s="9"/>
      <c r="T977" s="9"/>
    </row>
    <row r="978" spans="9:20" ht="14.25" customHeight="1" x14ac:dyDescent="0.35">
      <c r="I978" s="9"/>
      <c r="J978" s="9"/>
      <c r="K978" s="9"/>
      <c r="L978" s="9"/>
      <c r="M978" s="9"/>
      <c r="N978" s="9"/>
      <c r="O978" s="9"/>
      <c r="T978" s="9"/>
    </row>
    <row r="979" spans="9:20" ht="14.25" customHeight="1" x14ac:dyDescent="0.35">
      <c r="I979" s="9"/>
      <c r="J979" s="9"/>
      <c r="K979" s="9"/>
      <c r="L979" s="9"/>
      <c r="M979" s="9"/>
      <c r="N979" s="9"/>
      <c r="O979" s="9"/>
      <c r="T979" s="9"/>
    </row>
    <row r="980" spans="9:20" ht="14.25" customHeight="1" x14ac:dyDescent="0.35">
      <c r="I980" s="9"/>
      <c r="J980" s="9"/>
      <c r="K980" s="9"/>
      <c r="L980" s="9"/>
      <c r="M980" s="9"/>
      <c r="N980" s="9"/>
      <c r="O980" s="9"/>
      <c r="T980" s="9"/>
    </row>
    <row r="981" spans="9:20" ht="14.25" customHeight="1" x14ac:dyDescent="0.35">
      <c r="I981" s="9"/>
      <c r="J981" s="9"/>
      <c r="K981" s="9"/>
      <c r="L981" s="9"/>
      <c r="M981" s="9"/>
      <c r="N981" s="9"/>
      <c r="O981" s="9"/>
      <c r="T981" s="9"/>
    </row>
    <row r="982" spans="9:20" ht="14.25" customHeight="1" x14ac:dyDescent="0.35">
      <c r="I982" s="9"/>
      <c r="J982" s="9"/>
      <c r="K982" s="9"/>
      <c r="L982" s="9"/>
      <c r="M982" s="9"/>
      <c r="N982" s="9"/>
      <c r="O982" s="9"/>
      <c r="T982" s="9"/>
    </row>
    <row r="983" spans="9:20" ht="14.25" customHeight="1" x14ac:dyDescent="0.35">
      <c r="I983" s="9"/>
      <c r="J983" s="9"/>
      <c r="K983" s="9"/>
      <c r="L983" s="9"/>
      <c r="M983" s="9"/>
      <c r="N983" s="9"/>
      <c r="O983" s="9"/>
      <c r="T983" s="9"/>
    </row>
    <row r="984" spans="9:20" ht="14.25" customHeight="1" x14ac:dyDescent="0.35">
      <c r="I984" s="9"/>
      <c r="J984" s="9"/>
      <c r="K984" s="9"/>
      <c r="L984" s="9"/>
      <c r="M984" s="9"/>
      <c r="N984" s="9"/>
      <c r="O984" s="9"/>
      <c r="T984" s="9"/>
    </row>
    <row r="985" spans="9:20" ht="14.25" customHeight="1" x14ac:dyDescent="0.35">
      <c r="I985" s="9"/>
      <c r="J985" s="9"/>
      <c r="K985" s="9"/>
      <c r="L985" s="9"/>
      <c r="M985" s="9"/>
      <c r="N985" s="9"/>
      <c r="O985" s="9"/>
      <c r="T985" s="9"/>
    </row>
    <row r="986" spans="9:20" ht="14.25" customHeight="1" x14ac:dyDescent="0.35">
      <c r="I986" s="9"/>
      <c r="J986" s="9"/>
      <c r="K986" s="9"/>
      <c r="L986" s="9"/>
      <c r="M986" s="9"/>
      <c r="N986" s="9"/>
      <c r="O986" s="9"/>
      <c r="T986" s="9"/>
    </row>
    <row r="987" spans="9:20" ht="14.25" customHeight="1" x14ac:dyDescent="0.35">
      <c r="I987" s="9"/>
      <c r="J987" s="9"/>
      <c r="K987" s="9"/>
      <c r="L987" s="9"/>
      <c r="M987" s="9"/>
      <c r="N987" s="9"/>
      <c r="O987" s="9"/>
      <c r="T987" s="9"/>
    </row>
    <row r="988" spans="9:20" ht="14.25" customHeight="1" x14ac:dyDescent="0.35">
      <c r="I988" s="9"/>
      <c r="J988" s="9"/>
      <c r="K988" s="9"/>
      <c r="L988" s="9"/>
      <c r="M988" s="9"/>
      <c r="N988" s="9"/>
      <c r="O988" s="9"/>
      <c r="T988" s="9"/>
    </row>
    <row r="989" spans="9:20" ht="14.25" customHeight="1" x14ac:dyDescent="0.35">
      <c r="I989" s="9"/>
      <c r="J989" s="9"/>
      <c r="K989" s="9"/>
      <c r="L989" s="9"/>
      <c r="M989" s="9"/>
      <c r="N989" s="9"/>
      <c r="O989" s="9"/>
      <c r="T989" s="9"/>
    </row>
    <row r="990" spans="9:20" ht="14.25" customHeight="1" x14ac:dyDescent="0.35">
      <c r="I990" s="9"/>
      <c r="J990" s="9"/>
      <c r="K990" s="9"/>
      <c r="L990" s="9"/>
      <c r="M990" s="9"/>
      <c r="N990" s="9"/>
      <c r="O990" s="9"/>
      <c r="T990" s="9"/>
    </row>
    <row r="991" spans="9:20" ht="14.25" customHeight="1" x14ac:dyDescent="0.35">
      <c r="I991" s="9"/>
      <c r="J991" s="9"/>
      <c r="K991" s="9"/>
      <c r="L991" s="9"/>
      <c r="M991" s="9"/>
      <c r="N991" s="9"/>
      <c r="O991" s="9"/>
      <c r="T991" s="9"/>
    </row>
    <row r="992" spans="9:20" ht="14.25" customHeight="1" x14ac:dyDescent="0.35">
      <c r="I992" s="9"/>
      <c r="J992" s="9"/>
      <c r="K992" s="9"/>
      <c r="L992" s="9"/>
      <c r="M992" s="9"/>
      <c r="N992" s="9"/>
      <c r="O992" s="9"/>
      <c r="T992" s="9"/>
    </row>
    <row r="993" spans="9:20" ht="14.25" customHeight="1" x14ac:dyDescent="0.35">
      <c r="I993" s="9"/>
      <c r="J993" s="9"/>
      <c r="K993" s="9"/>
      <c r="L993" s="9"/>
      <c r="M993" s="9"/>
      <c r="N993" s="9"/>
      <c r="O993" s="9"/>
      <c r="T993" s="9"/>
    </row>
    <row r="994" spans="9:20" ht="14.25" customHeight="1" x14ac:dyDescent="0.35">
      <c r="I994" s="9"/>
      <c r="J994" s="9"/>
      <c r="K994" s="9"/>
      <c r="L994" s="9"/>
      <c r="M994" s="9"/>
      <c r="N994" s="9"/>
      <c r="O994" s="9"/>
      <c r="T994" s="9"/>
    </row>
    <row r="995" spans="9:20" ht="14.25" customHeight="1" x14ac:dyDescent="0.35">
      <c r="I995" s="9"/>
      <c r="J995" s="9"/>
      <c r="K995" s="9"/>
      <c r="L995" s="9"/>
      <c r="M995" s="9"/>
      <c r="N995" s="9"/>
      <c r="O995" s="9"/>
      <c r="T995" s="9"/>
    </row>
    <row r="996" spans="9:20" ht="14.25" customHeight="1" x14ac:dyDescent="0.35">
      <c r="I996" s="9"/>
      <c r="J996" s="9"/>
      <c r="K996" s="9"/>
      <c r="L996" s="9"/>
      <c r="M996" s="9"/>
      <c r="N996" s="9"/>
      <c r="O996" s="9"/>
      <c r="T996" s="9"/>
    </row>
    <row r="997" spans="9:20" ht="14.25" customHeight="1" x14ac:dyDescent="0.35">
      <c r="I997" s="9"/>
      <c r="J997" s="9"/>
      <c r="K997" s="9"/>
      <c r="L997" s="9"/>
      <c r="M997" s="9"/>
      <c r="N997" s="9"/>
      <c r="O997" s="9"/>
      <c r="T997" s="9"/>
    </row>
    <row r="998" spans="9:20" ht="14.25" customHeight="1" x14ac:dyDescent="0.35">
      <c r="I998" s="9"/>
      <c r="J998" s="9"/>
      <c r="K998" s="9"/>
      <c r="L998" s="9"/>
      <c r="M998" s="9"/>
      <c r="N998" s="9"/>
      <c r="O998" s="9"/>
      <c r="T998" s="9"/>
    </row>
    <row r="999" spans="9:20" ht="14.25" customHeight="1" x14ac:dyDescent="0.35">
      <c r="I999" s="9"/>
      <c r="J999" s="9"/>
      <c r="K999" s="9"/>
      <c r="L999" s="9"/>
      <c r="M999" s="9"/>
      <c r="N999" s="9"/>
      <c r="O999" s="9"/>
      <c r="T999" s="9"/>
    </row>
    <row r="1000" spans="9:20" ht="14.25" customHeight="1" x14ac:dyDescent="0.35">
      <c r="I1000" s="9"/>
      <c r="J1000" s="9"/>
      <c r="K1000" s="9"/>
      <c r="L1000" s="9"/>
      <c r="M1000" s="9"/>
      <c r="N1000" s="9"/>
      <c r="O1000" s="9"/>
      <c r="T1000" s="9"/>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pane ySplit="1" topLeftCell="A289" activePane="bottomLeft" state="frozen"/>
      <selection pane="bottomLeft" activeCell="Q318" sqref="Q318"/>
    </sheetView>
  </sheetViews>
  <sheetFormatPr defaultColWidth="12.6640625" defaultRowHeight="15" customHeight="1" x14ac:dyDescent="0.3"/>
  <cols>
    <col min="1" max="1" width="10.6640625" style="18" customWidth="1"/>
    <col min="2" max="20" width="8.6640625" style="18" customWidth="1"/>
    <col min="21" max="21" width="12.6640625" style="18"/>
  </cols>
  <sheetData>
    <row r="1" spans="1:20" ht="14.25" customHeight="1" x14ac:dyDescent="0.35">
      <c r="A1" s="9" t="s">
        <v>0</v>
      </c>
      <c r="B1" s="17" t="s">
        <v>1</v>
      </c>
      <c r="C1" s="9" t="s">
        <v>2</v>
      </c>
      <c r="D1" s="9" t="s">
        <v>3</v>
      </c>
      <c r="E1" s="9" t="s">
        <v>4</v>
      </c>
      <c r="F1" s="9" t="s">
        <v>5</v>
      </c>
      <c r="G1" s="9" t="s">
        <v>6</v>
      </c>
      <c r="H1" s="9" t="s">
        <v>7</v>
      </c>
      <c r="I1" s="10" t="s">
        <v>8</v>
      </c>
      <c r="J1" s="10" t="s">
        <v>9</v>
      </c>
      <c r="K1" s="10" t="s">
        <v>10</v>
      </c>
      <c r="L1" s="10" t="s">
        <v>11</v>
      </c>
      <c r="M1" s="10" t="s">
        <v>12</v>
      </c>
      <c r="N1" s="10" t="s">
        <v>13</v>
      </c>
      <c r="O1" s="10" t="s">
        <v>14</v>
      </c>
      <c r="P1" s="9" t="s">
        <v>15</v>
      </c>
      <c r="Q1" s="9" t="s">
        <v>16</v>
      </c>
      <c r="R1" s="9" t="s">
        <v>17</v>
      </c>
      <c r="S1" s="9" t="s">
        <v>18</v>
      </c>
      <c r="T1" s="10" t="s">
        <v>19</v>
      </c>
    </row>
    <row r="2" spans="1:20" ht="14.25" customHeight="1" x14ac:dyDescent="0.35">
      <c r="A2" s="9" t="s">
        <v>20</v>
      </c>
      <c r="B2" s="17" t="s">
        <v>239</v>
      </c>
      <c r="C2" s="17">
        <v>0</v>
      </c>
      <c r="D2" s="17">
        <v>0</v>
      </c>
      <c r="E2" s="17">
        <v>0</v>
      </c>
      <c r="F2" s="17">
        <v>0</v>
      </c>
      <c r="G2" s="17">
        <v>0</v>
      </c>
      <c r="H2" s="17">
        <v>0</v>
      </c>
      <c r="I2" s="17">
        <v>0</v>
      </c>
      <c r="J2" s="17">
        <v>0</v>
      </c>
      <c r="K2" s="17">
        <v>0</v>
      </c>
      <c r="L2" s="17">
        <v>0</v>
      </c>
      <c r="M2" s="17">
        <v>0</v>
      </c>
      <c r="N2" s="17">
        <v>0</v>
      </c>
      <c r="O2" s="17">
        <v>0</v>
      </c>
      <c r="P2" s="17">
        <v>0</v>
      </c>
      <c r="Q2" s="17">
        <v>0</v>
      </c>
      <c r="R2" s="17">
        <f t="shared" ref="R2:R212" si="0">IF(T2="",0,IF(T2&lt;50,1-T2/100,25/T2))</f>
        <v>0</v>
      </c>
      <c r="S2" s="17">
        <v>0</v>
      </c>
      <c r="T2" s="17"/>
    </row>
    <row r="3" spans="1:20" ht="14.25" customHeight="1" x14ac:dyDescent="0.35">
      <c r="A3" s="9" t="s">
        <v>22</v>
      </c>
      <c r="B3" s="17" t="s">
        <v>239</v>
      </c>
      <c r="C3" s="17">
        <v>0</v>
      </c>
      <c r="D3" s="17">
        <v>0</v>
      </c>
      <c r="E3" s="17">
        <v>0</v>
      </c>
      <c r="F3" s="17">
        <v>0</v>
      </c>
      <c r="G3" s="17">
        <v>0</v>
      </c>
      <c r="H3" s="17">
        <v>0</v>
      </c>
      <c r="I3" s="17">
        <v>0</v>
      </c>
      <c r="J3" s="17">
        <v>0</v>
      </c>
      <c r="K3" s="17">
        <v>0</v>
      </c>
      <c r="L3" s="17">
        <v>0</v>
      </c>
      <c r="M3" s="17">
        <v>0</v>
      </c>
      <c r="N3" s="17">
        <v>0</v>
      </c>
      <c r="O3" s="17">
        <v>0</v>
      </c>
      <c r="P3" s="17">
        <v>0</v>
      </c>
      <c r="Q3" s="17">
        <v>0</v>
      </c>
      <c r="R3" s="17">
        <f t="shared" si="0"/>
        <v>0</v>
      </c>
      <c r="S3" s="17">
        <v>0</v>
      </c>
      <c r="T3" s="17"/>
    </row>
    <row r="4" spans="1:20" ht="14.25" customHeight="1" x14ac:dyDescent="0.35">
      <c r="A4" s="9" t="s">
        <v>23</v>
      </c>
      <c r="B4" s="17" t="s">
        <v>239</v>
      </c>
      <c r="C4" s="17">
        <v>0</v>
      </c>
      <c r="D4" s="17">
        <v>0</v>
      </c>
      <c r="E4" s="17">
        <v>0</v>
      </c>
      <c r="F4" s="17">
        <v>0</v>
      </c>
      <c r="G4" s="17">
        <v>0</v>
      </c>
      <c r="H4" s="17">
        <v>0</v>
      </c>
      <c r="I4" s="17">
        <v>0</v>
      </c>
      <c r="J4" s="17">
        <v>0</v>
      </c>
      <c r="K4" s="17">
        <v>0</v>
      </c>
      <c r="L4" s="17">
        <v>0</v>
      </c>
      <c r="M4" s="17">
        <v>0</v>
      </c>
      <c r="N4" s="17">
        <v>0</v>
      </c>
      <c r="O4" s="17">
        <v>0</v>
      </c>
      <c r="P4" s="17">
        <v>0</v>
      </c>
      <c r="Q4" s="17">
        <v>0</v>
      </c>
      <c r="R4" s="17">
        <f t="shared" si="0"/>
        <v>0</v>
      </c>
      <c r="S4" s="17">
        <v>0</v>
      </c>
      <c r="T4" s="17"/>
    </row>
    <row r="5" spans="1:20" ht="14.25" customHeight="1" x14ac:dyDescent="0.35">
      <c r="A5" s="9" t="s">
        <v>24</v>
      </c>
      <c r="B5" s="17" t="s">
        <v>239</v>
      </c>
      <c r="C5" s="17">
        <v>0</v>
      </c>
      <c r="D5" s="17">
        <v>0</v>
      </c>
      <c r="E5" s="17">
        <v>0</v>
      </c>
      <c r="F5" s="17">
        <v>0</v>
      </c>
      <c r="G5" s="17">
        <v>0</v>
      </c>
      <c r="H5" s="17">
        <v>0</v>
      </c>
      <c r="I5" s="17">
        <v>0</v>
      </c>
      <c r="J5" s="17">
        <v>0</v>
      </c>
      <c r="K5" s="17">
        <v>0</v>
      </c>
      <c r="L5" s="17">
        <v>0</v>
      </c>
      <c r="M5" s="17">
        <v>0</v>
      </c>
      <c r="N5" s="17">
        <v>0</v>
      </c>
      <c r="O5" s="17">
        <v>0</v>
      </c>
      <c r="P5" s="17">
        <v>0</v>
      </c>
      <c r="Q5" s="17">
        <v>0</v>
      </c>
      <c r="R5" s="17">
        <f t="shared" si="0"/>
        <v>0</v>
      </c>
      <c r="S5" s="17">
        <v>0</v>
      </c>
      <c r="T5" s="17"/>
    </row>
    <row r="6" spans="1:20" ht="14.25" customHeight="1" x14ac:dyDescent="0.35">
      <c r="A6" s="9" t="s">
        <v>25</v>
      </c>
      <c r="B6" s="17" t="s">
        <v>239</v>
      </c>
      <c r="C6" s="17">
        <v>0</v>
      </c>
      <c r="D6" s="17">
        <v>0</v>
      </c>
      <c r="E6" s="17">
        <v>0</v>
      </c>
      <c r="F6" s="17">
        <v>0</v>
      </c>
      <c r="G6" s="17">
        <v>0</v>
      </c>
      <c r="H6" s="17">
        <v>0</v>
      </c>
      <c r="I6" s="17">
        <v>0</v>
      </c>
      <c r="J6" s="17">
        <v>0</v>
      </c>
      <c r="K6" s="17">
        <v>0</v>
      </c>
      <c r="L6" s="17">
        <v>0</v>
      </c>
      <c r="M6" s="17">
        <v>0</v>
      </c>
      <c r="N6" s="17">
        <v>0</v>
      </c>
      <c r="O6" s="17">
        <v>0</v>
      </c>
      <c r="P6" s="17">
        <v>0</v>
      </c>
      <c r="Q6" s="17">
        <v>0</v>
      </c>
      <c r="R6" s="17">
        <f t="shared" si="0"/>
        <v>0</v>
      </c>
      <c r="S6" s="17">
        <v>0</v>
      </c>
      <c r="T6" s="17"/>
    </row>
    <row r="7" spans="1:20" ht="14.25" customHeight="1" x14ac:dyDescent="0.35">
      <c r="A7" s="9" t="s">
        <v>26</v>
      </c>
      <c r="B7" s="17" t="s">
        <v>239</v>
      </c>
      <c r="C7" s="17">
        <v>0</v>
      </c>
      <c r="D7" s="17">
        <v>0</v>
      </c>
      <c r="E7" s="17">
        <v>0</v>
      </c>
      <c r="F7" s="17">
        <v>0</v>
      </c>
      <c r="G7" s="17">
        <v>0</v>
      </c>
      <c r="H7" s="17">
        <v>0</v>
      </c>
      <c r="I7" s="17">
        <v>0</v>
      </c>
      <c r="J7" s="17">
        <v>0</v>
      </c>
      <c r="K7" s="17">
        <v>0</v>
      </c>
      <c r="L7" s="17">
        <v>0</v>
      </c>
      <c r="M7" s="17">
        <v>0</v>
      </c>
      <c r="N7" s="17">
        <v>0</v>
      </c>
      <c r="O7" s="17">
        <v>0</v>
      </c>
      <c r="P7" s="17">
        <v>0</v>
      </c>
      <c r="Q7" s="17">
        <v>0</v>
      </c>
      <c r="R7" s="17">
        <f t="shared" si="0"/>
        <v>0</v>
      </c>
      <c r="S7" s="17">
        <v>0</v>
      </c>
      <c r="T7" s="17"/>
    </row>
    <row r="8" spans="1:20" ht="14.25" customHeight="1" x14ac:dyDescent="0.35">
      <c r="A8" s="9" t="s">
        <v>27</v>
      </c>
      <c r="B8" s="17" t="s">
        <v>239</v>
      </c>
      <c r="C8" s="17">
        <v>0</v>
      </c>
      <c r="D8" s="17">
        <v>0</v>
      </c>
      <c r="E8" s="17">
        <v>0</v>
      </c>
      <c r="F8" s="17">
        <v>0</v>
      </c>
      <c r="G8" s="17">
        <v>0</v>
      </c>
      <c r="H8" s="17">
        <v>0</v>
      </c>
      <c r="I8" s="17">
        <v>0</v>
      </c>
      <c r="J8" s="17">
        <v>0</v>
      </c>
      <c r="K8" s="17">
        <v>0</v>
      </c>
      <c r="L8" s="17">
        <v>0</v>
      </c>
      <c r="M8" s="17">
        <v>0</v>
      </c>
      <c r="N8" s="17">
        <v>0</v>
      </c>
      <c r="O8" s="17">
        <v>0</v>
      </c>
      <c r="P8" s="17">
        <v>0</v>
      </c>
      <c r="Q8" s="17">
        <v>0</v>
      </c>
      <c r="R8" s="17">
        <f t="shared" si="0"/>
        <v>0</v>
      </c>
      <c r="S8" s="17">
        <v>0</v>
      </c>
      <c r="T8" s="17"/>
    </row>
    <row r="9" spans="1:20" ht="14.25" customHeight="1" x14ac:dyDescent="0.35">
      <c r="A9" s="9" t="s">
        <v>28</v>
      </c>
      <c r="B9" s="17" t="s">
        <v>239</v>
      </c>
      <c r="C9" s="17">
        <v>0</v>
      </c>
      <c r="D9" s="17">
        <v>0</v>
      </c>
      <c r="E9" s="17">
        <v>0</v>
      </c>
      <c r="F9" s="17">
        <v>0</v>
      </c>
      <c r="G9" s="17">
        <v>0</v>
      </c>
      <c r="H9" s="17">
        <v>0</v>
      </c>
      <c r="I9" s="17">
        <v>0</v>
      </c>
      <c r="J9" s="17">
        <v>0</v>
      </c>
      <c r="K9" s="17">
        <v>0</v>
      </c>
      <c r="L9" s="17">
        <v>0</v>
      </c>
      <c r="M9" s="17">
        <v>0</v>
      </c>
      <c r="N9" s="17">
        <v>0</v>
      </c>
      <c r="O9" s="17">
        <v>0</v>
      </c>
      <c r="P9" s="17">
        <v>0</v>
      </c>
      <c r="Q9" s="17">
        <v>0</v>
      </c>
      <c r="R9" s="17">
        <f t="shared" si="0"/>
        <v>0</v>
      </c>
      <c r="S9" s="17">
        <v>0</v>
      </c>
      <c r="T9" s="17"/>
    </row>
    <row r="10" spans="1:20" ht="14.25" customHeight="1" x14ac:dyDescent="0.35">
      <c r="A10" s="9" t="s">
        <v>29</v>
      </c>
      <c r="B10" s="17" t="s">
        <v>239</v>
      </c>
      <c r="C10" s="17">
        <v>0</v>
      </c>
      <c r="D10" s="17">
        <v>0</v>
      </c>
      <c r="E10" s="17">
        <v>0</v>
      </c>
      <c r="F10" s="17">
        <v>0</v>
      </c>
      <c r="G10" s="17">
        <v>0</v>
      </c>
      <c r="H10" s="17">
        <v>0</v>
      </c>
      <c r="I10" s="17">
        <v>0</v>
      </c>
      <c r="J10" s="17">
        <v>0</v>
      </c>
      <c r="K10" s="17">
        <v>0</v>
      </c>
      <c r="L10" s="17">
        <v>0</v>
      </c>
      <c r="M10" s="17">
        <v>0</v>
      </c>
      <c r="N10" s="17">
        <v>0</v>
      </c>
      <c r="O10" s="17">
        <v>0</v>
      </c>
      <c r="P10" s="17">
        <v>0</v>
      </c>
      <c r="Q10" s="17">
        <v>0</v>
      </c>
      <c r="R10" s="17">
        <f t="shared" si="0"/>
        <v>0</v>
      </c>
      <c r="S10" s="17">
        <v>0</v>
      </c>
      <c r="T10" s="17"/>
    </row>
    <row r="11" spans="1:20" ht="14.25" customHeight="1" x14ac:dyDescent="0.35">
      <c r="A11" s="9" t="s">
        <v>30</v>
      </c>
      <c r="B11" s="17" t="s">
        <v>239</v>
      </c>
      <c r="C11" s="17">
        <v>0</v>
      </c>
      <c r="D11" s="17">
        <v>0</v>
      </c>
      <c r="E11" s="17">
        <v>0</v>
      </c>
      <c r="F11" s="17">
        <v>0</v>
      </c>
      <c r="G11" s="17">
        <v>0</v>
      </c>
      <c r="H11" s="17">
        <v>0</v>
      </c>
      <c r="I11" s="17">
        <v>0</v>
      </c>
      <c r="J11" s="17">
        <v>0</v>
      </c>
      <c r="K11" s="17">
        <v>0</v>
      </c>
      <c r="L11" s="17">
        <v>0</v>
      </c>
      <c r="M11" s="17">
        <v>0</v>
      </c>
      <c r="N11" s="17">
        <v>0</v>
      </c>
      <c r="O11" s="17">
        <v>0</v>
      </c>
      <c r="P11" s="17">
        <v>0</v>
      </c>
      <c r="Q11" s="17">
        <v>0</v>
      </c>
      <c r="R11" s="17">
        <f t="shared" si="0"/>
        <v>0</v>
      </c>
      <c r="S11" s="17">
        <v>0</v>
      </c>
      <c r="T11" s="17"/>
    </row>
    <row r="12" spans="1:20" ht="14.25" customHeight="1" x14ac:dyDescent="0.35">
      <c r="A12" s="9" t="s">
        <v>31</v>
      </c>
      <c r="B12" s="17" t="s">
        <v>239</v>
      </c>
      <c r="C12" s="17">
        <v>0</v>
      </c>
      <c r="D12" s="17">
        <v>0</v>
      </c>
      <c r="E12" s="17">
        <v>0</v>
      </c>
      <c r="F12" s="17">
        <v>0</v>
      </c>
      <c r="G12" s="17">
        <v>0</v>
      </c>
      <c r="H12" s="17">
        <v>0</v>
      </c>
      <c r="I12" s="17">
        <v>0</v>
      </c>
      <c r="J12" s="17">
        <v>0</v>
      </c>
      <c r="K12" s="17">
        <v>0</v>
      </c>
      <c r="L12" s="17">
        <v>0</v>
      </c>
      <c r="M12" s="17">
        <v>0</v>
      </c>
      <c r="N12" s="17">
        <v>0</v>
      </c>
      <c r="O12" s="17">
        <v>0</v>
      </c>
      <c r="P12" s="17">
        <v>0</v>
      </c>
      <c r="Q12" s="17">
        <v>0</v>
      </c>
      <c r="R12" s="17">
        <f t="shared" si="0"/>
        <v>0</v>
      </c>
      <c r="S12" s="17">
        <v>0</v>
      </c>
      <c r="T12" s="17"/>
    </row>
    <row r="13" spans="1:20" ht="14.25" customHeight="1" x14ac:dyDescent="0.35">
      <c r="A13" s="9" t="s">
        <v>32</v>
      </c>
      <c r="B13" s="17" t="s">
        <v>239</v>
      </c>
      <c r="C13" s="17">
        <v>0</v>
      </c>
      <c r="D13" s="17">
        <v>0</v>
      </c>
      <c r="E13" s="17">
        <v>0</v>
      </c>
      <c r="F13" s="17">
        <v>0</v>
      </c>
      <c r="G13" s="17">
        <v>0</v>
      </c>
      <c r="H13" s="17">
        <v>0</v>
      </c>
      <c r="I13" s="17">
        <v>0</v>
      </c>
      <c r="J13" s="17">
        <v>0</v>
      </c>
      <c r="K13" s="17">
        <v>0</v>
      </c>
      <c r="L13" s="17">
        <v>0</v>
      </c>
      <c r="M13" s="17">
        <v>0</v>
      </c>
      <c r="N13" s="17">
        <v>0</v>
      </c>
      <c r="O13" s="17">
        <v>0</v>
      </c>
      <c r="P13" s="17">
        <v>0</v>
      </c>
      <c r="Q13" s="17">
        <v>0</v>
      </c>
      <c r="R13" s="17">
        <f t="shared" si="0"/>
        <v>0</v>
      </c>
      <c r="S13" s="17">
        <v>0</v>
      </c>
      <c r="T13" s="17"/>
    </row>
    <row r="14" spans="1:20" ht="14.25" customHeight="1" x14ac:dyDescent="0.35">
      <c r="A14" s="9" t="s">
        <v>33</v>
      </c>
      <c r="B14" s="17" t="s">
        <v>239</v>
      </c>
      <c r="C14" s="17">
        <v>0</v>
      </c>
      <c r="D14" s="17">
        <v>0</v>
      </c>
      <c r="E14" s="17">
        <v>0</v>
      </c>
      <c r="F14" s="17">
        <v>0</v>
      </c>
      <c r="G14" s="17">
        <v>0</v>
      </c>
      <c r="H14" s="17">
        <v>0</v>
      </c>
      <c r="I14" s="17">
        <v>0</v>
      </c>
      <c r="J14" s="17">
        <v>0</v>
      </c>
      <c r="K14" s="17">
        <v>0</v>
      </c>
      <c r="L14" s="17">
        <v>0</v>
      </c>
      <c r="M14" s="17">
        <v>0</v>
      </c>
      <c r="N14" s="17">
        <v>0</v>
      </c>
      <c r="O14" s="17">
        <v>0</v>
      </c>
      <c r="P14" s="17">
        <v>0</v>
      </c>
      <c r="Q14" s="17">
        <v>0</v>
      </c>
      <c r="R14" s="17">
        <f t="shared" si="0"/>
        <v>0</v>
      </c>
      <c r="S14" s="17">
        <v>0</v>
      </c>
      <c r="T14" s="17"/>
    </row>
    <row r="15" spans="1:20" ht="14.25" customHeight="1" x14ac:dyDescent="0.35">
      <c r="A15" s="9" t="s">
        <v>34</v>
      </c>
      <c r="B15" s="17" t="s">
        <v>239</v>
      </c>
      <c r="C15" s="17">
        <v>0</v>
      </c>
      <c r="D15" s="17">
        <v>0</v>
      </c>
      <c r="E15" s="17">
        <v>0</v>
      </c>
      <c r="F15" s="17">
        <v>0</v>
      </c>
      <c r="G15" s="17">
        <v>0</v>
      </c>
      <c r="H15" s="17">
        <v>0</v>
      </c>
      <c r="I15" s="17">
        <v>0</v>
      </c>
      <c r="J15" s="17">
        <v>0</v>
      </c>
      <c r="K15" s="17">
        <v>0</v>
      </c>
      <c r="L15" s="17">
        <v>0</v>
      </c>
      <c r="M15" s="17">
        <v>0</v>
      </c>
      <c r="N15" s="17">
        <v>0</v>
      </c>
      <c r="O15" s="17">
        <v>0</v>
      </c>
      <c r="P15" s="17">
        <v>0</v>
      </c>
      <c r="Q15" s="17">
        <v>0</v>
      </c>
      <c r="R15" s="17">
        <f t="shared" si="0"/>
        <v>0</v>
      </c>
      <c r="S15" s="17">
        <v>0</v>
      </c>
      <c r="T15" s="17"/>
    </row>
    <row r="16" spans="1:20" ht="14.25" customHeight="1" x14ac:dyDescent="0.35">
      <c r="A16" s="9" t="s">
        <v>35</v>
      </c>
      <c r="B16" s="17" t="s">
        <v>239</v>
      </c>
      <c r="C16" s="17">
        <v>0</v>
      </c>
      <c r="D16" s="17">
        <v>0</v>
      </c>
      <c r="E16" s="17">
        <v>0</v>
      </c>
      <c r="F16" s="17">
        <v>0</v>
      </c>
      <c r="G16" s="17">
        <v>0</v>
      </c>
      <c r="H16" s="17">
        <v>0</v>
      </c>
      <c r="I16" s="17">
        <v>0</v>
      </c>
      <c r="J16" s="17">
        <v>0</v>
      </c>
      <c r="K16" s="17">
        <v>0</v>
      </c>
      <c r="L16" s="17">
        <v>0</v>
      </c>
      <c r="M16" s="17">
        <v>0</v>
      </c>
      <c r="N16" s="17">
        <v>0</v>
      </c>
      <c r="O16" s="17">
        <v>0</v>
      </c>
      <c r="P16" s="17">
        <v>0</v>
      </c>
      <c r="Q16" s="17">
        <v>0</v>
      </c>
      <c r="R16" s="17">
        <f t="shared" si="0"/>
        <v>0</v>
      </c>
      <c r="S16" s="17">
        <v>0</v>
      </c>
      <c r="T16" s="17"/>
    </row>
    <row r="17" spans="1:20" ht="14.25" customHeight="1" x14ac:dyDescent="0.35">
      <c r="A17" s="9" t="s">
        <v>36</v>
      </c>
      <c r="B17" s="17" t="s">
        <v>239</v>
      </c>
      <c r="C17" s="17">
        <v>0</v>
      </c>
      <c r="D17" s="17">
        <v>0</v>
      </c>
      <c r="E17" s="17">
        <v>0</v>
      </c>
      <c r="F17" s="17">
        <v>0</v>
      </c>
      <c r="G17" s="17">
        <v>0</v>
      </c>
      <c r="H17" s="17">
        <v>0</v>
      </c>
      <c r="I17" s="17">
        <v>0</v>
      </c>
      <c r="J17" s="17">
        <v>0</v>
      </c>
      <c r="K17" s="17">
        <v>0</v>
      </c>
      <c r="L17" s="17">
        <v>0</v>
      </c>
      <c r="M17" s="17">
        <v>0</v>
      </c>
      <c r="N17" s="17">
        <v>0</v>
      </c>
      <c r="O17" s="17">
        <v>0</v>
      </c>
      <c r="P17" s="17">
        <v>0</v>
      </c>
      <c r="Q17" s="17">
        <v>0</v>
      </c>
      <c r="R17" s="17">
        <f t="shared" si="0"/>
        <v>0</v>
      </c>
      <c r="S17" s="17">
        <v>0</v>
      </c>
      <c r="T17" s="17"/>
    </row>
    <row r="18" spans="1:20" ht="14.25" customHeight="1" x14ac:dyDescent="0.35">
      <c r="A18" s="9" t="s">
        <v>37</v>
      </c>
      <c r="B18" s="17" t="s">
        <v>239</v>
      </c>
      <c r="C18" s="17">
        <v>0</v>
      </c>
      <c r="D18" s="17">
        <v>0</v>
      </c>
      <c r="E18" s="17">
        <v>0</v>
      </c>
      <c r="F18" s="17">
        <v>0</v>
      </c>
      <c r="G18" s="17">
        <v>0</v>
      </c>
      <c r="H18" s="17">
        <v>0</v>
      </c>
      <c r="I18" s="17">
        <v>0</v>
      </c>
      <c r="J18" s="17">
        <v>0</v>
      </c>
      <c r="K18" s="17">
        <v>0</v>
      </c>
      <c r="L18" s="17">
        <v>0</v>
      </c>
      <c r="M18" s="17">
        <v>0</v>
      </c>
      <c r="N18" s="17">
        <v>0</v>
      </c>
      <c r="O18" s="17">
        <v>0</v>
      </c>
      <c r="P18" s="17">
        <v>0</v>
      </c>
      <c r="Q18" s="17">
        <v>0</v>
      </c>
      <c r="R18" s="17">
        <f t="shared" si="0"/>
        <v>0</v>
      </c>
      <c r="S18" s="17">
        <v>0</v>
      </c>
      <c r="T18" s="17"/>
    </row>
    <row r="19" spans="1:20" ht="14.25" customHeight="1" x14ac:dyDescent="0.35">
      <c r="A19" s="9" t="s">
        <v>38</v>
      </c>
      <c r="B19" s="17" t="s">
        <v>239</v>
      </c>
      <c r="C19" s="17">
        <v>0</v>
      </c>
      <c r="D19" s="17">
        <v>0</v>
      </c>
      <c r="E19" s="17">
        <v>0</v>
      </c>
      <c r="F19" s="17">
        <v>0</v>
      </c>
      <c r="G19" s="17">
        <v>0</v>
      </c>
      <c r="H19" s="17">
        <v>0</v>
      </c>
      <c r="I19" s="17">
        <v>0</v>
      </c>
      <c r="J19" s="17">
        <v>0</v>
      </c>
      <c r="K19" s="17">
        <v>0</v>
      </c>
      <c r="L19" s="17">
        <v>0</v>
      </c>
      <c r="M19" s="17">
        <v>0</v>
      </c>
      <c r="N19" s="17">
        <v>0</v>
      </c>
      <c r="O19" s="17">
        <v>0</v>
      </c>
      <c r="P19" s="17">
        <v>0</v>
      </c>
      <c r="Q19" s="17">
        <v>0</v>
      </c>
      <c r="R19" s="17">
        <f t="shared" si="0"/>
        <v>0</v>
      </c>
      <c r="S19" s="17">
        <v>0</v>
      </c>
      <c r="T19" s="17"/>
    </row>
    <row r="20" spans="1:20" ht="14.25" customHeight="1" x14ac:dyDescent="0.35">
      <c r="A20" s="9" t="s">
        <v>39</v>
      </c>
      <c r="B20" s="17" t="s">
        <v>239</v>
      </c>
      <c r="C20" s="17">
        <v>0</v>
      </c>
      <c r="D20" s="17">
        <v>0</v>
      </c>
      <c r="E20" s="17">
        <v>0</v>
      </c>
      <c r="F20" s="17">
        <v>0</v>
      </c>
      <c r="G20" s="17">
        <v>0</v>
      </c>
      <c r="H20" s="17">
        <v>0</v>
      </c>
      <c r="I20" s="17">
        <v>0</v>
      </c>
      <c r="J20" s="17">
        <v>0</v>
      </c>
      <c r="K20" s="17">
        <v>0</v>
      </c>
      <c r="L20" s="17">
        <v>0</v>
      </c>
      <c r="M20" s="17">
        <v>0</v>
      </c>
      <c r="N20" s="17">
        <v>0</v>
      </c>
      <c r="O20" s="17">
        <v>0</v>
      </c>
      <c r="P20" s="17">
        <v>0</v>
      </c>
      <c r="Q20" s="17">
        <v>0</v>
      </c>
      <c r="R20" s="17">
        <f t="shared" si="0"/>
        <v>0</v>
      </c>
      <c r="S20" s="17">
        <v>0</v>
      </c>
      <c r="T20" s="17"/>
    </row>
    <row r="21" spans="1:20" ht="14.25" customHeight="1" x14ac:dyDescent="0.35">
      <c r="A21" s="9" t="s">
        <v>40</v>
      </c>
      <c r="B21" s="17" t="s">
        <v>239</v>
      </c>
      <c r="C21" s="17">
        <v>0</v>
      </c>
      <c r="D21" s="17">
        <v>0</v>
      </c>
      <c r="E21" s="17">
        <v>0</v>
      </c>
      <c r="F21" s="17">
        <v>0</v>
      </c>
      <c r="G21" s="17">
        <v>0</v>
      </c>
      <c r="H21" s="17">
        <v>0</v>
      </c>
      <c r="I21" s="17">
        <v>0</v>
      </c>
      <c r="J21" s="17">
        <v>0</v>
      </c>
      <c r="K21" s="17">
        <v>0</v>
      </c>
      <c r="L21" s="17">
        <v>0</v>
      </c>
      <c r="M21" s="17">
        <v>0</v>
      </c>
      <c r="N21" s="17">
        <v>0</v>
      </c>
      <c r="O21" s="17">
        <v>0</v>
      </c>
      <c r="P21" s="17">
        <v>0</v>
      </c>
      <c r="Q21" s="17">
        <v>0</v>
      </c>
      <c r="R21" s="17">
        <f t="shared" si="0"/>
        <v>0</v>
      </c>
      <c r="S21" s="17">
        <v>0</v>
      </c>
      <c r="T21" s="17"/>
    </row>
    <row r="22" spans="1:20" ht="14.25" customHeight="1" x14ac:dyDescent="0.35">
      <c r="A22" s="9" t="s">
        <v>41</v>
      </c>
      <c r="B22" s="17" t="s">
        <v>239</v>
      </c>
      <c r="C22" s="17">
        <v>0</v>
      </c>
      <c r="D22" s="17">
        <v>0</v>
      </c>
      <c r="E22" s="17">
        <v>0</v>
      </c>
      <c r="F22" s="17">
        <v>0</v>
      </c>
      <c r="G22" s="17">
        <v>0</v>
      </c>
      <c r="H22" s="17">
        <v>0</v>
      </c>
      <c r="I22" s="17">
        <v>0</v>
      </c>
      <c r="J22" s="17">
        <v>0</v>
      </c>
      <c r="K22" s="17">
        <v>0</v>
      </c>
      <c r="L22" s="17">
        <v>0</v>
      </c>
      <c r="M22" s="17">
        <v>0</v>
      </c>
      <c r="N22" s="17">
        <v>0</v>
      </c>
      <c r="O22" s="17">
        <v>0</v>
      </c>
      <c r="P22" s="17">
        <v>0</v>
      </c>
      <c r="Q22" s="17">
        <v>0</v>
      </c>
      <c r="R22" s="17">
        <f t="shared" si="0"/>
        <v>0</v>
      </c>
      <c r="S22" s="17">
        <v>0</v>
      </c>
      <c r="T22" s="17"/>
    </row>
    <row r="23" spans="1:20" ht="14.25" customHeight="1" x14ac:dyDescent="0.35">
      <c r="A23" s="9" t="s">
        <v>42</v>
      </c>
      <c r="B23" s="17" t="s">
        <v>239</v>
      </c>
      <c r="C23" s="17">
        <v>0</v>
      </c>
      <c r="D23" s="17">
        <v>0</v>
      </c>
      <c r="E23" s="17">
        <v>0</v>
      </c>
      <c r="F23" s="17">
        <v>0</v>
      </c>
      <c r="G23" s="17">
        <v>0</v>
      </c>
      <c r="H23" s="17">
        <v>0</v>
      </c>
      <c r="I23" s="17">
        <v>0</v>
      </c>
      <c r="J23" s="17">
        <v>0</v>
      </c>
      <c r="K23" s="17">
        <v>0</v>
      </c>
      <c r="L23" s="17">
        <v>0</v>
      </c>
      <c r="M23" s="17">
        <v>0</v>
      </c>
      <c r="N23" s="17">
        <v>0</v>
      </c>
      <c r="O23" s="17">
        <v>0</v>
      </c>
      <c r="P23" s="17">
        <v>0</v>
      </c>
      <c r="Q23" s="17">
        <v>0</v>
      </c>
      <c r="R23" s="17">
        <f t="shared" si="0"/>
        <v>0</v>
      </c>
      <c r="S23" s="17">
        <v>0</v>
      </c>
      <c r="T23" s="17"/>
    </row>
    <row r="24" spans="1:20" ht="14.25" customHeight="1" x14ac:dyDescent="0.35">
      <c r="A24" s="9" t="s">
        <v>43</v>
      </c>
      <c r="B24" s="17" t="s">
        <v>239</v>
      </c>
      <c r="C24" s="17">
        <v>0</v>
      </c>
      <c r="D24" s="17">
        <v>0</v>
      </c>
      <c r="E24" s="17">
        <v>0</v>
      </c>
      <c r="F24" s="17">
        <v>0</v>
      </c>
      <c r="G24" s="17">
        <v>0</v>
      </c>
      <c r="H24" s="17">
        <v>0</v>
      </c>
      <c r="I24" s="17">
        <v>0</v>
      </c>
      <c r="J24" s="17">
        <v>0</v>
      </c>
      <c r="K24" s="17">
        <v>0</v>
      </c>
      <c r="L24" s="17">
        <v>0</v>
      </c>
      <c r="M24" s="17">
        <v>0</v>
      </c>
      <c r="N24" s="17">
        <v>0</v>
      </c>
      <c r="O24" s="17">
        <v>0</v>
      </c>
      <c r="P24" s="17">
        <v>0</v>
      </c>
      <c r="Q24" s="17">
        <v>0</v>
      </c>
      <c r="R24" s="17">
        <f t="shared" si="0"/>
        <v>0</v>
      </c>
      <c r="S24" s="17">
        <v>0</v>
      </c>
      <c r="T24" s="17"/>
    </row>
    <row r="25" spans="1:20" ht="14.25" customHeight="1" x14ac:dyDescent="0.35">
      <c r="A25" s="9" t="s">
        <v>44</v>
      </c>
      <c r="B25" s="17" t="s">
        <v>239</v>
      </c>
      <c r="C25" s="17">
        <v>0</v>
      </c>
      <c r="D25" s="17">
        <v>0</v>
      </c>
      <c r="E25" s="17">
        <v>0</v>
      </c>
      <c r="F25" s="17">
        <v>0</v>
      </c>
      <c r="G25" s="17">
        <v>0</v>
      </c>
      <c r="H25" s="17">
        <v>0</v>
      </c>
      <c r="I25" s="17">
        <v>0</v>
      </c>
      <c r="J25" s="17">
        <v>0</v>
      </c>
      <c r="K25" s="17">
        <v>0</v>
      </c>
      <c r="L25" s="17">
        <v>0</v>
      </c>
      <c r="M25" s="17">
        <v>0</v>
      </c>
      <c r="N25" s="17">
        <v>0</v>
      </c>
      <c r="O25" s="17">
        <v>0</v>
      </c>
      <c r="P25" s="17">
        <v>0</v>
      </c>
      <c r="Q25" s="17">
        <v>0</v>
      </c>
      <c r="R25" s="17">
        <f t="shared" si="0"/>
        <v>0</v>
      </c>
      <c r="S25" s="17">
        <v>0</v>
      </c>
      <c r="T25" s="17"/>
    </row>
    <row r="26" spans="1:20" ht="14.25" customHeight="1" x14ac:dyDescent="0.35">
      <c r="A26" s="9" t="s">
        <v>45</v>
      </c>
      <c r="B26" s="17" t="s">
        <v>239</v>
      </c>
      <c r="C26" s="17">
        <v>0</v>
      </c>
      <c r="D26" s="17">
        <v>0</v>
      </c>
      <c r="E26" s="17">
        <v>0</v>
      </c>
      <c r="F26" s="17">
        <v>0</v>
      </c>
      <c r="G26" s="17">
        <v>0</v>
      </c>
      <c r="H26" s="17">
        <v>0</v>
      </c>
      <c r="I26" s="17">
        <v>0</v>
      </c>
      <c r="J26" s="17">
        <v>0</v>
      </c>
      <c r="K26" s="17">
        <v>0</v>
      </c>
      <c r="L26" s="17">
        <v>0</v>
      </c>
      <c r="M26" s="17">
        <v>0</v>
      </c>
      <c r="N26" s="17">
        <v>0</v>
      </c>
      <c r="O26" s="17">
        <v>0</v>
      </c>
      <c r="P26" s="17">
        <v>0</v>
      </c>
      <c r="Q26" s="17">
        <v>0</v>
      </c>
      <c r="R26" s="17">
        <f t="shared" si="0"/>
        <v>0</v>
      </c>
      <c r="S26" s="17">
        <v>0</v>
      </c>
      <c r="T26" s="17"/>
    </row>
    <row r="27" spans="1:20" ht="14.25" customHeight="1" x14ac:dyDescent="0.35">
      <c r="A27" s="9" t="s">
        <v>46</v>
      </c>
      <c r="B27" s="17" t="s">
        <v>239</v>
      </c>
      <c r="C27" s="17">
        <v>0</v>
      </c>
      <c r="D27" s="17">
        <v>0</v>
      </c>
      <c r="E27" s="17">
        <v>0</v>
      </c>
      <c r="F27" s="17">
        <v>0</v>
      </c>
      <c r="G27" s="17">
        <v>0</v>
      </c>
      <c r="H27" s="17">
        <v>0</v>
      </c>
      <c r="I27" s="17">
        <v>0</v>
      </c>
      <c r="J27" s="17">
        <v>0</v>
      </c>
      <c r="K27" s="17">
        <v>0</v>
      </c>
      <c r="L27" s="17">
        <v>0</v>
      </c>
      <c r="M27" s="17">
        <v>0</v>
      </c>
      <c r="N27" s="17">
        <v>0</v>
      </c>
      <c r="O27" s="17">
        <v>0</v>
      </c>
      <c r="P27" s="17">
        <v>0</v>
      </c>
      <c r="Q27" s="17">
        <v>0</v>
      </c>
      <c r="R27" s="17">
        <f t="shared" si="0"/>
        <v>0</v>
      </c>
      <c r="S27" s="17">
        <v>0</v>
      </c>
      <c r="T27" s="17"/>
    </row>
    <row r="28" spans="1:20" ht="14.25" customHeight="1" x14ac:dyDescent="0.35">
      <c r="A28" s="9" t="s">
        <v>47</v>
      </c>
      <c r="B28" s="17" t="s">
        <v>239</v>
      </c>
      <c r="C28" s="17">
        <v>0</v>
      </c>
      <c r="D28" s="17">
        <v>0</v>
      </c>
      <c r="E28" s="17">
        <v>0</v>
      </c>
      <c r="F28" s="17">
        <v>0</v>
      </c>
      <c r="G28" s="17">
        <v>0</v>
      </c>
      <c r="H28" s="17">
        <v>0</v>
      </c>
      <c r="I28" s="17">
        <v>0</v>
      </c>
      <c r="J28" s="17">
        <v>0</v>
      </c>
      <c r="K28" s="17">
        <v>0</v>
      </c>
      <c r="L28" s="17">
        <v>0</v>
      </c>
      <c r="M28" s="17">
        <v>0</v>
      </c>
      <c r="N28" s="17">
        <v>0</v>
      </c>
      <c r="O28" s="17">
        <v>0</v>
      </c>
      <c r="P28" s="17">
        <v>0</v>
      </c>
      <c r="Q28" s="17">
        <v>0</v>
      </c>
      <c r="R28" s="17">
        <f t="shared" si="0"/>
        <v>0</v>
      </c>
      <c r="S28" s="17">
        <v>0</v>
      </c>
      <c r="T28" s="17"/>
    </row>
    <row r="29" spans="1:20" ht="14.25" customHeight="1" x14ac:dyDescent="0.35">
      <c r="A29" s="9" t="s">
        <v>48</v>
      </c>
      <c r="B29" s="17" t="s">
        <v>239</v>
      </c>
      <c r="C29" s="17">
        <v>0</v>
      </c>
      <c r="D29" s="17">
        <v>0</v>
      </c>
      <c r="E29" s="17">
        <v>0</v>
      </c>
      <c r="F29" s="17">
        <v>0</v>
      </c>
      <c r="G29" s="17">
        <v>0</v>
      </c>
      <c r="H29" s="17">
        <v>0</v>
      </c>
      <c r="I29" s="17">
        <v>0</v>
      </c>
      <c r="J29" s="17">
        <v>0</v>
      </c>
      <c r="K29" s="17">
        <v>0</v>
      </c>
      <c r="L29" s="17">
        <v>0</v>
      </c>
      <c r="M29" s="17">
        <v>0</v>
      </c>
      <c r="N29" s="17">
        <v>0</v>
      </c>
      <c r="O29" s="17">
        <v>0</v>
      </c>
      <c r="P29" s="17">
        <v>0</v>
      </c>
      <c r="Q29" s="17">
        <v>0</v>
      </c>
      <c r="R29" s="17">
        <f t="shared" si="0"/>
        <v>0</v>
      </c>
      <c r="S29" s="17">
        <v>0</v>
      </c>
      <c r="T29" s="17"/>
    </row>
    <row r="30" spans="1:20" ht="14.25" customHeight="1" x14ac:dyDescent="0.35">
      <c r="A30" s="9" t="s">
        <v>49</v>
      </c>
      <c r="B30" s="17" t="s">
        <v>239</v>
      </c>
      <c r="C30" s="17">
        <v>0</v>
      </c>
      <c r="D30" s="17">
        <v>0</v>
      </c>
      <c r="E30" s="17">
        <v>0</v>
      </c>
      <c r="F30" s="17">
        <v>0</v>
      </c>
      <c r="G30" s="17">
        <v>0</v>
      </c>
      <c r="H30" s="17">
        <v>0</v>
      </c>
      <c r="I30" s="17">
        <v>0</v>
      </c>
      <c r="J30" s="17">
        <v>0</v>
      </c>
      <c r="K30" s="17">
        <v>0</v>
      </c>
      <c r="L30" s="17">
        <v>0</v>
      </c>
      <c r="M30" s="17">
        <v>0</v>
      </c>
      <c r="N30" s="17">
        <v>0</v>
      </c>
      <c r="O30" s="17">
        <v>0</v>
      </c>
      <c r="P30" s="17">
        <v>0</v>
      </c>
      <c r="Q30" s="17">
        <v>0</v>
      </c>
      <c r="R30" s="17">
        <f t="shared" si="0"/>
        <v>0</v>
      </c>
      <c r="S30" s="17">
        <v>0</v>
      </c>
      <c r="T30" s="17"/>
    </row>
    <row r="31" spans="1:20" ht="14.25" customHeight="1" x14ac:dyDescent="0.35">
      <c r="A31" s="9" t="s">
        <v>50</v>
      </c>
      <c r="B31" s="17" t="s">
        <v>239</v>
      </c>
      <c r="C31" s="17">
        <v>0</v>
      </c>
      <c r="D31" s="17">
        <v>0</v>
      </c>
      <c r="E31" s="17">
        <v>0</v>
      </c>
      <c r="F31" s="17">
        <v>0</v>
      </c>
      <c r="G31" s="17">
        <v>0</v>
      </c>
      <c r="H31" s="17">
        <v>0</v>
      </c>
      <c r="I31" s="17">
        <v>0</v>
      </c>
      <c r="J31" s="17">
        <v>0</v>
      </c>
      <c r="K31" s="17">
        <v>0</v>
      </c>
      <c r="L31" s="17">
        <v>0</v>
      </c>
      <c r="M31" s="17">
        <v>0</v>
      </c>
      <c r="N31" s="17">
        <v>0</v>
      </c>
      <c r="O31" s="17">
        <v>0</v>
      </c>
      <c r="P31" s="17">
        <v>0</v>
      </c>
      <c r="Q31" s="17">
        <v>0</v>
      </c>
      <c r="R31" s="17">
        <f t="shared" si="0"/>
        <v>0</v>
      </c>
      <c r="S31" s="17">
        <v>0</v>
      </c>
      <c r="T31" s="17"/>
    </row>
    <row r="32" spans="1:20" ht="14.25" customHeight="1" x14ac:dyDescent="0.35">
      <c r="A32" s="9" t="s">
        <v>51</v>
      </c>
      <c r="B32" s="17" t="s">
        <v>239</v>
      </c>
      <c r="C32" s="17">
        <v>0</v>
      </c>
      <c r="D32" s="17">
        <v>0</v>
      </c>
      <c r="E32" s="17">
        <v>0</v>
      </c>
      <c r="F32" s="17">
        <v>0</v>
      </c>
      <c r="G32" s="17">
        <v>0</v>
      </c>
      <c r="H32" s="17">
        <v>0</v>
      </c>
      <c r="I32" s="17">
        <v>0</v>
      </c>
      <c r="J32" s="17">
        <v>0</v>
      </c>
      <c r="K32" s="17">
        <v>0</v>
      </c>
      <c r="L32" s="17">
        <v>0</v>
      </c>
      <c r="M32" s="17">
        <v>0</v>
      </c>
      <c r="N32" s="17">
        <v>0</v>
      </c>
      <c r="O32" s="17">
        <v>0</v>
      </c>
      <c r="P32" s="17">
        <v>0</v>
      </c>
      <c r="Q32" s="17">
        <v>0</v>
      </c>
      <c r="R32" s="17">
        <f t="shared" si="0"/>
        <v>0</v>
      </c>
      <c r="S32" s="17">
        <v>0</v>
      </c>
      <c r="T32" s="17"/>
    </row>
    <row r="33" spans="1:20" ht="14.25" customHeight="1" x14ac:dyDescent="0.35">
      <c r="A33" s="9" t="s">
        <v>52</v>
      </c>
      <c r="B33" s="17" t="s">
        <v>239</v>
      </c>
      <c r="C33" s="17">
        <v>0</v>
      </c>
      <c r="D33" s="17">
        <v>0</v>
      </c>
      <c r="E33" s="17">
        <v>0</v>
      </c>
      <c r="F33" s="17">
        <v>0</v>
      </c>
      <c r="G33" s="17">
        <v>0</v>
      </c>
      <c r="H33" s="17">
        <v>0</v>
      </c>
      <c r="I33" s="17">
        <v>0</v>
      </c>
      <c r="J33" s="17">
        <v>0</v>
      </c>
      <c r="K33" s="17">
        <v>0</v>
      </c>
      <c r="L33" s="17">
        <v>0</v>
      </c>
      <c r="M33" s="17">
        <v>0</v>
      </c>
      <c r="N33" s="17">
        <v>0</v>
      </c>
      <c r="O33" s="17">
        <v>0</v>
      </c>
      <c r="P33" s="17">
        <v>0</v>
      </c>
      <c r="Q33" s="17">
        <v>0</v>
      </c>
      <c r="R33" s="17">
        <f t="shared" si="0"/>
        <v>0</v>
      </c>
      <c r="S33" s="17">
        <v>0</v>
      </c>
      <c r="T33" s="17"/>
    </row>
    <row r="34" spans="1:20" ht="14.25" customHeight="1" x14ac:dyDescent="0.35">
      <c r="A34" s="9" t="s">
        <v>53</v>
      </c>
      <c r="B34" s="17" t="s">
        <v>239</v>
      </c>
      <c r="C34" s="17">
        <v>0</v>
      </c>
      <c r="D34" s="17">
        <v>0</v>
      </c>
      <c r="E34" s="17">
        <v>0</v>
      </c>
      <c r="F34" s="17">
        <v>0</v>
      </c>
      <c r="G34" s="17">
        <v>0</v>
      </c>
      <c r="H34" s="17">
        <v>0</v>
      </c>
      <c r="I34" s="17">
        <v>0</v>
      </c>
      <c r="J34" s="17">
        <v>0</v>
      </c>
      <c r="K34" s="17">
        <v>0</v>
      </c>
      <c r="L34" s="17">
        <v>0</v>
      </c>
      <c r="M34" s="17">
        <v>0</v>
      </c>
      <c r="N34" s="17">
        <v>0</v>
      </c>
      <c r="O34" s="17">
        <v>0</v>
      </c>
      <c r="P34" s="17">
        <v>0</v>
      </c>
      <c r="Q34" s="17">
        <v>0</v>
      </c>
      <c r="R34" s="17">
        <f t="shared" si="0"/>
        <v>0</v>
      </c>
      <c r="S34" s="17">
        <v>0</v>
      </c>
      <c r="T34" s="17"/>
    </row>
    <row r="35" spans="1:20" ht="14.25" customHeight="1" x14ac:dyDescent="0.35">
      <c r="A35" s="9" t="s">
        <v>54</v>
      </c>
      <c r="B35" s="17" t="s">
        <v>239</v>
      </c>
      <c r="C35" s="17">
        <v>0</v>
      </c>
      <c r="D35" s="17">
        <v>0</v>
      </c>
      <c r="E35" s="17">
        <v>0</v>
      </c>
      <c r="F35" s="17">
        <v>0</v>
      </c>
      <c r="G35" s="17">
        <v>0</v>
      </c>
      <c r="H35" s="17">
        <v>0</v>
      </c>
      <c r="I35" s="17">
        <v>0</v>
      </c>
      <c r="J35" s="17">
        <v>0</v>
      </c>
      <c r="K35" s="17">
        <v>0</v>
      </c>
      <c r="L35" s="17">
        <v>0</v>
      </c>
      <c r="M35" s="17">
        <v>0</v>
      </c>
      <c r="N35" s="17">
        <v>0</v>
      </c>
      <c r="O35" s="17">
        <v>0</v>
      </c>
      <c r="P35" s="17">
        <v>0</v>
      </c>
      <c r="Q35" s="17">
        <v>0</v>
      </c>
      <c r="R35" s="17">
        <f t="shared" si="0"/>
        <v>0</v>
      </c>
      <c r="S35" s="17">
        <v>0</v>
      </c>
      <c r="T35" s="17"/>
    </row>
    <row r="36" spans="1:20" ht="14.25" customHeight="1" x14ac:dyDescent="0.35">
      <c r="A36" s="9" t="s">
        <v>55</v>
      </c>
      <c r="B36" s="17" t="s">
        <v>239</v>
      </c>
      <c r="C36" s="17">
        <v>0</v>
      </c>
      <c r="D36" s="17">
        <v>0</v>
      </c>
      <c r="E36" s="17">
        <v>0</v>
      </c>
      <c r="F36" s="17">
        <v>0</v>
      </c>
      <c r="G36" s="17">
        <v>0</v>
      </c>
      <c r="H36" s="17">
        <v>0</v>
      </c>
      <c r="I36" s="17">
        <v>0</v>
      </c>
      <c r="J36" s="17">
        <v>0</v>
      </c>
      <c r="K36" s="17">
        <v>0</v>
      </c>
      <c r="L36" s="17">
        <v>0</v>
      </c>
      <c r="M36" s="17">
        <v>0</v>
      </c>
      <c r="N36" s="17">
        <v>0</v>
      </c>
      <c r="O36" s="17">
        <v>0</v>
      </c>
      <c r="P36" s="17">
        <v>0</v>
      </c>
      <c r="Q36" s="17">
        <v>0</v>
      </c>
      <c r="R36" s="17">
        <f t="shared" si="0"/>
        <v>0</v>
      </c>
      <c r="S36" s="17">
        <v>0</v>
      </c>
      <c r="T36" s="17"/>
    </row>
    <row r="37" spans="1:20" ht="14.25" customHeight="1" x14ac:dyDescent="0.35">
      <c r="A37" s="9" t="s">
        <v>56</v>
      </c>
      <c r="B37" s="17" t="s">
        <v>239</v>
      </c>
      <c r="C37" s="17">
        <v>0</v>
      </c>
      <c r="D37" s="17">
        <v>0</v>
      </c>
      <c r="E37" s="17">
        <v>0</v>
      </c>
      <c r="F37" s="17">
        <v>0</v>
      </c>
      <c r="G37" s="17">
        <v>0</v>
      </c>
      <c r="H37" s="17">
        <v>0</v>
      </c>
      <c r="I37" s="17">
        <v>0</v>
      </c>
      <c r="J37" s="17">
        <v>0</v>
      </c>
      <c r="K37" s="17">
        <v>0</v>
      </c>
      <c r="L37" s="17">
        <v>0</v>
      </c>
      <c r="M37" s="17">
        <v>0</v>
      </c>
      <c r="N37" s="17">
        <v>0</v>
      </c>
      <c r="O37" s="17">
        <v>0</v>
      </c>
      <c r="P37" s="17">
        <v>0</v>
      </c>
      <c r="Q37" s="17">
        <v>0</v>
      </c>
      <c r="R37" s="17">
        <f t="shared" si="0"/>
        <v>0</v>
      </c>
      <c r="S37" s="17">
        <v>0</v>
      </c>
      <c r="T37" s="17"/>
    </row>
    <row r="38" spans="1:20" ht="14.25" customHeight="1" x14ac:dyDescent="0.35">
      <c r="A38" s="9" t="s">
        <v>57</v>
      </c>
      <c r="B38" s="17" t="s">
        <v>239</v>
      </c>
      <c r="C38" s="17">
        <v>0</v>
      </c>
      <c r="D38" s="17">
        <v>0</v>
      </c>
      <c r="E38" s="17">
        <v>0</v>
      </c>
      <c r="F38" s="17">
        <v>0</v>
      </c>
      <c r="G38" s="17">
        <v>0</v>
      </c>
      <c r="H38" s="17">
        <v>0</v>
      </c>
      <c r="I38" s="17">
        <v>0</v>
      </c>
      <c r="J38" s="17">
        <v>0</v>
      </c>
      <c r="K38" s="17">
        <v>0</v>
      </c>
      <c r="L38" s="17">
        <v>0</v>
      </c>
      <c r="M38" s="17">
        <v>0</v>
      </c>
      <c r="N38" s="17">
        <v>0</v>
      </c>
      <c r="O38" s="17">
        <v>0</v>
      </c>
      <c r="P38" s="17">
        <v>0</v>
      </c>
      <c r="Q38" s="17">
        <v>0</v>
      </c>
      <c r="R38" s="17">
        <f t="shared" si="0"/>
        <v>0</v>
      </c>
      <c r="S38" s="17">
        <v>0</v>
      </c>
      <c r="T38" s="17"/>
    </row>
    <row r="39" spans="1:20" ht="14.25" customHeight="1" x14ac:dyDescent="0.35">
      <c r="A39" s="9" t="s">
        <v>58</v>
      </c>
      <c r="B39" s="17" t="s">
        <v>239</v>
      </c>
      <c r="C39" s="17">
        <v>0</v>
      </c>
      <c r="D39" s="17">
        <v>0</v>
      </c>
      <c r="E39" s="17">
        <v>0</v>
      </c>
      <c r="F39" s="17">
        <v>0</v>
      </c>
      <c r="G39" s="17">
        <v>0</v>
      </c>
      <c r="H39" s="17">
        <v>0</v>
      </c>
      <c r="I39" s="17">
        <v>0</v>
      </c>
      <c r="J39" s="17">
        <v>0</v>
      </c>
      <c r="K39" s="17">
        <v>0</v>
      </c>
      <c r="L39" s="17">
        <v>0</v>
      </c>
      <c r="M39" s="17">
        <v>0</v>
      </c>
      <c r="N39" s="17">
        <v>0</v>
      </c>
      <c r="O39" s="17">
        <v>0</v>
      </c>
      <c r="P39" s="17">
        <v>0</v>
      </c>
      <c r="Q39" s="17">
        <v>0</v>
      </c>
      <c r="R39" s="17">
        <f t="shared" si="0"/>
        <v>0</v>
      </c>
      <c r="S39" s="17">
        <v>0</v>
      </c>
      <c r="T39" s="17"/>
    </row>
    <row r="40" spans="1:20" ht="14.25" customHeight="1" x14ac:dyDescent="0.35">
      <c r="A40" s="9" t="s">
        <v>59</v>
      </c>
      <c r="B40" s="17" t="s">
        <v>239</v>
      </c>
      <c r="C40" s="17">
        <v>0</v>
      </c>
      <c r="D40" s="17">
        <v>0</v>
      </c>
      <c r="E40" s="17">
        <v>0</v>
      </c>
      <c r="F40" s="17">
        <v>0</v>
      </c>
      <c r="G40" s="17">
        <v>0</v>
      </c>
      <c r="H40" s="17">
        <v>0</v>
      </c>
      <c r="I40" s="17">
        <v>0</v>
      </c>
      <c r="J40" s="17">
        <v>0</v>
      </c>
      <c r="K40" s="17">
        <v>0</v>
      </c>
      <c r="L40" s="17">
        <v>0</v>
      </c>
      <c r="M40" s="17">
        <v>0</v>
      </c>
      <c r="N40" s="17">
        <v>0</v>
      </c>
      <c r="O40" s="17">
        <v>0</v>
      </c>
      <c r="P40" s="17">
        <v>0</v>
      </c>
      <c r="Q40" s="17">
        <v>0</v>
      </c>
      <c r="R40" s="17">
        <f t="shared" si="0"/>
        <v>0</v>
      </c>
      <c r="S40" s="17">
        <v>0</v>
      </c>
      <c r="T40" s="17"/>
    </row>
    <row r="41" spans="1:20" ht="14.25" customHeight="1" x14ac:dyDescent="0.35">
      <c r="A41" s="9" t="s">
        <v>60</v>
      </c>
      <c r="B41" s="17" t="s">
        <v>239</v>
      </c>
      <c r="C41" s="17">
        <v>0</v>
      </c>
      <c r="D41" s="17">
        <v>0</v>
      </c>
      <c r="E41" s="17">
        <v>0</v>
      </c>
      <c r="F41" s="17">
        <v>0</v>
      </c>
      <c r="G41" s="17">
        <v>1</v>
      </c>
      <c r="H41" s="17">
        <v>0</v>
      </c>
      <c r="I41" s="17">
        <v>0</v>
      </c>
      <c r="J41" s="17">
        <v>0</v>
      </c>
      <c r="K41" s="17">
        <v>0</v>
      </c>
      <c r="L41" s="17">
        <v>0</v>
      </c>
      <c r="M41" s="17">
        <v>0</v>
      </c>
      <c r="N41" s="17">
        <v>0</v>
      </c>
      <c r="O41" s="17">
        <v>0</v>
      </c>
      <c r="P41" s="17">
        <v>0</v>
      </c>
      <c r="Q41" s="17">
        <v>0</v>
      </c>
      <c r="R41" s="17">
        <f t="shared" si="0"/>
        <v>0</v>
      </c>
      <c r="S41" s="17">
        <v>0</v>
      </c>
      <c r="T41" s="17"/>
    </row>
    <row r="42" spans="1:20" ht="14.25" customHeight="1" x14ac:dyDescent="0.35">
      <c r="A42" s="9" t="s">
        <v>61</v>
      </c>
      <c r="B42" s="17" t="s">
        <v>239</v>
      </c>
      <c r="C42" s="17">
        <v>0</v>
      </c>
      <c r="D42" s="17">
        <v>0</v>
      </c>
      <c r="E42" s="17">
        <v>0</v>
      </c>
      <c r="F42" s="17">
        <v>0</v>
      </c>
      <c r="G42" s="17">
        <v>1</v>
      </c>
      <c r="H42" s="17">
        <v>0</v>
      </c>
      <c r="I42" s="17">
        <v>0</v>
      </c>
      <c r="J42" s="17">
        <v>0</v>
      </c>
      <c r="K42" s="17">
        <v>0</v>
      </c>
      <c r="L42" s="17">
        <v>0</v>
      </c>
      <c r="M42" s="17">
        <v>0</v>
      </c>
      <c r="N42" s="17">
        <v>0</v>
      </c>
      <c r="O42" s="17">
        <v>0</v>
      </c>
      <c r="P42" s="17">
        <v>0</v>
      </c>
      <c r="Q42" s="17">
        <v>0</v>
      </c>
      <c r="R42" s="17">
        <f t="shared" si="0"/>
        <v>0</v>
      </c>
      <c r="S42" s="17">
        <v>0</v>
      </c>
      <c r="T42" s="17"/>
    </row>
    <row r="43" spans="1:20" ht="14.25" customHeight="1" x14ac:dyDescent="0.35">
      <c r="A43" s="9" t="s">
        <v>62</v>
      </c>
      <c r="B43" s="17" t="s">
        <v>239</v>
      </c>
      <c r="C43" s="17">
        <v>0</v>
      </c>
      <c r="D43" s="17">
        <v>0</v>
      </c>
      <c r="E43" s="17">
        <v>0</v>
      </c>
      <c r="F43" s="17">
        <v>0</v>
      </c>
      <c r="G43" s="17">
        <v>1</v>
      </c>
      <c r="H43" s="17">
        <v>0</v>
      </c>
      <c r="I43" s="17">
        <v>0</v>
      </c>
      <c r="J43" s="17">
        <v>0</v>
      </c>
      <c r="K43" s="17">
        <v>0</v>
      </c>
      <c r="L43" s="17">
        <v>0</v>
      </c>
      <c r="M43" s="17">
        <v>0</v>
      </c>
      <c r="N43" s="17">
        <v>0</v>
      </c>
      <c r="O43" s="17">
        <v>0</v>
      </c>
      <c r="P43" s="17">
        <v>0</v>
      </c>
      <c r="Q43" s="17">
        <v>0</v>
      </c>
      <c r="R43" s="17">
        <f t="shared" si="0"/>
        <v>0</v>
      </c>
      <c r="S43" s="17">
        <v>0</v>
      </c>
      <c r="T43" s="17"/>
    </row>
    <row r="44" spans="1:20" ht="14.25" customHeight="1" x14ac:dyDescent="0.35">
      <c r="A44" s="9" t="s">
        <v>63</v>
      </c>
      <c r="B44" s="17" t="s">
        <v>239</v>
      </c>
      <c r="C44" s="17">
        <v>0</v>
      </c>
      <c r="D44" s="17">
        <v>0</v>
      </c>
      <c r="E44" s="17">
        <v>0</v>
      </c>
      <c r="F44" s="17">
        <v>0</v>
      </c>
      <c r="G44" s="17">
        <v>1</v>
      </c>
      <c r="H44" s="17">
        <v>0</v>
      </c>
      <c r="I44" s="17">
        <v>0</v>
      </c>
      <c r="J44" s="17">
        <v>0</v>
      </c>
      <c r="K44" s="17">
        <v>0</v>
      </c>
      <c r="L44" s="17">
        <v>0</v>
      </c>
      <c r="M44" s="17">
        <v>0</v>
      </c>
      <c r="N44" s="17">
        <v>0</v>
      </c>
      <c r="O44" s="17">
        <v>0</v>
      </c>
      <c r="P44" s="17">
        <v>0</v>
      </c>
      <c r="Q44" s="17">
        <v>0</v>
      </c>
      <c r="R44" s="17">
        <f t="shared" si="0"/>
        <v>0</v>
      </c>
      <c r="S44" s="17">
        <v>0</v>
      </c>
      <c r="T44" s="17"/>
    </row>
    <row r="45" spans="1:20" ht="14.25" customHeight="1" x14ac:dyDescent="0.35">
      <c r="A45" s="9" t="s">
        <v>64</v>
      </c>
      <c r="B45" s="17" t="s">
        <v>239</v>
      </c>
      <c r="C45" s="17">
        <v>0</v>
      </c>
      <c r="D45" s="17">
        <v>0</v>
      </c>
      <c r="E45" s="17">
        <v>0</v>
      </c>
      <c r="F45" s="17">
        <v>0</v>
      </c>
      <c r="G45" s="17">
        <v>1</v>
      </c>
      <c r="H45" s="17">
        <v>0</v>
      </c>
      <c r="I45" s="17">
        <v>0</v>
      </c>
      <c r="J45" s="17">
        <v>0</v>
      </c>
      <c r="K45" s="17">
        <v>0</v>
      </c>
      <c r="L45" s="17">
        <v>0</v>
      </c>
      <c r="M45" s="17">
        <v>0</v>
      </c>
      <c r="N45" s="17">
        <v>0</v>
      </c>
      <c r="O45" s="17">
        <v>0</v>
      </c>
      <c r="P45" s="17">
        <v>0</v>
      </c>
      <c r="Q45" s="17">
        <v>0</v>
      </c>
      <c r="R45" s="17">
        <f t="shared" si="0"/>
        <v>0</v>
      </c>
      <c r="S45" s="17">
        <v>0</v>
      </c>
      <c r="T45" s="17"/>
    </row>
    <row r="46" spans="1:20" ht="14.25" customHeight="1" x14ac:dyDescent="0.35">
      <c r="A46" s="9" t="s">
        <v>65</v>
      </c>
      <c r="B46" s="17" t="s">
        <v>239</v>
      </c>
      <c r="C46" s="17">
        <v>0</v>
      </c>
      <c r="D46" s="17">
        <v>0</v>
      </c>
      <c r="E46" s="17">
        <v>0</v>
      </c>
      <c r="F46" s="17">
        <v>0</v>
      </c>
      <c r="G46" s="17">
        <v>0</v>
      </c>
      <c r="H46" s="17">
        <v>0</v>
      </c>
      <c r="I46" s="17">
        <v>0</v>
      </c>
      <c r="J46" s="17">
        <v>0</v>
      </c>
      <c r="K46" s="17">
        <v>0</v>
      </c>
      <c r="L46" s="17">
        <v>0</v>
      </c>
      <c r="M46" s="17">
        <v>0</v>
      </c>
      <c r="N46" s="17">
        <v>0</v>
      </c>
      <c r="O46" s="17">
        <v>0</v>
      </c>
      <c r="P46" s="17">
        <v>0</v>
      </c>
      <c r="Q46" s="17">
        <v>0</v>
      </c>
      <c r="R46" s="17">
        <f t="shared" si="0"/>
        <v>0</v>
      </c>
      <c r="S46" s="17">
        <v>0</v>
      </c>
      <c r="T46" s="17"/>
    </row>
    <row r="47" spans="1:20" ht="14.25" customHeight="1" x14ac:dyDescent="0.35">
      <c r="A47" s="9" t="s">
        <v>66</v>
      </c>
      <c r="B47" s="17" t="s">
        <v>239</v>
      </c>
      <c r="C47" s="17">
        <v>0</v>
      </c>
      <c r="D47" s="17">
        <v>0</v>
      </c>
      <c r="E47" s="17">
        <v>0</v>
      </c>
      <c r="F47" s="17">
        <v>0</v>
      </c>
      <c r="G47" s="17">
        <v>0</v>
      </c>
      <c r="H47" s="17">
        <v>0</v>
      </c>
      <c r="I47" s="17">
        <v>0</v>
      </c>
      <c r="J47" s="17">
        <v>0</v>
      </c>
      <c r="K47" s="17">
        <v>0</v>
      </c>
      <c r="L47" s="17">
        <v>0</v>
      </c>
      <c r="M47" s="17">
        <v>0</v>
      </c>
      <c r="N47" s="17">
        <v>0</v>
      </c>
      <c r="O47" s="17">
        <v>0</v>
      </c>
      <c r="P47" s="17">
        <v>0</v>
      </c>
      <c r="Q47" s="17">
        <v>0</v>
      </c>
      <c r="R47" s="17">
        <f t="shared" si="0"/>
        <v>0</v>
      </c>
      <c r="S47" s="17">
        <v>0</v>
      </c>
      <c r="T47" s="17"/>
    </row>
    <row r="48" spans="1:20" ht="14.25" customHeight="1" x14ac:dyDescent="0.35">
      <c r="A48" s="9" t="s">
        <v>67</v>
      </c>
      <c r="B48" s="17" t="s">
        <v>239</v>
      </c>
      <c r="C48" s="17">
        <v>0</v>
      </c>
      <c r="D48" s="17">
        <v>0</v>
      </c>
      <c r="E48" s="17">
        <v>0</v>
      </c>
      <c r="F48" s="17">
        <v>0</v>
      </c>
      <c r="G48" s="17">
        <v>0</v>
      </c>
      <c r="H48" s="17">
        <v>0</v>
      </c>
      <c r="I48" s="17">
        <v>0</v>
      </c>
      <c r="J48" s="17">
        <v>0</v>
      </c>
      <c r="K48" s="17">
        <v>0</v>
      </c>
      <c r="L48" s="17">
        <v>0</v>
      </c>
      <c r="M48" s="17">
        <v>0</v>
      </c>
      <c r="N48" s="17">
        <v>0</v>
      </c>
      <c r="O48" s="17">
        <v>0</v>
      </c>
      <c r="P48" s="17">
        <v>0</v>
      </c>
      <c r="Q48" s="17">
        <v>0</v>
      </c>
      <c r="R48" s="17">
        <f t="shared" si="0"/>
        <v>0</v>
      </c>
      <c r="S48" s="17">
        <v>0</v>
      </c>
      <c r="T48" s="17"/>
    </row>
    <row r="49" spans="1:20" ht="14.25" customHeight="1" x14ac:dyDescent="0.35">
      <c r="A49" s="9" t="s">
        <v>68</v>
      </c>
      <c r="B49" s="17" t="s">
        <v>239</v>
      </c>
      <c r="C49" s="17">
        <v>0</v>
      </c>
      <c r="D49" s="17">
        <v>0</v>
      </c>
      <c r="E49" s="17">
        <v>0</v>
      </c>
      <c r="F49" s="17">
        <v>0</v>
      </c>
      <c r="G49" s="17">
        <v>0</v>
      </c>
      <c r="H49" s="17">
        <v>0</v>
      </c>
      <c r="I49" s="17">
        <v>0</v>
      </c>
      <c r="J49" s="17">
        <v>0</v>
      </c>
      <c r="K49" s="17">
        <v>0</v>
      </c>
      <c r="L49" s="17">
        <v>0</v>
      </c>
      <c r="M49" s="17">
        <v>0</v>
      </c>
      <c r="N49" s="17">
        <v>0</v>
      </c>
      <c r="O49" s="17">
        <v>0</v>
      </c>
      <c r="P49" s="17">
        <v>0</v>
      </c>
      <c r="Q49" s="17">
        <v>0</v>
      </c>
      <c r="R49" s="17">
        <f t="shared" si="0"/>
        <v>0</v>
      </c>
      <c r="S49" s="17">
        <v>0</v>
      </c>
      <c r="T49" s="17"/>
    </row>
    <row r="50" spans="1:20" ht="14.25" customHeight="1" x14ac:dyDescent="0.35">
      <c r="A50" s="9" t="s">
        <v>69</v>
      </c>
      <c r="B50" s="17" t="s">
        <v>239</v>
      </c>
      <c r="C50" s="17">
        <v>0</v>
      </c>
      <c r="D50" s="17">
        <v>0</v>
      </c>
      <c r="E50" s="17">
        <v>0</v>
      </c>
      <c r="F50" s="17">
        <v>0</v>
      </c>
      <c r="G50" s="17">
        <v>0</v>
      </c>
      <c r="H50" s="17">
        <v>0</v>
      </c>
      <c r="I50" s="17">
        <v>0</v>
      </c>
      <c r="J50" s="17">
        <v>0</v>
      </c>
      <c r="K50" s="17">
        <v>0</v>
      </c>
      <c r="L50" s="17">
        <v>0</v>
      </c>
      <c r="M50" s="17">
        <v>0</v>
      </c>
      <c r="N50" s="17">
        <v>0</v>
      </c>
      <c r="O50" s="17">
        <v>0</v>
      </c>
      <c r="P50" s="17">
        <v>0</v>
      </c>
      <c r="Q50" s="17">
        <v>0</v>
      </c>
      <c r="R50" s="17">
        <f t="shared" si="0"/>
        <v>0</v>
      </c>
      <c r="S50" s="17">
        <v>0</v>
      </c>
      <c r="T50" s="17"/>
    </row>
    <row r="51" spans="1:20" ht="14.25" customHeight="1" x14ac:dyDescent="0.35">
      <c r="A51" s="9" t="s">
        <v>70</v>
      </c>
      <c r="B51" s="17" t="s">
        <v>239</v>
      </c>
      <c r="C51" s="17">
        <v>0</v>
      </c>
      <c r="D51" s="17">
        <v>0</v>
      </c>
      <c r="E51" s="17">
        <v>0</v>
      </c>
      <c r="F51" s="17">
        <v>0</v>
      </c>
      <c r="G51" s="17">
        <v>0</v>
      </c>
      <c r="H51" s="17">
        <v>0</v>
      </c>
      <c r="I51" s="17">
        <v>0</v>
      </c>
      <c r="J51" s="17">
        <v>0</v>
      </c>
      <c r="K51" s="17">
        <v>0</v>
      </c>
      <c r="L51" s="17">
        <v>0</v>
      </c>
      <c r="M51" s="17">
        <v>0</v>
      </c>
      <c r="N51" s="17">
        <v>0</v>
      </c>
      <c r="O51" s="17">
        <v>0</v>
      </c>
      <c r="P51" s="17">
        <v>0</v>
      </c>
      <c r="Q51" s="17">
        <v>0</v>
      </c>
      <c r="R51" s="17">
        <f t="shared" si="0"/>
        <v>0</v>
      </c>
      <c r="S51" s="17">
        <v>0</v>
      </c>
      <c r="T51" s="17"/>
    </row>
    <row r="52" spans="1:20" ht="14.25" customHeight="1" x14ac:dyDescent="0.35">
      <c r="A52" s="9" t="s">
        <v>71</v>
      </c>
      <c r="B52" s="17" t="s">
        <v>239</v>
      </c>
      <c r="C52" s="17">
        <v>0</v>
      </c>
      <c r="D52" s="17">
        <v>0</v>
      </c>
      <c r="E52" s="17">
        <v>0.5</v>
      </c>
      <c r="F52" s="17">
        <v>0</v>
      </c>
      <c r="G52" s="17">
        <v>0</v>
      </c>
      <c r="H52" s="17">
        <v>0</v>
      </c>
      <c r="I52" s="17">
        <v>0</v>
      </c>
      <c r="J52" s="17">
        <v>0</v>
      </c>
      <c r="K52" s="17">
        <v>0</v>
      </c>
      <c r="L52" s="17">
        <v>0</v>
      </c>
      <c r="M52" s="17">
        <v>0</v>
      </c>
      <c r="N52" s="17">
        <v>0</v>
      </c>
      <c r="O52" s="17">
        <v>0</v>
      </c>
      <c r="P52" s="17">
        <v>0</v>
      </c>
      <c r="Q52" s="17">
        <v>0</v>
      </c>
      <c r="R52" s="17">
        <f t="shared" si="0"/>
        <v>0</v>
      </c>
      <c r="S52" s="17">
        <v>0</v>
      </c>
      <c r="T52" s="17"/>
    </row>
    <row r="53" spans="1:20" ht="14.25" customHeight="1" x14ac:dyDescent="0.35">
      <c r="A53" s="9" t="s">
        <v>72</v>
      </c>
      <c r="B53" s="17" t="s">
        <v>239</v>
      </c>
      <c r="C53" s="17">
        <v>0</v>
      </c>
      <c r="D53" s="17">
        <v>0</v>
      </c>
      <c r="E53" s="17">
        <v>0.5</v>
      </c>
      <c r="F53" s="17">
        <v>0</v>
      </c>
      <c r="G53" s="17">
        <v>0</v>
      </c>
      <c r="H53" s="17">
        <v>0</v>
      </c>
      <c r="I53" s="17">
        <v>0</v>
      </c>
      <c r="J53" s="17">
        <v>0</v>
      </c>
      <c r="K53" s="17">
        <v>0</v>
      </c>
      <c r="L53" s="17">
        <v>0</v>
      </c>
      <c r="M53" s="17">
        <v>0</v>
      </c>
      <c r="N53" s="17">
        <v>0</v>
      </c>
      <c r="O53" s="17">
        <v>0</v>
      </c>
      <c r="P53" s="17">
        <v>0</v>
      </c>
      <c r="Q53" s="17">
        <v>0</v>
      </c>
      <c r="R53" s="17">
        <f t="shared" si="0"/>
        <v>0</v>
      </c>
      <c r="S53" s="17">
        <v>0</v>
      </c>
      <c r="T53" s="17"/>
    </row>
    <row r="54" spans="1:20" ht="14.25" customHeight="1" x14ac:dyDescent="0.35">
      <c r="A54" s="9" t="s">
        <v>73</v>
      </c>
      <c r="B54" s="17" t="s">
        <v>239</v>
      </c>
      <c r="C54" s="17">
        <v>0</v>
      </c>
      <c r="D54" s="17">
        <v>0</v>
      </c>
      <c r="E54" s="17">
        <v>0.5</v>
      </c>
      <c r="F54" s="17">
        <v>0</v>
      </c>
      <c r="G54" s="17">
        <v>0</v>
      </c>
      <c r="H54" s="17">
        <v>0</v>
      </c>
      <c r="I54" s="17">
        <v>0</v>
      </c>
      <c r="J54" s="17">
        <v>0</v>
      </c>
      <c r="K54" s="17">
        <v>0</v>
      </c>
      <c r="L54" s="17">
        <v>0</v>
      </c>
      <c r="M54" s="17">
        <v>0</v>
      </c>
      <c r="N54" s="17">
        <v>0</v>
      </c>
      <c r="O54" s="17">
        <v>0</v>
      </c>
      <c r="P54" s="17">
        <v>0</v>
      </c>
      <c r="Q54" s="17">
        <v>0</v>
      </c>
      <c r="R54" s="17">
        <f t="shared" si="0"/>
        <v>0</v>
      </c>
      <c r="S54" s="17">
        <v>0</v>
      </c>
      <c r="T54" s="17"/>
    </row>
    <row r="55" spans="1:20" ht="14.25" customHeight="1" x14ac:dyDescent="0.35">
      <c r="A55" s="9" t="s">
        <v>74</v>
      </c>
      <c r="B55" s="17" t="s">
        <v>239</v>
      </c>
      <c r="C55" s="17">
        <v>0</v>
      </c>
      <c r="D55" s="17">
        <v>0</v>
      </c>
      <c r="E55" s="17">
        <v>0.5</v>
      </c>
      <c r="F55" s="17">
        <v>0</v>
      </c>
      <c r="G55" s="17">
        <v>1</v>
      </c>
      <c r="H55" s="17">
        <v>0</v>
      </c>
      <c r="I55" s="17">
        <v>0</v>
      </c>
      <c r="J55" s="17">
        <v>0</v>
      </c>
      <c r="K55" s="17">
        <v>0</v>
      </c>
      <c r="L55" s="17">
        <v>0</v>
      </c>
      <c r="M55" s="17">
        <v>0</v>
      </c>
      <c r="N55" s="17">
        <v>0</v>
      </c>
      <c r="O55" s="17">
        <v>0</v>
      </c>
      <c r="P55" s="17">
        <v>0</v>
      </c>
      <c r="Q55" s="17">
        <v>0</v>
      </c>
      <c r="R55" s="17">
        <f t="shared" si="0"/>
        <v>0</v>
      </c>
      <c r="S55" s="17">
        <v>0</v>
      </c>
      <c r="T55" s="17"/>
    </row>
    <row r="56" spans="1:20" ht="14.25" customHeight="1" x14ac:dyDescent="0.35">
      <c r="A56" s="9" t="s">
        <v>75</v>
      </c>
      <c r="B56" s="17" t="s">
        <v>239</v>
      </c>
      <c r="C56" s="17">
        <v>0</v>
      </c>
      <c r="D56" s="17">
        <v>0</v>
      </c>
      <c r="E56" s="17">
        <v>0.5</v>
      </c>
      <c r="F56" s="17">
        <v>0</v>
      </c>
      <c r="G56" s="17">
        <v>1</v>
      </c>
      <c r="H56" s="17">
        <v>0</v>
      </c>
      <c r="I56" s="17">
        <v>0.5</v>
      </c>
      <c r="J56" s="17">
        <v>0</v>
      </c>
      <c r="K56" s="17">
        <v>0.5</v>
      </c>
      <c r="L56" s="17">
        <v>1</v>
      </c>
      <c r="M56" s="17">
        <v>0</v>
      </c>
      <c r="N56" s="17">
        <v>0</v>
      </c>
      <c r="O56" s="17">
        <v>0.5</v>
      </c>
      <c r="P56" s="17">
        <v>1</v>
      </c>
      <c r="Q56" s="17">
        <v>0</v>
      </c>
      <c r="R56" s="17">
        <f t="shared" si="0"/>
        <v>0</v>
      </c>
      <c r="S56" s="17">
        <v>0</v>
      </c>
      <c r="T56" s="17"/>
    </row>
    <row r="57" spans="1:20" ht="14.25" customHeight="1" x14ac:dyDescent="0.35">
      <c r="A57" s="9" t="s">
        <v>76</v>
      </c>
      <c r="B57" s="17" t="s">
        <v>239</v>
      </c>
      <c r="C57" s="17">
        <v>0.5</v>
      </c>
      <c r="D57" s="17">
        <v>0</v>
      </c>
      <c r="E57" s="17">
        <v>0.5</v>
      </c>
      <c r="F57" s="17">
        <v>0</v>
      </c>
      <c r="G57" s="17">
        <v>1</v>
      </c>
      <c r="H57" s="17">
        <v>0</v>
      </c>
      <c r="I57" s="17">
        <v>0.5</v>
      </c>
      <c r="J57" s="17">
        <v>0</v>
      </c>
      <c r="K57" s="17">
        <v>0.5</v>
      </c>
      <c r="L57" s="17">
        <v>1</v>
      </c>
      <c r="M57" s="17">
        <v>0</v>
      </c>
      <c r="N57" s="17">
        <v>0</v>
      </c>
      <c r="O57" s="17">
        <v>0.5</v>
      </c>
      <c r="P57" s="17">
        <v>1</v>
      </c>
      <c r="Q57" s="17">
        <v>0</v>
      </c>
      <c r="R57" s="17">
        <f t="shared" si="0"/>
        <v>0</v>
      </c>
      <c r="S57" s="17">
        <v>0</v>
      </c>
      <c r="T57" s="17"/>
    </row>
    <row r="58" spans="1:20" ht="14.25" customHeight="1" x14ac:dyDescent="0.35">
      <c r="A58" s="9" t="s">
        <v>77</v>
      </c>
      <c r="B58" s="17" t="s">
        <v>239</v>
      </c>
      <c r="C58" s="17">
        <v>0.5</v>
      </c>
      <c r="D58" s="17">
        <v>0</v>
      </c>
      <c r="E58" s="17">
        <v>1</v>
      </c>
      <c r="F58" s="17">
        <v>0</v>
      </c>
      <c r="G58" s="17">
        <v>1</v>
      </c>
      <c r="H58" s="17">
        <v>1</v>
      </c>
      <c r="I58" s="17">
        <v>1</v>
      </c>
      <c r="J58" s="17">
        <v>1</v>
      </c>
      <c r="K58" s="17">
        <v>1</v>
      </c>
      <c r="L58" s="17">
        <v>1</v>
      </c>
      <c r="M58" s="17">
        <v>1</v>
      </c>
      <c r="N58" s="17">
        <v>1</v>
      </c>
      <c r="O58" s="17">
        <v>1</v>
      </c>
      <c r="P58" s="17">
        <v>1</v>
      </c>
      <c r="Q58" s="17">
        <v>0</v>
      </c>
      <c r="R58" s="17">
        <f t="shared" si="0"/>
        <v>0.9</v>
      </c>
      <c r="S58" s="17">
        <v>0</v>
      </c>
      <c r="T58" s="17">
        <v>10</v>
      </c>
    </row>
    <row r="59" spans="1:20" ht="14.25" customHeight="1" x14ac:dyDescent="0.35">
      <c r="A59" s="9" t="s">
        <v>78</v>
      </c>
      <c r="B59" s="17" t="s">
        <v>239</v>
      </c>
      <c r="C59" s="17">
        <v>0.5</v>
      </c>
      <c r="D59" s="17">
        <v>0</v>
      </c>
      <c r="E59" s="17">
        <v>1</v>
      </c>
      <c r="F59" s="17">
        <v>0</v>
      </c>
      <c r="G59" s="17">
        <v>1</v>
      </c>
      <c r="H59" s="17">
        <v>1</v>
      </c>
      <c r="I59" s="17">
        <v>1</v>
      </c>
      <c r="J59" s="17">
        <v>1</v>
      </c>
      <c r="K59" s="17">
        <v>1</v>
      </c>
      <c r="L59" s="17">
        <v>1</v>
      </c>
      <c r="M59" s="17">
        <v>1</v>
      </c>
      <c r="N59" s="17">
        <v>1</v>
      </c>
      <c r="O59" s="17">
        <v>1</v>
      </c>
      <c r="P59" s="17">
        <v>1</v>
      </c>
      <c r="Q59" s="17">
        <v>0</v>
      </c>
      <c r="R59" s="17">
        <f t="shared" si="0"/>
        <v>0.9</v>
      </c>
      <c r="S59" s="17">
        <v>0</v>
      </c>
      <c r="T59" s="17">
        <v>10</v>
      </c>
    </row>
    <row r="60" spans="1:20" ht="14.25" customHeight="1" x14ac:dyDescent="0.35">
      <c r="A60" s="9" t="s">
        <v>79</v>
      </c>
      <c r="B60" s="17" t="s">
        <v>239</v>
      </c>
      <c r="C60" s="17">
        <v>1</v>
      </c>
      <c r="D60" s="17">
        <v>0</v>
      </c>
      <c r="E60" s="17">
        <v>1</v>
      </c>
      <c r="F60" s="17">
        <v>0</v>
      </c>
      <c r="G60" s="17">
        <v>1</v>
      </c>
      <c r="H60" s="17">
        <v>1</v>
      </c>
      <c r="I60" s="17">
        <v>1</v>
      </c>
      <c r="J60" s="17">
        <v>1</v>
      </c>
      <c r="K60" s="17">
        <v>1</v>
      </c>
      <c r="L60" s="17">
        <v>1</v>
      </c>
      <c r="M60" s="17">
        <v>1</v>
      </c>
      <c r="N60" s="17">
        <v>1</v>
      </c>
      <c r="O60" s="17">
        <v>1</v>
      </c>
      <c r="P60" s="17">
        <v>1</v>
      </c>
      <c r="Q60" s="17">
        <v>0</v>
      </c>
      <c r="R60" s="17">
        <f t="shared" si="0"/>
        <v>0.9</v>
      </c>
      <c r="S60" s="17">
        <v>0</v>
      </c>
      <c r="T60" s="17">
        <v>10</v>
      </c>
    </row>
    <row r="61" spans="1:20" ht="14.25" customHeight="1" x14ac:dyDescent="0.35">
      <c r="A61" s="9" t="s">
        <v>80</v>
      </c>
      <c r="B61" s="17" t="s">
        <v>239</v>
      </c>
      <c r="C61" s="17">
        <v>1</v>
      </c>
      <c r="D61" s="17">
        <v>0</v>
      </c>
      <c r="E61" s="17">
        <v>1</v>
      </c>
      <c r="F61" s="17">
        <v>0</v>
      </c>
      <c r="G61" s="17">
        <v>1</v>
      </c>
      <c r="H61" s="17">
        <v>1</v>
      </c>
      <c r="I61" s="17">
        <v>1</v>
      </c>
      <c r="J61" s="17">
        <v>1</v>
      </c>
      <c r="K61" s="17">
        <v>1</v>
      </c>
      <c r="L61" s="17">
        <v>1</v>
      </c>
      <c r="M61" s="17">
        <v>1</v>
      </c>
      <c r="N61" s="17">
        <v>1</v>
      </c>
      <c r="O61" s="17">
        <v>1</v>
      </c>
      <c r="P61" s="17">
        <v>1</v>
      </c>
      <c r="Q61" s="17">
        <v>0</v>
      </c>
      <c r="R61" s="17">
        <f t="shared" si="0"/>
        <v>0.9</v>
      </c>
      <c r="S61" s="17">
        <v>0</v>
      </c>
      <c r="T61" s="17">
        <v>10</v>
      </c>
    </row>
    <row r="62" spans="1:20" ht="14.25" customHeight="1" x14ac:dyDescent="0.35">
      <c r="A62" s="9" t="s">
        <v>81</v>
      </c>
      <c r="B62" s="17" t="s">
        <v>239</v>
      </c>
      <c r="C62" s="17">
        <v>1</v>
      </c>
      <c r="D62" s="17">
        <v>0</v>
      </c>
      <c r="E62" s="17">
        <v>1</v>
      </c>
      <c r="F62" s="17">
        <v>0</v>
      </c>
      <c r="G62" s="17">
        <v>1</v>
      </c>
      <c r="H62" s="17">
        <v>1</v>
      </c>
      <c r="I62" s="17">
        <v>1</v>
      </c>
      <c r="J62" s="17">
        <v>1</v>
      </c>
      <c r="K62" s="17">
        <v>1</v>
      </c>
      <c r="L62" s="17">
        <v>1</v>
      </c>
      <c r="M62" s="17">
        <v>1</v>
      </c>
      <c r="N62" s="17">
        <v>1</v>
      </c>
      <c r="O62" s="17">
        <v>1</v>
      </c>
      <c r="P62" s="17">
        <v>1</v>
      </c>
      <c r="Q62" s="17">
        <v>0</v>
      </c>
      <c r="R62" s="17">
        <f t="shared" si="0"/>
        <v>0.9</v>
      </c>
      <c r="S62" s="17">
        <v>0</v>
      </c>
      <c r="T62" s="17">
        <v>10</v>
      </c>
    </row>
    <row r="63" spans="1:20" ht="14.25" customHeight="1" x14ac:dyDescent="0.35">
      <c r="A63" s="9" t="s">
        <v>82</v>
      </c>
      <c r="B63" s="17" t="s">
        <v>239</v>
      </c>
      <c r="C63" s="17">
        <v>1</v>
      </c>
      <c r="D63" s="17">
        <v>0</v>
      </c>
      <c r="E63" s="17">
        <v>1</v>
      </c>
      <c r="F63" s="17">
        <v>0</v>
      </c>
      <c r="G63" s="17">
        <v>1</v>
      </c>
      <c r="H63" s="17">
        <v>1</v>
      </c>
      <c r="I63" s="17">
        <v>1</v>
      </c>
      <c r="J63" s="17">
        <v>1</v>
      </c>
      <c r="K63" s="17">
        <v>1</v>
      </c>
      <c r="L63" s="17">
        <v>1</v>
      </c>
      <c r="M63" s="17">
        <v>1</v>
      </c>
      <c r="N63" s="17">
        <v>1</v>
      </c>
      <c r="O63" s="17">
        <v>1</v>
      </c>
      <c r="P63" s="17">
        <v>1</v>
      </c>
      <c r="Q63" s="17">
        <v>0</v>
      </c>
      <c r="R63" s="17">
        <f t="shared" si="0"/>
        <v>0.9</v>
      </c>
      <c r="S63" s="17">
        <v>0</v>
      </c>
      <c r="T63" s="17">
        <v>10</v>
      </c>
    </row>
    <row r="64" spans="1:20" ht="14.25" customHeight="1" x14ac:dyDescent="0.35">
      <c r="A64" s="9" t="s">
        <v>83</v>
      </c>
      <c r="B64" s="17" t="s">
        <v>239</v>
      </c>
      <c r="C64" s="17">
        <v>1</v>
      </c>
      <c r="D64" s="17">
        <v>1</v>
      </c>
      <c r="E64" s="17">
        <v>1</v>
      </c>
      <c r="F64" s="17">
        <v>1</v>
      </c>
      <c r="G64" s="17">
        <v>1</v>
      </c>
      <c r="H64" s="17">
        <v>1</v>
      </c>
      <c r="I64" s="17">
        <v>1</v>
      </c>
      <c r="J64" s="17">
        <v>1</v>
      </c>
      <c r="K64" s="17">
        <v>1</v>
      </c>
      <c r="L64" s="17">
        <v>1</v>
      </c>
      <c r="M64" s="17">
        <v>1</v>
      </c>
      <c r="N64" s="17">
        <v>1</v>
      </c>
      <c r="O64" s="17">
        <v>1</v>
      </c>
      <c r="P64" s="17">
        <v>1</v>
      </c>
      <c r="Q64" s="17">
        <v>0</v>
      </c>
      <c r="R64" s="17">
        <f t="shared" si="0"/>
        <v>0.9</v>
      </c>
      <c r="S64" s="17">
        <v>0</v>
      </c>
      <c r="T64" s="17">
        <v>10</v>
      </c>
    </row>
    <row r="65" spans="1:20" ht="14.25" customHeight="1" x14ac:dyDescent="0.35">
      <c r="A65" s="9" t="s">
        <v>84</v>
      </c>
      <c r="B65" s="17" t="s">
        <v>239</v>
      </c>
      <c r="C65" s="17">
        <v>1</v>
      </c>
      <c r="D65" s="17">
        <v>1</v>
      </c>
      <c r="E65" s="17">
        <v>1</v>
      </c>
      <c r="F65" s="17">
        <v>1</v>
      </c>
      <c r="G65" s="17">
        <v>1</v>
      </c>
      <c r="H65" s="17">
        <v>1</v>
      </c>
      <c r="I65" s="17">
        <v>1</v>
      </c>
      <c r="J65" s="17">
        <v>1</v>
      </c>
      <c r="K65" s="17">
        <v>1</v>
      </c>
      <c r="L65" s="17">
        <v>1</v>
      </c>
      <c r="M65" s="17">
        <v>1</v>
      </c>
      <c r="N65" s="17">
        <v>1</v>
      </c>
      <c r="O65" s="17">
        <v>1</v>
      </c>
      <c r="P65" s="17">
        <v>1</v>
      </c>
      <c r="Q65" s="17">
        <v>0</v>
      </c>
      <c r="R65" s="17">
        <f t="shared" si="0"/>
        <v>0.9</v>
      </c>
      <c r="S65" s="17">
        <v>0</v>
      </c>
      <c r="T65" s="17">
        <v>10</v>
      </c>
    </row>
    <row r="66" spans="1:20" ht="14.25" customHeight="1" x14ac:dyDescent="0.35">
      <c r="A66" s="9" t="s">
        <v>85</v>
      </c>
      <c r="B66" s="17" t="s">
        <v>239</v>
      </c>
      <c r="C66" s="17">
        <v>1</v>
      </c>
      <c r="D66" s="17">
        <v>1</v>
      </c>
      <c r="E66" s="17">
        <v>1</v>
      </c>
      <c r="F66" s="17">
        <v>1</v>
      </c>
      <c r="G66" s="17">
        <v>1</v>
      </c>
      <c r="H66" s="17">
        <v>1</v>
      </c>
      <c r="I66" s="17">
        <v>1</v>
      </c>
      <c r="J66" s="17">
        <v>1</v>
      </c>
      <c r="K66" s="17">
        <v>1</v>
      </c>
      <c r="L66" s="17">
        <v>1</v>
      </c>
      <c r="M66" s="17">
        <v>1</v>
      </c>
      <c r="N66" s="17">
        <v>1</v>
      </c>
      <c r="O66" s="17">
        <v>1</v>
      </c>
      <c r="P66" s="17">
        <v>1</v>
      </c>
      <c r="Q66" s="17">
        <v>0</v>
      </c>
      <c r="R66" s="17">
        <f t="shared" si="0"/>
        <v>0.9</v>
      </c>
      <c r="S66" s="17">
        <v>0</v>
      </c>
      <c r="T66" s="17">
        <v>10</v>
      </c>
    </row>
    <row r="67" spans="1:20" ht="14.25" customHeight="1" x14ac:dyDescent="0.35">
      <c r="A67" s="9" t="s">
        <v>86</v>
      </c>
      <c r="B67" s="17" t="s">
        <v>239</v>
      </c>
      <c r="C67" s="17">
        <v>1</v>
      </c>
      <c r="D67" s="17">
        <v>1</v>
      </c>
      <c r="E67" s="17">
        <v>1</v>
      </c>
      <c r="F67" s="17">
        <v>1</v>
      </c>
      <c r="G67" s="17">
        <v>1</v>
      </c>
      <c r="H67" s="17">
        <v>1</v>
      </c>
      <c r="I67" s="17">
        <v>1</v>
      </c>
      <c r="J67" s="17">
        <v>1</v>
      </c>
      <c r="K67" s="17">
        <v>1</v>
      </c>
      <c r="L67" s="17">
        <v>1</v>
      </c>
      <c r="M67" s="17">
        <v>1</v>
      </c>
      <c r="N67" s="17">
        <v>1</v>
      </c>
      <c r="O67" s="17">
        <v>1</v>
      </c>
      <c r="P67" s="17">
        <v>1</v>
      </c>
      <c r="Q67" s="17">
        <v>0</v>
      </c>
      <c r="R67" s="17">
        <f t="shared" si="0"/>
        <v>0.9</v>
      </c>
      <c r="S67" s="17">
        <v>0</v>
      </c>
      <c r="T67" s="17">
        <v>10</v>
      </c>
    </row>
    <row r="68" spans="1:20" ht="14.25" customHeight="1" x14ac:dyDescent="0.35">
      <c r="A68" s="9" t="s">
        <v>87</v>
      </c>
      <c r="B68" s="17" t="s">
        <v>239</v>
      </c>
      <c r="C68" s="17">
        <v>1</v>
      </c>
      <c r="D68" s="17">
        <v>1</v>
      </c>
      <c r="E68" s="17">
        <v>1</v>
      </c>
      <c r="F68" s="17">
        <v>1</v>
      </c>
      <c r="G68" s="17">
        <v>1</v>
      </c>
      <c r="H68" s="17">
        <v>1</v>
      </c>
      <c r="I68" s="17">
        <v>1</v>
      </c>
      <c r="J68" s="17">
        <v>1</v>
      </c>
      <c r="K68" s="17">
        <v>1</v>
      </c>
      <c r="L68" s="17">
        <v>1</v>
      </c>
      <c r="M68" s="17">
        <v>1</v>
      </c>
      <c r="N68" s="17">
        <v>1</v>
      </c>
      <c r="O68" s="17">
        <v>1</v>
      </c>
      <c r="P68" s="17">
        <v>1</v>
      </c>
      <c r="Q68" s="17">
        <v>0</v>
      </c>
      <c r="R68" s="17">
        <f t="shared" si="0"/>
        <v>0.9</v>
      </c>
      <c r="S68" s="17">
        <v>0</v>
      </c>
      <c r="T68" s="17">
        <v>10</v>
      </c>
    </row>
    <row r="69" spans="1:20" ht="14.25" customHeight="1" x14ac:dyDescent="0.35">
      <c r="A69" s="9" t="s">
        <v>88</v>
      </c>
      <c r="B69" s="17" t="s">
        <v>239</v>
      </c>
      <c r="C69" s="17">
        <v>1</v>
      </c>
      <c r="D69" s="17">
        <v>1</v>
      </c>
      <c r="E69" s="17">
        <v>1</v>
      </c>
      <c r="F69" s="17">
        <v>1</v>
      </c>
      <c r="G69" s="17">
        <v>1</v>
      </c>
      <c r="H69" s="17">
        <v>1</v>
      </c>
      <c r="I69" s="17">
        <v>1</v>
      </c>
      <c r="J69" s="17">
        <v>1</v>
      </c>
      <c r="K69" s="17">
        <v>1</v>
      </c>
      <c r="L69" s="17">
        <v>1</v>
      </c>
      <c r="M69" s="17">
        <v>1</v>
      </c>
      <c r="N69" s="17">
        <v>1</v>
      </c>
      <c r="O69" s="17">
        <v>1</v>
      </c>
      <c r="P69" s="17">
        <v>1</v>
      </c>
      <c r="Q69" s="17">
        <v>0</v>
      </c>
      <c r="R69" s="17">
        <f t="shared" si="0"/>
        <v>0.9</v>
      </c>
      <c r="S69" s="17">
        <v>0</v>
      </c>
      <c r="T69" s="17">
        <v>10</v>
      </c>
    </row>
    <row r="70" spans="1:20" ht="14.25" customHeight="1" x14ac:dyDescent="0.35">
      <c r="A70" s="9" t="s">
        <v>89</v>
      </c>
      <c r="B70" s="17" t="s">
        <v>239</v>
      </c>
      <c r="C70" s="17">
        <v>1</v>
      </c>
      <c r="D70" s="17">
        <v>1</v>
      </c>
      <c r="E70" s="17">
        <v>1</v>
      </c>
      <c r="F70" s="17">
        <v>1</v>
      </c>
      <c r="G70" s="17">
        <v>1</v>
      </c>
      <c r="H70" s="17">
        <v>1</v>
      </c>
      <c r="I70" s="17">
        <v>1</v>
      </c>
      <c r="J70" s="17">
        <v>1</v>
      </c>
      <c r="K70" s="17">
        <v>1</v>
      </c>
      <c r="L70" s="17">
        <v>1</v>
      </c>
      <c r="M70" s="17">
        <v>1</v>
      </c>
      <c r="N70" s="17">
        <v>1</v>
      </c>
      <c r="O70" s="17">
        <v>1</v>
      </c>
      <c r="P70" s="17">
        <v>1</v>
      </c>
      <c r="Q70" s="17">
        <v>0</v>
      </c>
      <c r="R70" s="17">
        <f t="shared" si="0"/>
        <v>0.9</v>
      </c>
      <c r="S70" s="17">
        <v>0</v>
      </c>
      <c r="T70" s="17">
        <v>10</v>
      </c>
    </row>
    <row r="71" spans="1:20" ht="14.25" customHeight="1" x14ac:dyDescent="0.35">
      <c r="A71" s="9" t="s">
        <v>90</v>
      </c>
      <c r="B71" s="17" t="s">
        <v>239</v>
      </c>
      <c r="C71" s="17">
        <v>1</v>
      </c>
      <c r="D71" s="17">
        <v>1</v>
      </c>
      <c r="E71" s="17">
        <v>1</v>
      </c>
      <c r="F71" s="17">
        <v>1</v>
      </c>
      <c r="G71" s="17">
        <v>1</v>
      </c>
      <c r="H71" s="17">
        <v>1</v>
      </c>
      <c r="I71" s="17">
        <v>1</v>
      </c>
      <c r="J71" s="17">
        <v>1</v>
      </c>
      <c r="K71" s="17">
        <v>1</v>
      </c>
      <c r="L71" s="17">
        <v>1</v>
      </c>
      <c r="M71" s="17">
        <v>1</v>
      </c>
      <c r="N71" s="17">
        <v>1</v>
      </c>
      <c r="O71" s="17">
        <v>1</v>
      </c>
      <c r="P71" s="17">
        <v>1</v>
      </c>
      <c r="Q71" s="17">
        <v>0</v>
      </c>
      <c r="R71" s="17">
        <f t="shared" si="0"/>
        <v>0.9</v>
      </c>
      <c r="S71" s="17">
        <v>0</v>
      </c>
      <c r="T71" s="17">
        <v>10</v>
      </c>
    </row>
    <row r="72" spans="1:20" ht="14.25" customHeight="1" x14ac:dyDescent="0.35">
      <c r="A72" s="9" t="s">
        <v>91</v>
      </c>
      <c r="B72" s="17" t="s">
        <v>239</v>
      </c>
      <c r="C72" s="17">
        <v>1</v>
      </c>
      <c r="D72" s="17">
        <v>1</v>
      </c>
      <c r="E72" s="17">
        <v>1</v>
      </c>
      <c r="F72" s="17">
        <v>1</v>
      </c>
      <c r="G72" s="17">
        <v>1</v>
      </c>
      <c r="H72" s="17">
        <v>1</v>
      </c>
      <c r="I72" s="17">
        <v>1</v>
      </c>
      <c r="J72" s="17">
        <v>1</v>
      </c>
      <c r="K72" s="17">
        <v>1</v>
      </c>
      <c r="L72" s="17">
        <v>1</v>
      </c>
      <c r="M72" s="17">
        <v>1</v>
      </c>
      <c r="N72" s="17">
        <v>1</v>
      </c>
      <c r="O72" s="17">
        <v>1</v>
      </c>
      <c r="P72" s="17">
        <v>1</v>
      </c>
      <c r="Q72" s="17">
        <v>0</v>
      </c>
      <c r="R72" s="17">
        <f t="shared" si="0"/>
        <v>0.9</v>
      </c>
      <c r="S72" s="17">
        <v>0</v>
      </c>
      <c r="T72" s="17">
        <v>10</v>
      </c>
    </row>
    <row r="73" spans="1:20" ht="14.25" customHeight="1" x14ac:dyDescent="0.35">
      <c r="A73" s="9" t="s">
        <v>92</v>
      </c>
      <c r="B73" s="17" t="s">
        <v>239</v>
      </c>
      <c r="C73" s="17">
        <v>1</v>
      </c>
      <c r="D73" s="17">
        <v>1</v>
      </c>
      <c r="E73" s="17">
        <v>1</v>
      </c>
      <c r="F73" s="17">
        <v>1</v>
      </c>
      <c r="G73" s="17">
        <v>1</v>
      </c>
      <c r="H73" s="17">
        <v>1</v>
      </c>
      <c r="I73" s="17">
        <v>1</v>
      </c>
      <c r="J73" s="17">
        <v>1</v>
      </c>
      <c r="K73" s="17">
        <v>1</v>
      </c>
      <c r="L73" s="17">
        <v>1</v>
      </c>
      <c r="M73" s="17">
        <v>1</v>
      </c>
      <c r="N73" s="17">
        <v>1</v>
      </c>
      <c r="O73" s="17">
        <v>1</v>
      </c>
      <c r="P73" s="17">
        <v>1</v>
      </c>
      <c r="Q73" s="17">
        <v>0</v>
      </c>
      <c r="R73" s="17">
        <f t="shared" si="0"/>
        <v>0.9</v>
      </c>
      <c r="S73" s="17">
        <v>0</v>
      </c>
      <c r="T73" s="17">
        <v>10</v>
      </c>
    </row>
    <row r="74" spans="1:20" ht="14.25" customHeight="1" x14ac:dyDescent="0.35">
      <c r="A74" s="9" t="s">
        <v>93</v>
      </c>
      <c r="B74" s="17" t="s">
        <v>239</v>
      </c>
      <c r="C74" s="17">
        <v>1</v>
      </c>
      <c r="D74" s="17">
        <v>1</v>
      </c>
      <c r="E74" s="17">
        <v>1</v>
      </c>
      <c r="F74" s="17">
        <v>1</v>
      </c>
      <c r="G74" s="17">
        <v>1</v>
      </c>
      <c r="H74" s="17">
        <v>1</v>
      </c>
      <c r="I74" s="17">
        <v>1</v>
      </c>
      <c r="J74" s="17">
        <v>1</v>
      </c>
      <c r="K74" s="17">
        <v>1</v>
      </c>
      <c r="L74" s="17">
        <v>1</v>
      </c>
      <c r="M74" s="17">
        <v>1</v>
      </c>
      <c r="N74" s="17">
        <v>1</v>
      </c>
      <c r="O74" s="17">
        <v>1</v>
      </c>
      <c r="P74" s="17">
        <v>1</v>
      </c>
      <c r="Q74" s="17">
        <v>0</v>
      </c>
      <c r="R74" s="17">
        <f t="shared" si="0"/>
        <v>0.9</v>
      </c>
      <c r="S74" s="17">
        <v>0</v>
      </c>
      <c r="T74" s="17">
        <v>10</v>
      </c>
    </row>
    <row r="75" spans="1:20" ht="14.25" customHeight="1" x14ac:dyDescent="0.35">
      <c r="A75" s="9" t="s">
        <v>94</v>
      </c>
      <c r="B75" s="17" t="s">
        <v>239</v>
      </c>
      <c r="C75" s="17">
        <v>1</v>
      </c>
      <c r="D75" s="17">
        <v>1</v>
      </c>
      <c r="E75" s="17">
        <v>1</v>
      </c>
      <c r="F75" s="17">
        <v>1</v>
      </c>
      <c r="G75" s="17">
        <v>1</v>
      </c>
      <c r="H75" s="17">
        <v>1</v>
      </c>
      <c r="I75" s="17">
        <v>1</v>
      </c>
      <c r="J75" s="17">
        <v>1</v>
      </c>
      <c r="K75" s="17">
        <v>1</v>
      </c>
      <c r="L75" s="17">
        <v>1</v>
      </c>
      <c r="M75" s="17">
        <v>1</v>
      </c>
      <c r="N75" s="17">
        <v>1</v>
      </c>
      <c r="O75" s="17">
        <v>1</v>
      </c>
      <c r="P75" s="17">
        <v>1</v>
      </c>
      <c r="Q75" s="17">
        <v>0</v>
      </c>
      <c r="R75" s="17">
        <f t="shared" si="0"/>
        <v>0.9</v>
      </c>
      <c r="S75" s="17">
        <v>0</v>
      </c>
      <c r="T75" s="17">
        <v>10</v>
      </c>
    </row>
    <row r="76" spans="1:20" ht="14.25" customHeight="1" x14ac:dyDescent="0.35">
      <c r="A76" s="9" t="s">
        <v>95</v>
      </c>
      <c r="B76" s="17" t="s">
        <v>239</v>
      </c>
      <c r="C76" s="17">
        <v>1</v>
      </c>
      <c r="D76" s="17">
        <v>1</v>
      </c>
      <c r="E76" s="17">
        <v>1</v>
      </c>
      <c r="F76" s="17">
        <v>1</v>
      </c>
      <c r="G76" s="17">
        <v>1</v>
      </c>
      <c r="H76" s="17">
        <v>1</v>
      </c>
      <c r="I76" s="17">
        <v>1</v>
      </c>
      <c r="J76" s="17">
        <v>1</v>
      </c>
      <c r="K76" s="17">
        <v>1</v>
      </c>
      <c r="L76" s="17">
        <v>1</v>
      </c>
      <c r="M76" s="17">
        <v>1</v>
      </c>
      <c r="N76" s="17">
        <v>1</v>
      </c>
      <c r="O76" s="17">
        <v>1</v>
      </c>
      <c r="P76" s="17">
        <v>1</v>
      </c>
      <c r="Q76" s="17">
        <v>0</v>
      </c>
      <c r="R76" s="17">
        <f t="shared" si="0"/>
        <v>0.9</v>
      </c>
      <c r="S76" s="17">
        <v>0</v>
      </c>
      <c r="T76" s="17">
        <v>10</v>
      </c>
    </row>
    <row r="77" spans="1:20" ht="14.25" customHeight="1" x14ac:dyDescent="0.35">
      <c r="A77" s="9" t="s">
        <v>96</v>
      </c>
      <c r="B77" s="17" t="s">
        <v>239</v>
      </c>
      <c r="C77" s="17">
        <v>1</v>
      </c>
      <c r="D77" s="17">
        <v>1</v>
      </c>
      <c r="E77" s="17">
        <v>1</v>
      </c>
      <c r="F77" s="17">
        <v>1</v>
      </c>
      <c r="G77" s="17">
        <v>1</v>
      </c>
      <c r="H77" s="17">
        <v>1</v>
      </c>
      <c r="I77" s="17">
        <v>1</v>
      </c>
      <c r="J77" s="17">
        <v>1</v>
      </c>
      <c r="K77" s="17">
        <v>1</v>
      </c>
      <c r="L77" s="17">
        <v>1</v>
      </c>
      <c r="M77" s="17">
        <v>1</v>
      </c>
      <c r="N77" s="17">
        <v>1</v>
      </c>
      <c r="O77" s="17">
        <v>1</v>
      </c>
      <c r="P77" s="17">
        <v>1</v>
      </c>
      <c r="Q77" s="17">
        <v>0</v>
      </c>
      <c r="R77" s="17">
        <f t="shared" si="0"/>
        <v>0.9</v>
      </c>
      <c r="S77" s="17">
        <v>0</v>
      </c>
      <c r="T77" s="17">
        <v>10</v>
      </c>
    </row>
    <row r="78" spans="1:20" ht="14.25" customHeight="1" x14ac:dyDescent="0.35">
      <c r="A78" s="9" t="s">
        <v>97</v>
      </c>
      <c r="B78" s="17" t="s">
        <v>239</v>
      </c>
      <c r="C78" s="17">
        <v>1</v>
      </c>
      <c r="D78" s="17">
        <v>1</v>
      </c>
      <c r="E78" s="17">
        <v>1</v>
      </c>
      <c r="F78" s="17">
        <v>1</v>
      </c>
      <c r="G78" s="17">
        <v>1</v>
      </c>
      <c r="H78" s="17">
        <v>1</v>
      </c>
      <c r="I78" s="17">
        <v>1</v>
      </c>
      <c r="J78" s="17">
        <v>1</v>
      </c>
      <c r="K78" s="17">
        <v>1</v>
      </c>
      <c r="L78" s="17">
        <v>1</v>
      </c>
      <c r="M78" s="17">
        <v>1</v>
      </c>
      <c r="N78" s="17">
        <v>1</v>
      </c>
      <c r="O78" s="17">
        <v>1</v>
      </c>
      <c r="P78" s="17">
        <v>1</v>
      </c>
      <c r="Q78" s="17">
        <v>0</v>
      </c>
      <c r="R78" s="17">
        <f t="shared" si="0"/>
        <v>0.9</v>
      </c>
      <c r="S78" s="17">
        <v>0</v>
      </c>
      <c r="T78" s="17">
        <v>10</v>
      </c>
    </row>
    <row r="79" spans="1:20" ht="14.25" customHeight="1" x14ac:dyDescent="0.35">
      <c r="A79" s="9" t="s">
        <v>98</v>
      </c>
      <c r="B79" s="17" t="s">
        <v>239</v>
      </c>
      <c r="C79" s="17">
        <v>1</v>
      </c>
      <c r="D79" s="17">
        <v>1</v>
      </c>
      <c r="E79" s="17">
        <v>1</v>
      </c>
      <c r="F79" s="17">
        <v>1</v>
      </c>
      <c r="G79" s="17">
        <v>1</v>
      </c>
      <c r="H79" s="17">
        <v>1</v>
      </c>
      <c r="I79" s="17">
        <v>1</v>
      </c>
      <c r="J79" s="17">
        <v>1</v>
      </c>
      <c r="K79" s="17">
        <v>1</v>
      </c>
      <c r="L79" s="17">
        <v>1</v>
      </c>
      <c r="M79" s="17">
        <v>1</v>
      </c>
      <c r="N79" s="17">
        <v>1</v>
      </c>
      <c r="O79" s="17">
        <v>1</v>
      </c>
      <c r="P79" s="17">
        <v>1</v>
      </c>
      <c r="Q79" s="17">
        <v>0</v>
      </c>
      <c r="R79" s="17">
        <f t="shared" si="0"/>
        <v>0.9</v>
      </c>
      <c r="S79" s="17">
        <v>0</v>
      </c>
      <c r="T79" s="17">
        <v>10</v>
      </c>
    </row>
    <row r="80" spans="1:20" ht="14.25" customHeight="1" x14ac:dyDescent="0.35">
      <c r="A80" s="9" t="s">
        <v>99</v>
      </c>
      <c r="B80" s="17" t="s">
        <v>239</v>
      </c>
      <c r="C80" s="17">
        <v>1</v>
      </c>
      <c r="D80" s="17">
        <v>1</v>
      </c>
      <c r="E80" s="17">
        <v>1</v>
      </c>
      <c r="F80" s="17">
        <v>1</v>
      </c>
      <c r="G80" s="17">
        <v>1</v>
      </c>
      <c r="H80" s="17">
        <v>1</v>
      </c>
      <c r="I80" s="17">
        <v>1</v>
      </c>
      <c r="J80" s="17">
        <v>1</v>
      </c>
      <c r="K80" s="17">
        <v>1</v>
      </c>
      <c r="L80" s="17">
        <v>1</v>
      </c>
      <c r="M80" s="17">
        <v>1</v>
      </c>
      <c r="N80" s="17">
        <v>1</v>
      </c>
      <c r="O80" s="17">
        <v>1</v>
      </c>
      <c r="P80" s="17">
        <v>1</v>
      </c>
      <c r="Q80" s="17">
        <v>0</v>
      </c>
      <c r="R80" s="17">
        <f t="shared" si="0"/>
        <v>0.9</v>
      </c>
      <c r="S80" s="17">
        <v>0</v>
      </c>
      <c r="T80" s="17">
        <v>10</v>
      </c>
    </row>
    <row r="81" spans="1:20" ht="14.25" customHeight="1" x14ac:dyDescent="0.35">
      <c r="A81" s="9" t="s">
        <v>100</v>
      </c>
      <c r="B81" s="17" t="s">
        <v>239</v>
      </c>
      <c r="C81" s="17">
        <v>1</v>
      </c>
      <c r="D81" s="17">
        <v>1</v>
      </c>
      <c r="E81" s="17">
        <v>1</v>
      </c>
      <c r="F81" s="17">
        <v>1</v>
      </c>
      <c r="G81" s="17">
        <v>1</v>
      </c>
      <c r="H81" s="17">
        <v>1</v>
      </c>
      <c r="I81" s="17">
        <v>1</v>
      </c>
      <c r="J81" s="17">
        <v>1</v>
      </c>
      <c r="K81" s="17">
        <v>1</v>
      </c>
      <c r="L81" s="17">
        <v>1</v>
      </c>
      <c r="M81" s="17">
        <v>1</v>
      </c>
      <c r="N81" s="17">
        <v>1</v>
      </c>
      <c r="O81" s="17">
        <v>1</v>
      </c>
      <c r="P81" s="17">
        <v>1</v>
      </c>
      <c r="Q81" s="17">
        <v>0</v>
      </c>
      <c r="R81" s="17">
        <f t="shared" si="0"/>
        <v>0.9</v>
      </c>
      <c r="S81" s="17">
        <v>0</v>
      </c>
      <c r="T81" s="17">
        <v>10</v>
      </c>
    </row>
    <row r="82" spans="1:20" ht="14.25" customHeight="1" x14ac:dyDescent="0.35">
      <c r="A82" s="9" t="s">
        <v>101</v>
      </c>
      <c r="B82" s="17" t="s">
        <v>239</v>
      </c>
      <c r="C82" s="17">
        <v>1</v>
      </c>
      <c r="D82" s="17">
        <v>1</v>
      </c>
      <c r="E82" s="17">
        <v>1</v>
      </c>
      <c r="F82" s="17">
        <v>1</v>
      </c>
      <c r="G82" s="17">
        <v>1</v>
      </c>
      <c r="H82" s="17">
        <v>1</v>
      </c>
      <c r="I82" s="17">
        <v>1</v>
      </c>
      <c r="J82" s="17">
        <v>1</v>
      </c>
      <c r="K82" s="17">
        <v>1</v>
      </c>
      <c r="L82" s="17">
        <v>1</v>
      </c>
      <c r="M82" s="17">
        <v>1</v>
      </c>
      <c r="N82" s="17">
        <v>1</v>
      </c>
      <c r="O82" s="17">
        <v>1</v>
      </c>
      <c r="P82" s="17">
        <v>1</v>
      </c>
      <c r="Q82" s="17">
        <v>0</v>
      </c>
      <c r="R82" s="17">
        <f t="shared" si="0"/>
        <v>0.9</v>
      </c>
      <c r="S82" s="17">
        <v>0</v>
      </c>
      <c r="T82" s="17">
        <v>10</v>
      </c>
    </row>
    <row r="83" spans="1:20" ht="14.25" customHeight="1" x14ac:dyDescent="0.35">
      <c r="A83" s="9" t="s">
        <v>102</v>
      </c>
      <c r="B83" s="17" t="s">
        <v>239</v>
      </c>
      <c r="C83" s="17">
        <v>1</v>
      </c>
      <c r="D83" s="17">
        <v>1</v>
      </c>
      <c r="E83" s="17">
        <v>1</v>
      </c>
      <c r="F83" s="17">
        <v>1</v>
      </c>
      <c r="G83" s="17">
        <v>1</v>
      </c>
      <c r="H83" s="17">
        <v>1</v>
      </c>
      <c r="I83" s="17">
        <v>1</v>
      </c>
      <c r="J83" s="17">
        <v>1</v>
      </c>
      <c r="K83" s="17">
        <v>1</v>
      </c>
      <c r="L83" s="17">
        <v>1</v>
      </c>
      <c r="M83" s="17">
        <v>1</v>
      </c>
      <c r="N83" s="17">
        <v>1</v>
      </c>
      <c r="O83" s="17">
        <v>1</v>
      </c>
      <c r="P83" s="17">
        <v>1</v>
      </c>
      <c r="Q83" s="17">
        <v>0</v>
      </c>
      <c r="R83" s="17">
        <f t="shared" si="0"/>
        <v>0.9</v>
      </c>
      <c r="S83" s="17">
        <v>0</v>
      </c>
      <c r="T83" s="17">
        <v>10</v>
      </c>
    </row>
    <row r="84" spans="1:20" ht="14.25" customHeight="1" x14ac:dyDescent="0.35">
      <c r="A84" s="9" t="s">
        <v>103</v>
      </c>
      <c r="B84" s="17" t="s">
        <v>239</v>
      </c>
      <c r="C84" s="17">
        <v>1</v>
      </c>
      <c r="D84" s="17">
        <v>1</v>
      </c>
      <c r="E84" s="17">
        <v>1</v>
      </c>
      <c r="F84" s="17">
        <v>1</v>
      </c>
      <c r="G84" s="17">
        <v>1</v>
      </c>
      <c r="H84" s="17">
        <v>1</v>
      </c>
      <c r="I84" s="17">
        <v>1</v>
      </c>
      <c r="J84" s="17">
        <v>1</v>
      </c>
      <c r="K84" s="17">
        <v>1</v>
      </c>
      <c r="L84" s="17">
        <v>1</v>
      </c>
      <c r="M84" s="17">
        <v>1</v>
      </c>
      <c r="N84" s="17">
        <v>1</v>
      </c>
      <c r="O84" s="17">
        <v>1</v>
      </c>
      <c r="P84" s="17">
        <v>1</v>
      </c>
      <c r="Q84" s="17">
        <v>0</v>
      </c>
      <c r="R84" s="17">
        <f t="shared" si="0"/>
        <v>0.9</v>
      </c>
      <c r="S84" s="17">
        <v>0</v>
      </c>
      <c r="T84" s="17">
        <v>10</v>
      </c>
    </row>
    <row r="85" spans="1:20" ht="14.25" customHeight="1" x14ac:dyDescent="0.35">
      <c r="A85" s="9" t="s">
        <v>104</v>
      </c>
      <c r="B85" s="17" t="s">
        <v>239</v>
      </c>
      <c r="C85" s="17">
        <v>1</v>
      </c>
      <c r="D85" s="17">
        <v>1</v>
      </c>
      <c r="E85" s="17">
        <v>1</v>
      </c>
      <c r="F85" s="17">
        <v>1</v>
      </c>
      <c r="G85" s="17">
        <v>1</v>
      </c>
      <c r="H85" s="17">
        <v>1</v>
      </c>
      <c r="I85" s="17">
        <v>1</v>
      </c>
      <c r="J85" s="17">
        <v>1</v>
      </c>
      <c r="K85" s="17">
        <v>1</v>
      </c>
      <c r="L85" s="17">
        <v>1</v>
      </c>
      <c r="M85" s="17">
        <v>1</v>
      </c>
      <c r="N85" s="17">
        <v>1</v>
      </c>
      <c r="O85" s="17">
        <v>1</v>
      </c>
      <c r="P85" s="17">
        <v>1</v>
      </c>
      <c r="Q85" s="17">
        <v>0</v>
      </c>
      <c r="R85" s="17">
        <f t="shared" si="0"/>
        <v>0.9</v>
      </c>
      <c r="S85" s="17">
        <v>0</v>
      </c>
      <c r="T85" s="17">
        <v>10</v>
      </c>
    </row>
    <row r="86" spans="1:20" ht="14.25" customHeight="1" x14ac:dyDescent="0.35">
      <c r="A86" s="9" t="s">
        <v>105</v>
      </c>
      <c r="B86" s="17" t="s">
        <v>239</v>
      </c>
      <c r="C86" s="17">
        <v>1</v>
      </c>
      <c r="D86" s="17">
        <v>1</v>
      </c>
      <c r="E86" s="17">
        <v>1</v>
      </c>
      <c r="F86" s="17">
        <v>1</v>
      </c>
      <c r="G86" s="17">
        <v>1</v>
      </c>
      <c r="H86" s="17">
        <v>1</v>
      </c>
      <c r="I86" s="17">
        <v>1</v>
      </c>
      <c r="J86" s="17">
        <v>1</v>
      </c>
      <c r="K86" s="17">
        <v>1</v>
      </c>
      <c r="L86" s="17">
        <v>1</v>
      </c>
      <c r="M86" s="17">
        <v>1</v>
      </c>
      <c r="N86" s="17">
        <v>1</v>
      </c>
      <c r="O86" s="17">
        <v>1</v>
      </c>
      <c r="P86" s="17">
        <v>1</v>
      </c>
      <c r="Q86" s="17">
        <v>0</v>
      </c>
      <c r="R86" s="17">
        <f t="shared" si="0"/>
        <v>0.9</v>
      </c>
      <c r="S86" s="17">
        <v>0</v>
      </c>
      <c r="T86" s="17">
        <v>10</v>
      </c>
    </row>
    <row r="87" spans="1:20" ht="14.25" customHeight="1" x14ac:dyDescent="0.35">
      <c r="A87" s="9" t="s">
        <v>106</v>
      </c>
      <c r="B87" s="17" t="s">
        <v>239</v>
      </c>
      <c r="C87" s="17">
        <v>1</v>
      </c>
      <c r="D87" s="17">
        <v>1</v>
      </c>
      <c r="E87" s="17">
        <v>1</v>
      </c>
      <c r="F87" s="17">
        <v>1</v>
      </c>
      <c r="G87" s="17">
        <v>1</v>
      </c>
      <c r="H87" s="17">
        <v>1</v>
      </c>
      <c r="I87" s="17">
        <v>1</v>
      </c>
      <c r="J87" s="17">
        <v>1</v>
      </c>
      <c r="K87" s="17">
        <v>1</v>
      </c>
      <c r="L87" s="17">
        <v>1</v>
      </c>
      <c r="M87" s="17">
        <v>1</v>
      </c>
      <c r="N87" s="17">
        <v>1</v>
      </c>
      <c r="O87" s="17">
        <v>1</v>
      </c>
      <c r="P87" s="17">
        <v>1</v>
      </c>
      <c r="Q87" s="17">
        <v>0</v>
      </c>
      <c r="R87" s="17">
        <f t="shared" si="0"/>
        <v>0.9</v>
      </c>
      <c r="S87" s="17">
        <v>0</v>
      </c>
      <c r="T87" s="17">
        <v>10</v>
      </c>
    </row>
    <row r="88" spans="1:20" ht="14.25" customHeight="1" x14ac:dyDescent="0.35">
      <c r="A88" s="9" t="s">
        <v>107</v>
      </c>
      <c r="B88" s="17" t="s">
        <v>239</v>
      </c>
      <c r="C88" s="17">
        <v>1</v>
      </c>
      <c r="D88" s="17">
        <v>1</v>
      </c>
      <c r="E88" s="17">
        <v>1</v>
      </c>
      <c r="F88" s="17">
        <v>1</v>
      </c>
      <c r="G88" s="17">
        <v>1</v>
      </c>
      <c r="H88" s="17">
        <v>1</v>
      </c>
      <c r="I88" s="17">
        <v>1</v>
      </c>
      <c r="J88" s="17">
        <v>1</v>
      </c>
      <c r="K88" s="17">
        <v>1</v>
      </c>
      <c r="L88" s="17">
        <v>1</v>
      </c>
      <c r="M88" s="17">
        <v>1</v>
      </c>
      <c r="N88" s="17">
        <v>1</v>
      </c>
      <c r="O88" s="17">
        <v>1</v>
      </c>
      <c r="P88" s="17">
        <v>1</v>
      </c>
      <c r="Q88" s="17">
        <v>0</v>
      </c>
      <c r="R88" s="17">
        <f t="shared" si="0"/>
        <v>0.9</v>
      </c>
      <c r="S88" s="17">
        <v>0</v>
      </c>
      <c r="T88" s="17">
        <v>10</v>
      </c>
    </row>
    <row r="89" spans="1:20" ht="14.25" customHeight="1" x14ac:dyDescent="0.35">
      <c r="A89" s="9" t="s">
        <v>108</v>
      </c>
      <c r="B89" s="17" t="s">
        <v>239</v>
      </c>
      <c r="C89" s="17">
        <v>1</v>
      </c>
      <c r="D89" s="17">
        <v>1</v>
      </c>
      <c r="E89" s="17">
        <v>1</v>
      </c>
      <c r="F89" s="17">
        <v>1</v>
      </c>
      <c r="G89" s="17">
        <v>1</v>
      </c>
      <c r="H89" s="17">
        <v>1</v>
      </c>
      <c r="I89" s="17">
        <v>1</v>
      </c>
      <c r="J89" s="17">
        <v>1</v>
      </c>
      <c r="K89" s="17">
        <v>1</v>
      </c>
      <c r="L89" s="17">
        <v>1</v>
      </c>
      <c r="M89" s="17">
        <v>1</v>
      </c>
      <c r="N89" s="17">
        <v>1</v>
      </c>
      <c r="O89" s="17">
        <v>1</v>
      </c>
      <c r="P89" s="17">
        <v>1</v>
      </c>
      <c r="Q89" s="17">
        <v>0</v>
      </c>
      <c r="R89" s="17">
        <f t="shared" si="0"/>
        <v>0.9</v>
      </c>
      <c r="S89" s="17">
        <v>0</v>
      </c>
      <c r="T89" s="17">
        <v>10</v>
      </c>
    </row>
    <row r="90" spans="1:20" ht="14.25" customHeight="1" x14ac:dyDescent="0.35">
      <c r="A90" s="9" t="s">
        <v>109</v>
      </c>
      <c r="B90" s="17" t="s">
        <v>239</v>
      </c>
      <c r="C90" s="17">
        <v>1</v>
      </c>
      <c r="D90" s="17">
        <v>1</v>
      </c>
      <c r="E90" s="17">
        <v>1</v>
      </c>
      <c r="F90" s="17">
        <v>1</v>
      </c>
      <c r="G90" s="17">
        <v>1</v>
      </c>
      <c r="H90" s="17">
        <v>1</v>
      </c>
      <c r="I90" s="17">
        <v>1</v>
      </c>
      <c r="J90" s="17">
        <v>1</v>
      </c>
      <c r="K90" s="17">
        <v>1</v>
      </c>
      <c r="L90" s="17">
        <v>1</v>
      </c>
      <c r="M90" s="17">
        <v>1</v>
      </c>
      <c r="N90" s="17">
        <v>1</v>
      </c>
      <c r="O90" s="17">
        <v>1</v>
      </c>
      <c r="P90" s="17">
        <v>1</v>
      </c>
      <c r="Q90" s="17">
        <v>0</v>
      </c>
      <c r="R90" s="17">
        <f t="shared" si="0"/>
        <v>0.9</v>
      </c>
      <c r="S90" s="17">
        <v>0</v>
      </c>
      <c r="T90" s="17">
        <v>10</v>
      </c>
    </row>
    <row r="91" spans="1:20" ht="14.25" customHeight="1" x14ac:dyDescent="0.35">
      <c r="A91" s="9" t="s">
        <v>110</v>
      </c>
      <c r="B91" s="17" t="s">
        <v>239</v>
      </c>
      <c r="C91" s="17">
        <v>1</v>
      </c>
      <c r="D91" s="17">
        <v>1</v>
      </c>
      <c r="E91" s="17">
        <v>1</v>
      </c>
      <c r="F91" s="17">
        <v>1</v>
      </c>
      <c r="G91" s="17">
        <v>1</v>
      </c>
      <c r="H91" s="17">
        <v>1</v>
      </c>
      <c r="I91" s="17">
        <v>1</v>
      </c>
      <c r="J91" s="17">
        <v>1</v>
      </c>
      <c r="K91" s="17">
        <v>1</v>
      </c>
      <c r="L91" s="17">
        <v>1</v>
      </c>
      <c r="M91" s="17">
        <v>1</v>
      </c>
      <c r="N91" s="17">
        <v>1</v>
      </c>
      <c r="O91" s="17">
        <v>1</v>
      </c>
      <c r="P91" s="17">
        <v>1</v>
      </c>
      <c r="Q91" s="17">
        <v>0</v>
      </c>
      <c r="R91" s="17">
        <f t="shared" si="0"/>
        <v>0.9</v>
      </c>
      <c r="S91" s="17">
        <v>0</v>
      </c>
      <c r="T91" s="17">
        <v>10</v>
      </c>
    </row>
    <row r="92" spans="1:20" ht="14.25" customHeight="1" x14ac:dyDescent="0.35">
      <c r="A92" s="9" t="s">
        <v>111</v>
      </c>
      <c r="B92" s="17" t="s">
        <v>239</v>
      </c>
      <c r="C92" s="17">
        <v>1</v>
      </c>
      <c r="D92" s="17">
        <v>1</v>
      </c>
      <c r="E92" s="17">
        <v>1</v>
      </c>
      <c r="F92" s="17">
        <v>1</v>
      </c>
      <c r="G92" s="17">
        <v>1</v>
      </c>
      <c r="H92" s="17">
        <v>1</v>
      </c>
      <c r="I92" s="17">
        <v>1</v>
      </c>
      <c r="J92" s="17">
        <v>1</v>
      </c>
      <c r="K92" s="17">
        <v>1</v>
      </c>
      <c r="L92" s="17">
        <v>1</v>
      </c>
      <c r="M92" s="17">
        <v>1</v>
      </c>
      <c r="N92" s="17">
        <v>1</v>
      </c>
      <c r="O92" s="17">
        <v>1</v>
      </c>
      <c r="P92" s="17">
        <v>1</v>
      </c>
      <c r="Q92" s="17">
        <v>0</v>
      </c>
      <c r="R92" s="17">
        <f t="shared" si="0"/>
        <v>0.9</v>
      </c>
      <c r="S92" s="17">
        <v>0</v>
      </c>
      <c r="T92" s="17">
        <v>10</v>
      </c>
    </row>
    <row r="93" spans="1:20" ht="14.25" customHeight="1" x14ac:dyDescent="0.35">
      <c r="A93" s="9" t="s">
        <v>112</v>
      </c>
      <c r="B93" s="17" t="s">
        <v>239</v>
      </c>
      <c r="C93" s="17">
        <v>1</v>
      </c>
      <c r="D93" s="17">
        <v>1</v>
      </c>
      <c r="E93" s="17">
        <v>1</v>
      </c>
      <c r="F93" s="17">
        <v>1</v>
      </c>
      <c r="G93" s="17">
        <v>1</v>
      </c>
      <c r="H93" s="17">
        <v>1</v>
      </c>
      <c r="I93" s="17">
        <v>1</v>
      </c>
      <c r="J93" s="17">
        <v>1</v>
      </c>
      <c r="K93" s="17">
        <v>1</v>
      </c>
      <c r="L93" s="17">
        <v>1</v>
      </c>
      <c r="M93" s="17">
        <v>1</v>
      </c>
      <c r="N93" s="17">
        <v>1</v>
      </c>
      <c r="O93" s="17">
        <v>1</v>
      </c>
      <c r="P93" s="17">
        <v>1</v>
      </c>
      <c r="Q93" s="17">
        <v>0</v>
      </c>
      <c r="R93" s="17">
        <f t="shared" si="0"/>
        <v>0.9</v>
      </c>
      <c r="S93" s="17">
        <v>0</v>
      </c>
      <c r="T93" s="17">
        <v>10</v>
      </c>
    </row>
    <row r="94" spans="1:20" ht="14.25" customHeight="1" x14ac:dyDescent="0.35">
      <c r="A94" s="9" t="s">
        <v>113</v>
      </c>
      <c r="B94" s="17" t="s">
        <v>239</v>
      </c>
      <c r="C94" s="17">
        <v>1</v>
      </c>
      <c r="D94" s="17">
        <v>1</v>
      </c>
      <c r="E94" s="17">
        <v>1</v>
      </c>
      <c r="F94" s="17">
        <v>1</v>
      </c>
      <c r="G94" s="17">
        <v>1</v>
      </c>
      <c r="H94" s="17">
        <v>1</v>
      </c>
      <c r="I94" s="17">
        <v>1</v>
      </c>
      <c r="J94" s="17">
        <v>1</v>
      </c>
      <c r="K94" s="17">
        <v>1</v>
      </c>
      <c r="L94" s="17">
        <v>1</v>
      </c>
      <c r="M94" s="17">
        <v>1</v>
      </c>
      <c r="N94" s="17">
        <v>1</v>
      </c>
      <c r="O94" s="17">
        <v>0.5</v>
      </c>
      <c r="P94" s="17">
        <v>1</v>
      </c>
      <c r="Q94" s="17">
        <v>0</v>
      </c>
      <c r="R94" s="17">
        <f t="shared" si="0"/>
        <v>0.9</v>
      </c>
      <c r="S94" s="17">
        <v>0</v>
      </c>
      <c r="T94" s="17">
        <v>10</v>
      </c>
    </row>
    <row r="95" spans="1:20" ht="14.25" customHeight="1" x14ac:dyDescent="0.35">
      <c r="A95" s="9" t="s">
        <v>114</v>
      </c>
      <c r="B95" s="17" t="s">
        <v>239</v>
      </c>
      <c r="C95" s="17">
        <v>1</v>
      </c>
      <c r="D95" s="17">
        <v>1</v>
      </c>
      <c r="E95" s="17">
        <v>1</v>
      </c>
      <c r="F95" s="17">
        <v>1</v>
      </c>
      <c r="G95" s="17">
        <v>1</v>
      </c>
      <c r="H95" s="17">
        <v>1</v>
      </c>
      <c r="I95" s="17">
        <v>1</v>
      </c>
      <c r="J95" s="17">
        <v>1</v>
      </c>
      <c r="K95" s="17">
        <v>1</v>
      </c>
      <c r="L95" s="17">
        <v>1</v>
      </c>
      <c r="M95" s="17">
        <v>1</v>
      </c>
      <c r="N95" s="17">
        <v>1</v>
      </c>
      <c r="O95" s="17">
        <v>0.5</v>
      </c>
      <c r="P95" s="17">
        <v>1</v>
      </c>
      <c r="Q95" s="17">
        <v>0</v>
      </c>
      <c r="R95" s="17">
        <f t="shared" si="0"/>
        <v>0.9</v>
      </c>
      <c r="S95" s="17">
        <v>0</v>
      </c>
      <c r="T95" s="17">
        <v>10</v>
      </c>
    </row>
    <row r="96" spans="1:20" ht="14.25" customHeight="1" x14ac:dyDescent="0.35">
      <c r="A96" s="9" t="s">
        <v>115</v>
      </c>
      <c r="B96" s="17" t="s">
        <v>239</v>
      </c>
      <c r="C96" s="17">
        <v>1</v>
      </c>
      <c r="D96" s="17">
        <v>1</v>
      </c>
      <c r="E96" s="17">
        <v>1</v>
      </c>
      <c r="F96" s="17">
        <v>1</v>
      </c>
      <c r="G96" s="17">
        <v>1</v>
      </c>
      <c r="H96" s="17">
        <v>1</v>
      </c>
      <c r="I96" s="17">
        <v>1</v>
      </c>
      <c r="J96" s="17">
        <v>1</v>
      </c>
      <c r="K96" s="17">
        <v>1</v>
      </c>
      <c r="L96" s="17">
        <v>1</v>
      </c>
      <c r="M96" s="17">
        <v>1</v>
      </c>
      <c r="N96" s="17">
        <v>1</v>
      </c>
      <c r="O96" s="17">
        <v>0.5</v>
      </c>
      <c r="P96" s="17">
        <v>1</v>
      </c>
      <c r="Q96" s="17">
        <v>0</v>
      </c>
      <c r="R96" s="17">
        <f t="shared" si="0"/>
        <v>0.9</v>
      </c>
      <c r="S96" s="17">
        <v>0</v>
      </c>
      <c r="T96" s="17">
        <v>10</v>
      </c>
    </row>
    <row r="97" spans="1:20" ht="14.25" customHeight="1" x14ac:dyDescent="0.35">
      <c r="A97" s="9" t="s">
        <v>116</v>
      </c>
      <c r="B97" s="17" t="s">
        <v>239</v>
      </c>
      <c r="C97" s="17">
        <v>1</v>
      </c>
      <c r="D97" s="17">
        <v>1</v>
      </c>
      <c r="E97" s="17">
        <v>1</v>
      </c>
      <c r="F97" s="17">
        <v>1</v>
      </c>
      <c r="G97" s="17">
        <v>1</v>
      </c>
      <c r="H97" s="17">
        <v>1</v>
      </c>
      <c r="I97" s="17">
        <v>1</v>
      </c>
      <c r="J97" s="17">
        <v>1</v>
      </c>
      <c r="K97" s="17">
        <v>1</v>
      </c>
      <c r="L97" s="17">
        <v>1</v>
      </c>
      <c r="M97" s="17">
        <v>1</v>
      </c>
      <c r="N97" s="17">
        <v>1</v>
      </c>
      <c r="O97" s="17">
        <v>0.5</v>
      </c>
      <c r="P97" s="17">
        <v>1</v>
      </c>
      <c r="Q97" s="17">
        <v>0</v>
      </c>
      <c r="R97" s="17">
        <f t="shared" si="0"/>
        <v>0.9</v>
      </c>
      <c r="S97" s="17">
        <v>0</v>
      </c>
      <c r="T97" s="17">
        <v>10</v>
      </c>
    </row>
    <row r="98" spans="1:20" ht="14.25" customHeight="1" x14ac:dyDescent="0.35">
      <c r="A98" s="9" t="s">
        <v>117</v>
      </c>
      <c r="B98" s="17" t="s">
        <v>239</v>
      </c>
      <c r="C98" s="17">
        <v>1</v>
      </c>
      <c r="D98" s="17">
        <v>1</v>
      </c>
      <c r="E98" s="17">
        <v>1</v>
      </c>
      <c r="F98" s="17">
        <v>1</v>
      </c>
      <c r="G98" s="17">
        <v>1</v>
      </c>
      <c r="H98" s="17">
        <v>1</v>
      </c>
      <c r="I98" s="17">
        <v>1</v>
      </c>
      <c r="J98" s="17">
        <v>1</v>
      </c>
      <c r="K98" s="17">
        <v>1</v>
      </c>
      <c r="L98" s="17">
        <v>1</v>
      </c>
      <c r="M98" s="17">
        <v>1</v>
      </c>
      <c r="N98" s="17">
        <v>1</v>
      </c>
      <c r="O98" s="17">
        <v>0.5</v>
      </c>
      <c r="P98" s="17">
        <v>1</v>
      </c>
      <c r="Q98" s="17">
        <v>0</v>
      </c>
      <c r="R98" s="17">
        <f t="shared" si="0"/>
        <v>0.9</v>
      </c>
      <c r="S98" s="17">
        <v>0</v>
      </c>
      <c r="T98" s="17">
        <v>10</v>
      </c>
    </row>
    <row r="99" spans="1:20" ht="14.25" customHeight="1" x14ac:dyDescent="0.35">
      <c r="A99" s="9" t="s">
        <v>118</v>
      </c>
      <c r="B99" s="17" t="s">
        <v>239</v>
      </c>
      <c r="C99" s="17">
        <v>1</v>
      </c>
      <c r="D99" s="17">
        <v>1</v>
      </c>
      <c r="E99" s="17">
        <v>1</v>
      </c>
      <c r="F99" s="17">
        <v>1</v>
      </c>
      <c r="G99" s="17">
        <v>1</v>
      </c>
      <c r="H99" s="17">
        <v>1</v>
      </c>
      <c r="I99" s="17">
        <v>1</v>
      </c>
      <c r="J99" s="17">
        <v>1</v>
      </c>
      <c r="K99" s="17">
        <v>1</v>
      </c>
      <c r="L99" s="17">
        <v>1</v>
      </c>
      <c r="M99" s="17">
        <v>1</v>
      </c>
      <c r="N99" s="17">
        <v>1</v>
      </c>
      <c r="O99" s="17">
        <v>0.5</v>
      </c>
      <c r="P99" s="17">
        <v>1</v>
      </c>
      <c r="Q99" s="17">
        <v>0</v>
      </c>
      <c r="R99" s="17">
        <f t="shared" si="0"/>
        <v>0.9</v>
      </c>
      <c r="S99" s="17">
        <v>0</v>
      </c>
      <c r="T99" s="17">
        <v>10</v>
      </c>
    </row>
    <row r="100" spans="1:20" ht="14.25" customHeight="1" x14ac:dyDescent="0.35">
      <c r="A100" s="9" t="s">
        <v>119</v>
      </c>
      <c r="B100" s="17" t="s">
        <v>239</v>
      </c>
      <c r="C100" s="17">
        <v>1</v>
      </c>
      <c r="D100" s="17">
        <v>1</v>
      </c>
      <c r="E100" s="17">
        <v>1</v>
      </c>
      <c r="F100" s="17">
        <v>1</v>
      </c>
      <c r="G100" s="17">
        <v>1</v>
      </c>
      <c r="H100" s="17">
        <v>1</v>
      </c>
      <c r="I100" s="17">
        <v>1</v>
      </c>
      <c r="J100" s="17">
        <v>1</v>
      </c>
      <c r="K100" s="17">
        <v>1</v>
      </c>
      <c r="L100" s="17">
        <v>1</v>
      </c>
      <c r="M100" s="17">
        <v>1</v>
      </c>
      <c r="N100" s="17">
        <v>1</v>
      </c>
      <c r="O100" s="17">
        <v>0.5</v>
      </c>
      <c r="P100" s="17">
        <v>1</v>
      </c>
      <c r="Q100" s="17">
        <v>0</v>
      </c>
      <c r="R100" s="17">
        <f t="shared" si="0"/>
        <v>0.9</v>
      </c>
      <c r="S100" s="17">
        <v>0</v>
      </c>
      <c r="T100" s="17">
        <v>10</v>
      </c>
    </row>
    <row r="101" spans="1:20" ht="14.25" customHeight="1" x14ac:dyDescent="0.35">
      <c r="A101" s="9" t="s">
        <v>120</v>
      </c>
      <c r="B101" s="17" t="s">
        <v>239</v>
      </c>
      <c r="C101" s="17">
        <v>1</v>
      </c>
      <c r="D101" s="17">
        <v>1</v>
      </c>
      <c r="E101" s="17">
        <v>1</v>
      </c>
      <c r="F101" s="17">
        <v>1</v>
      </c>
      <c r="G101" s="17">
        <v>1</v>
      </c>
      <c r="H101" s="17">
        <v>1</v>
      </c>
      <c r="I101" s="17">
        <v>1</v>
      </c>
      <c r="J101" s="17">
        <v>1</v>
      </c>
      <c r="K101" s="17">
        <v>1</v>
      </c>
      <c r="L101" s="17">
        <v>1</v>
      </c>
      <c r="M101" s="17">
        <v>1</v>
      </c>
      <c r="N101" s="17">
        <v>1</v>
      </c>
      <c r="O101" s="17">
        <v>0.5</v>
      </c>
      <c r="P101" s="17">
        <v>1</v>
      </c>
      <c r="Q101" s="17">
        <v>0</v>
      </c>
      <c r="R101" s="17">
        <f t="shared" si="0"/>
        <v>0.9</v>
      </c>
      <c r="S101" s="17">
        <v>0</v>
      </c>
      <c r="T101" s="17">
        <v>10</v>
      </c>
    </row>
    <row r="102" spans="1:20" ht="14.25" customHeight="1" x14ac:dyDescent="0.35">
      <c r="A102" s="9" t="s">
        <v>121</v>
      </c>
      <c r="B102" s="17" t="s">
        <v>239</v>
      </c>
      <c r="C102" s="17">
        <v>1</v>
      </c>
      <c r="D102" s="17">
        <v>1</v>
      </c>
      <c r="E102" s="17">
        <v>1</v>
      </c>
      <c r="F102" s="17">
        <v>1</v>
      </c>
      <c r="G102" s="17">
        <v>1</v>
      </c>
      <c r="H102" s="17">
        <v>1</v>
      </c>
      <c r="I102" s="17">
        <v>1</v>
      </c>
      <c r="J102" s="17">
        <v>1</v>
      </c>
      <c r="K102" s="17">
        <v>1</v>
      </c>
      <c r="L102" s="17">
        <v>1</v>
      </c>
      <c r="M102" s="17">
        <v>1</v>
      </c>
      <c r="N102" s="17">
        <v>1</v>
      </c>
      <c r="O102" s="17">
        <v>0.5</v>
      </c>
      <c r="P102" s="17">
        <v>1</v>
      </c>
      <c r="Q102" s="17">
        <v>0</v>
      </c>
      <c r="R102" s="17">
        <f t="shared" si="0"/>
        <v>0.9</v>
      </c>
      <c r="S102" s="17">
        <v>0</v>
      </c>
      <c r="T102" s="17">
        <v>10</v>
      </c>
    </row>
    <row r="103" spans="1:20" ht="14.25" customHeight="1" x14ac:dyDescent="0.35">
      <c r="A103" s="9" t="s">
        <v>122</v>
      </c>
      <c r="B103" s="17" t="s">
        <v>239</v>
      </c>
      <c r="C103" s="17">
        <v>1</v>
      </c>
      <c r="D103" s="17">
        <v>1</v>
      </c>
      <c r="E103" s="17">
        <v>1</v>
      </c>
      <c r="F103" s="17">
        <v>1</v>
      </c>
      <c r="G103" s="17">
        <v>1</v>
      </c>
      <c r="H103" s="17">
        <v>1</v>
      </c>
      <c r="I103" s="17">
        <v>1</v>
      </c>
      <c r="J103" s="17">
        <v>1</v>
      </c>
      <c r="K103" s="17">
        <v>1</v>
      </c>
      <c r="L103" s="17">
        <v>1</v>
      </c>
      <c r="M103" s="17">
        <v>1</v>
      </c>
      <c r="N103" s="17">
        <v>1</v>
      </c>
      <c r="O103" s="17">
        <v>0.5</v>
      </c>
      <c r="P103" s="17">
        <v>1</v>
      </c>
      <c r="Q103" s="17">
        <v>0</v>
      </c>
      <c r="R103" s="17">
        <f t="shared" si="0"/>
        <v>0.9</v>
      </c>
      <c r="S103" s="17">
        <v>0</v>
      </c>
      <c r="T103" s="17">
        <v>10</v>
      </c>
    </row>
    <row r="104" spans="1:20" ht="14.25" customHeight="1" x14ac:dyDescent="0.35">
      <c r="A104" s="9" t="s">
        <v>123</v>
      </c>
      <c r="B104" s="17" t="s">
        <v>239</v>
      </c>
      <c r="C104" s="17">
        <v>1</v>
      </c>
      <c r="D104" s="17">
        <v>1</v>
      </c>
      <c r="E104" s="17">
        <v>1</v>
      </c>
      <c r="F104" s="17">
        <v>1</v>
      </c>
      <c r="G104" s="17">
        <v>1</v>
      </c>
      <c r="H104" s="17">
        <v>1</v>
      </c>
      <c r="I104" s="17">
        <v>1</v>
      </c>
      <c r="J104" s="17">
        <v>1</v>
      </c>
      <c r="K104" s="17">
        <v>1</v>
      </c>
      <c r="L104" s="17">
        <v>1</v>
      </c>
      <c r="M104" s="17">
        <v>1</v>
      </c>
      <c r="N104" s="17">
        <v>1</v>
      </c>
      <c r="O104" s="17">
        <v>0.5</v>
      </c>
      <c r="P104" s="17">
        <v>1</v>
      </c>
      <c r="Q104" s="17">
        <v>0</v>
      </c>
      <c r="R104" s="17">
        <f t="shared" si="0"/>
        <v>0.9</v>
      </c>
      <c r="S104" s="17">
        <v>0</v>
      </c>
      <c r="T104" s="17">
        <v>10</v>
      </c>
    </row>
    <row r="105" spans="1:20" ht="14.25" customHeight="1" x14ac:dyDescent="0.35">
      <c r="A105" s="9" t="s">
        <v>124</v>
      </c>
      <c r="B105" s="17" t="s">
        <v>239</v>
      </c>
      <c r="C105" s="17">
        <v>1</v>
      </c>
      <c r="D105" s="17">
        <v>1</v>
      </c>
      <c r="E105" s="17">
        <v>1</v>
      </c>
      <c r="F105" s="17">
        <v>1</v>
      </c>
      <c r="G105" s="17">
        <v>1</v>
      </c>
      <c r="H105" s="17">
        <v>1</v>
      </c>
      <c r="I105" s="17">
        <v>1</v>
      </c>
      <c r="J105" s="17">
        <v>1</v>
      </c>
      <c r="K105" s="17">
        <v>1</v>
      </c>
      <c r="L105" s="17">
        <v>1</v>
      </c>
      <c r="M105" s="17">
        <v>1</v>
      </c>
      <c r="N105" s="17">
        <v>1</v>
      </c>
      <c r="O105" s="17">
        <v>0.5</v>
      </c>
      <c r="P105" s="17">
        <v>1</v>
      </c>
      <c r="Q105" s="17">
        <v>0</v>
      </c>
      <c r="R105" s="17">
        <f t="shared" si="0"/>
        <v>0.9</v>
      </c>
      <c r="S105" s="17">
        <v>0</v>
      </c>
      <c r="T105" s="17">
        <v>10</v>
      </c>
    </row>
    <row r="106" spans="1:20" ht="14.25" customHeight="1" x14ac:dyDescent="0.35">
      <c r="A106" s="9" t="s">
        <v>125</v>
      </c>
      <c r="B106" s="17" t="s">
        <v>239</v>
      </c>
      <c r="C106" s="17">
        <v>1</v>
      </c>
      <c r="D106" s="17">
        <v>1</v>
      </c>
      <c r="E106" s="17">
        <v>1</v>
      </c>
      <c r="F106" s="17">
        <v>1</v>
      </c>
      <c r="G106" s="17">
        <v>1</v>
      </c>
      <c r="H106" s="17">
        <v>1</v>
      </c>
      <c r="I106" s="17">
        <v>1</v>
      </c>
      <c r="J106" s="17">
        <v>1</v>
      </c>
      <c r="K106" s="17">
        <v>1</v>
      </c>
      <c r="L106" s="17">
        <v>1</v>
      </c>
      <c r="M106" s="17">
        <v>1</v>
      </c>
      <c r="N106" s="17">
        <v>1</v>
      </c>
      <c r="O106" s="17">
        <v>0.5</v>
      </c>
      <c r="P106" s="17">
        <v>1</v>
      </c>
      <c r="Q106" s="17">
        <v>0</v>
      </c>
      <c r="R106" s="17">
        <f t="shared" si="0"/>
        <v>0.9</v>
      </c>
      <c r="S106" s="17">
        <v>0</v>
      </c>
      <c r="T106" s="17">
        <v>10</v>
      </c>
    </row>
    <row r="107" spans="1:20" ht="14.25" customHeight="1" x14ac:dyDescent="0.35">
      <c r="A107" s="9" t="s">
        <v>126</v>
      </c>
      <c r="B107" s="17" t="s">
        <v>239</v>
      </c>
      <c r="C107" s="17">
        <v>1</v>
      </c>
      <c r="D107" s="17">
        <v>1</v>
      </c>
      <c r="E107" s="17">
        <v>1</v>
      </c>
      <c r="F107" s="17">
        <v>1</v>
      </c>
      <c r="G107" s="17">
        <v>1</v>
      </c>
      <c r="H107" s="17">
        <v>1</v>
      </c>
      <c r="I107" s="17">
        <v>1</v>
      </c>
      <c r="J107" s="17">
        <v>1</v>
      </c>
      <c r="K107" s="17">
        <v>1</v>
      </c>
      <c r="L107" s="17">
        <v>1</v>
      </c>
      <c r="M107" s="17">
        <v>1</v>
      </c>
      <c r="N107" s="17">
        <v>1</v>
      </c>
      <c r="O107" s="17">
        <v>0.5</v>
      </c>
      <c r="P107" s="17">
        <v>1</v>
      </c>
      <c r="Q107" s="17">
        <v>0</v>
      </c>
      <c r="R107" s="17">
        <f t="shared" si="0"/>
        <v>0.9</v>
      </c>
      <c r="S107" s="17">
        <v>0</v>
      </c>
      <c r="T107" s="17">
        <v>10</v>
      </c>
    </row>
    <row r="108" spans="1:20" ht="14.25" customHeight="1" x14ac:dyDescent="0.35">
      <c r="A108" s="9" t="s">
        <v>127</v>
      </c>
      <c r="B108" s="17" t="s">
        <v>239</v>
      </c>
      <c r="C108" s="17">
        <v>1</v>
      </c>
      <c r="D108" s="17">
        <v>1</v>
      </c>
      <c r="E108" s="17">
        <v>1</v>
      </c>
      <c r="F108" s="17">
        <v>1</v>
      </c>
      <c r="G108" s="17">
        <v>1</v>
      </c>
      <c r="H108" s="17">
        <v>1</v>
      </c>
      <c r="I108" s="17">
        <v>0</v>
      </c>
      <c r="J108" s="17">
        <v>1</v>
      </c>
      <c r="K108" s="17">
        <v>0</v>
      </c>
      <c r="L108" s="17">
        <v>1</v>
      </c>
      <c r="M108" s="17">
        <v>0.5</v>
      </c>
      <c r="N108" s="17">
        <v>0.5</v>
      </c>
      <c r="O108" s="17">
        <v>0.5</v>
      </c>
      <c r="P108" s="17">
        <v>1</v>
      </c>
      <c r="Q108" s="17">
        <v>0</v>
      </c>
      <c r="R108" s="17">
        <f t="shared" si="0"/>
        <v>0.9</v>
      </c>
      <c r="S108" s="17">
        <v>0</v>
      </c>
      <c r="T108" s="17">
        <v>10</v>
      </c>
    </row>
    <row r="109" spans="1:20" ht="14.25" customHeight="1" x14ac:dyDescent="0.35">
      <c r="A109" s="9" t="s">
        <v>128</v>
      </c>
      <c r="B109" s="17" t="s">
        <v>239</v>
      </c>
      <c r="C109" s="17">
        <v>1</v>
      </c>
      <c r="D109" s="17">
        <v>1</v>
      </c>
      <c r="E109" s="17">
        <v>1</v>
      </c>
      <c r="F109" s="17">
        <v>1</v>
      </c>
      <c r="G109" s="17">
        <v>1</v>
      </c>
      <c r="H109" s="17">
        <v>1</v>
      </c>
      <c r="I109" s="17">
        <v>0</v>
      </c>
      <c r="J109" s="17">
        <v>1</v>
      </c>
      <c r="K109" s="17">
        <v>0</v>
      </c>
      <c r="L109" s="17">
        <v>1</v>
      </c>
      <c r="M109" s="17">
        <v>0.5</v>
      </c>
      <c r="N109" s="17">
        <v>0.5</v>
      </c>
      <c r="O109" s="17">
        <v>0.5</v>
      </c>
      <c r="P109" s="17">
        <v>1</v>
      </c>
      <c r="Q109" s="17">
        <v>0</v>
      </c>
      <c r="R109" s="17">
        <f t="shared" si="0"/>
        <v>0.9</v>
      </c>
      <c r="S109" s="17">
        <v>0</v>
      </c>
      <c r="T109" s="17">
        <v>10</v>
      </c>
    </row>
    <row r="110" spans="1:20" ht="14.25" customHeight="1" x14ac:dyDescent="0.35">
      <c r="A110" s="9" t="s">
        <v>129</v>
      </c>
      <c r="B110" s="17" t="s">
        <v>239</v>
      </c>
      <c r="C110" s="17">
        <v>1</v>
      </c>
      <c r="D110" s="17">
        <v>1</v>
      </c>
      <c r="E110" s="17">
        <v>1</v>
      </c>
      <c r="F110" s="17">
        <v>1</v>
      </c>
      <c r="G110" s="17">
        <v>1</v>
      </c>
      <c r="H110" s="17">
        <v>1</v>
      </c>
      <c r="I110" s="17">
        <v>0</v>
      </c>
      <c r="J110" s="17">
        <v>1</v>
      </c>
      <c r="K110" s="17">
        <v>0</v>
      </c>
      <c r="L110" s="17">
        <v>1</v>
      </c>
      <c r="M110" s="17">
        <v>0.5</v>
      </c>
      <c r="N110" s="17">
        <v>0.5</v>
      </c>
      <c r="O110" s="17">
        <v>0.5</v>
      </c>
      <c r="P110" s="17">
        <v>1</v>
      </c>
      <c r="Q110" s="17">
        <v>0</v>
      </c>
      <c r="R110" s="17">
        <f t="shared" si="0"/>
        <v>0.9</v>
      </c>
      <c r="S110" s="17">
        <v>0</v>
      </c>
      <c r="T110" s="17">
        <v>10</v>
      </c>
    </row>
    <row r="111" spans="1:20" ht="14.25" customHeight="1" x14ac:dyDescent="0.35">
      <c r="A111" s="9" t="s">
        <v>130</v>
      </c>
      <c r="B111" s="17" t="s">
        <v>239</v>
      </c>
      <c r="C111" s="17">
        <v>1</v>
      </c>
      <c r="D111" s="17">
        <v>1</v>
      </c>
      <c r="E111" s="17">
        <v>1</v>
      </c>
      <c r="F111" s="17">
        <v>1</v>
      </c>
      <c r="G111" s="17">
        <v>1</v>
      </c>
      <c r="H111" s="17">
        <v>1</v>
      </c>
      <c r="I111" s="17">
        <v>0</v>
      </c>
      <c r="J111" s="17">
        <v>1</v>
      </c>
      <c r="K111" s="17">
        <v>0</v>
      </c>
      <c r="L111" s="17">
        <v>1</v>
      </c>
      <c r="M111" s="17">
        <v>0.5</v>
      </c>
      <c r="N111" s="17">
        <v>0.5</v>
      </c>
      <c r="O111" s="17">
        <v>0.5</v>
      </c>
      <c r="P111" s="17">
        <v>1</v>
      </c>
      <c r="Q111" s="17">
        <v>0</v>
      </c>
      <c r="R111" s="17">
        <f t="shared" si="0"/>
        <v>0.9</v>
      </c>
      <c r="S111" s="17">
        <v>0</v>
      </c>
      <c r="T111" s="17">
        <v>10</v>
      </c>
    </row>
    <row r="112" spans="1:20" ht="14.25" customHeight="1" x14ac:dyDescent="0.35">
      <c r="A112" s="9" t="s">
        <v>131</v>
      </c>
      <c r="B112" s="17" t="s">
        <v>239</v>
      </c>
      <c r="C112" s="17">
        <v>1</v>
      </c>
      <c r="D112" s="17">
        <v>1</v>
      </c>
      <c r="E112" s="17">
        <v>1</v>
      </c>
      <c r="F112" s="17">
        <v>1</v>
      </c>
      <c r="G112" s="17">
        <v>1</v>
      </c>
      <c r="H112" s="17">
        <v>1</v>
      </c>
      <c r="I112" s="17">
        <v>0</v>
      </c>
      <c r="J112" s="17">
        <v>1</v>
      </c>
      <c r="K112" s="17">
        <v>0</v>
      </c>
      <c r="L112" s="17">
        <v>1</v>
      </c>
      <c r="M112" s="17">
        <v>0.5</v>
      </c>
      <c r="N112" s="17">
        <v>0.5</v>
      </c>
      <c r="O112" s="17">
        <v>0.5</v>
      </c>
      <c r="P112" s="17">
        <v>1</v>
      </c>
      <c r="Q112" s="17">
        <v>0</v>
      </c>
      <c r="R112" s="17">
        <f t="shared" si="0"/>
        <v>0.9</v>
      </c>
      <c r="S112" s="17">
        <v>0</v>
      </c>
      <c r="T112" s="17">
        <v>10</v>
      </c>
    </row>
    <row r="113" spans="1:20" ht="14.25" customHeight="1" x14ac:dyDescent="0.35">
      <c r="A113" s="9" t="s">
        <v>132</v>
      </c>
      <c r="B113" s="17" t="s">
        <v>239</v>
      </c>
      <c r="C113" s="17">
        <v>1</v>
      </c>
      <c r="D113" s="17">
        <v>1</v>
      </c>
      <c r="E113" s="17">
        <v>1</v>
      </c>
      <c r="F113" s="17">
        <v>1</v>
      </c>
      <c r="G113" s="17">
        <v>1</v>
      </c>
      <c r="H113" s="17">
        <v>1</v>
      </c>
      <c r="I113" s="17">
        <v>0</v>
      </c>
      <c r="J113" s="17">
        <v>1</v>
      </c>
      <c r="K113" s="17">
        <v>0</v>
      </c>
      <c r="L113" s="17">
        <v>1</v>
      </c>
      <c r="M113" s="17">
        <v>0.5</v>
      </c>
      <c r="N113" s="17">
        <v>0.5</v>
      </c>
      <c r="O113" s="17">
        <v>0.5</v>
      </c>
      <c r="P113" s="17">
        <v>1</v>
      </c>
      <c r="Q113" s="17">
        <v>0</v>
      </c>
      <c r="R113" s="17">
        <f t="shared" si="0"/>
        <v>0.9</v>
      </c>
      <c r="S113" s="17">
        <v>0</v>
      </c>
      <c r="T113" s="17">
        <v>10</v>
      </c>
    </row>
    <row r="114" spans="1:20" ht="14.25" customHeight="1" x14ac:dyDescent="0.35">
      <c r="A114" s="9" t="s">
        <v>133</v>
      </c>
      <c r="B114" s="17" t="s">
        <v>239</v>
      </c>
      <c r="C114" s="17">
        <v>1</v>
      </c>
      <c r="D114" s="17">
        <v>1</v>
      </c>
      <c r="E114" s="17">
        <v>1</v>
      </c>
      <c r="F114" s="17">
        <v>1</v>
      </c>
      <c r="G114" s="17">
        <v>1</v>
      </c>
      <c r="H114" s="17">
        <v>1</v>
      </c>
      <c r="I114" s="17">
        <v>0</v>
      </c>
      <c r="J114" s="17">
        <v>1</v>
      </c>
      <c r="K114" s="17">
        <v>0</v>
      </c>
      <c r="L114" s="17">
        <v>1</v>
      </c>
      <c r="M114" s="17">
        <v>0.5</v>
      </c>
      <c r="N114" s="17">
        <v>0.5</v>
      </c>
      <c r="O114" s="17">
        <v>0.5</v>
      </c>
      <c r="P114" s="17">
        <v>1</v>
      </c>
      <c r="Q114" s="17">
        <v>0</v>
      </c>
      <c r="R114" s="17">
        <f t="shared" si="0"/>
        <v>0.9</v>
      </c>
      <c r="S114" s="17">
        <v>0</v>
      </c>
      <c r="T114" s="17">
        <v>10</v>
      </c>
    </row>
    <row r="115" spans="1:20" ht="14.25" customHeight="1" x14ac:dyDescent="0.35">
      <c r="A115" s="9" t="s">
        <v>134</v>
      </c>
      <c r="B115" s="17" t="s">
        <v>239</v>
      </c>
      <c r="C115" s="17">
        <v>1</v>
      </c>
      <c r="D115" s="17">
        <v>1</v>
      </c>
      <c r="E115" s="17">
        <v>1</v>
      </c>
      <c r="F115" s="17">
        <v>1</v>
      </c>
      <c r="G115" s="17">
        <v>1</v>
      </c>
      <c r="H115" s="17">
        <v>1</v>
      </c>
      <c r="I115" s="17">
        <v>0</v>
      </c>
      <c r="J115" s="17">
        <v>1</v>
      </c>
      <c r="K115" s="17">
        <v>0</v>
      </c>
      <c r="L115" s="17">
        <v>1</v>
      </c>
      <c r="M115" s="17">
        <v>0.5</v>
      </c>
      <c r="N115" s="17">
        <v>0.5</v>
      </c>
      <c r="O115" s="17">
        <v>0.5</v>
      </c>
      <c r="P115" s="17">
        <v>1</v>
      </c>
      <c r="Q115" s="17">
        <v>0</v>
      </c>
      <c r="R115" s="17">
        <f t="shared" si="0"/>
        <v>0.9</v>
      </c>
      <c r="S115" s="17">
        <v>0</v>
      </c>
      <c r="T115" s="17">
        <v>10</v>
      </c>
    </row>
    <row r="116" spans="1:20" ht="14.25" customHeight="1" x14ac:dyDescent="0.35">
      <c r="A116" s="9" t="s">
        <v>135</v>
      </c>
      <c r="B116" s="17" t="s">
        <v>239</v>
      </c>
      <c r="C116" s="17">
        <v>1</v>
      </c>
      <c r="D116" s="17">
        <v>1</v>
      </c>
      <c r="E116" s="17">
        <v>1</v>
      </c>
      <c r="F116" s="17">
        <v>1</v>
      </c>
      <c r="G116" s="17">
        <v>1</v>
      </c>
      <c r="H116" s="17">
        <v>1</v>
      </c>
      <c r="I116" s="17">
        <v>0</v>
      </c>
      <c r="J116" s="17">
        <v>1</v>
      </c>
      <c r="K116" s="17">
        <v>0</v>
      </c>
      <c r="L116" s="17">
        <v>1</v>
      </c>
      <c r="M116" s="17">
        <v>0.5</v>
      </c>
      <c r="N116" s="17">
        <v>0.5</v>
      </c>
      <c r="O116" s="17">
        <v>0.5</v>
      </c>
      <c r="P116" s="17">
        <v>1</v>
      </c>
      <c r="Q116" s="17">
        <v>0</v>
      </c>
      <c r="R116" s="17">
        <f t="shared" si="0"/>
        <v>0.9</v>
      </c>
      <c r="S116" s="17">
        <v>0</v>
      </c>
      <c r="T116" s="17">
        <v>10</v>
      </c>
    </row>
    <row r="117" spans="1:20" ht="14.25" customHeight="1" x14ac:dyDescent="0.35">
      <c r="A117" s="9" t="s">
        <v>136</v>
      </c>
      <c r="B117" s="17" t="s">
        <v>239</v>
      </c>
      <c r="C117" s="17">
        <v>1</v>
      </c>
      <c r="D117" s="17">
        <v>1</v>
      </c>
      <c r="E117" s="17">
        <v>1</v>
      </c>
      <c r="F117" s="17">
        <v>1</v>
      </c>
      <c r="G117" s="17">
        <v>1</v>
      </c>
      <c r="H117" s="17">
        <v>1</v>
      </c>
      <c r="I117" s="17">
        <v>0</v>
      </c>
      <c r="J117" s="17">
        <v>1</v>
      </c>
      <c r="K117" s="17">
        <v>0</v>
      </c>
      <c r="L117" s="17">
        <v>1</v>
      </c>
      <c r="M117" s="17">
        <v>0.5</v>
      </c>
      <c r="N117" s="17">
        <v>0.5</v>
      </c>
      <c r="O117" s="17">
        <v>0.5</v>
      </c>
      <c r="P117" s="17">
        <v>1</v>
      </c>
      <c r="Q117" s="17">
        <v>0</v>
      </c>
      <c r="R117" s="17">
        <f t="shared" si="0"/>
        <v>0.9</v>
      </c>
      <c r="S117" s="17">
        <v>0</v>
      </c>
      <c r="T117" s="17">
        <v>10</v>
      </c>
    </row>
    <row r="118" spans="1:20" ht="14.25" customHeight="1" x14ac:dyDescent="0.35">
      <c r="A118" s="9" t="s">
        <v>137</v>
      </c>
      <c r="B118" s="17" t="s">
        <v>239</v>
      </c>
      <c r="C118" s="17">
        <v>1</v>
      </c>
      <c r="D118" s="17">
        <v>1</v>
      </c>
      <c r="E118" s="17">
        <v>1</v>
      </c>
      <c r="F118" s="17">
        <v>1</v>
      </c>
      <c r="G118" s="17">
        <v>1</v>
      </c>
      <c r="H118" s="17">
        <v>1</v>
      </c>
      <c r="I118" s="17">
        <v>0</v>
      </c>
      <c r="J118" s="17">
        <v>1</v>
      </c>
      <c r="K118" s="17">
        <v>0</v>
      </c>
      <c r="L118" s="17">
        <v>1</v>
      </c>
      <c r="M118" s="17">
        <v>0.5</v>
      </c>
      <c r="N118" s="17">
        <v>0.5</v>
      </c>
      <c r="O118" s="17">
        <v>0.5</v>
      </c>
      <c r="P118" s="17">
        <v>1</v>
      </c>
      <c r="Q118" s="17">
        <v>0</v>
      </c>
      <c r="R118" s="17">
        <f t="shared" si="0"/>
        <v>0.9</v>
      </c>
      <c r="S118" s="17">
        <v>0</v>
      </c>
      <c r="T118" s="17">
        <v>10</v>
      </c>
    </row>
    <row r="119" spans="1:20" ht="14.25" customHeight="1" x14ac:dyDescent="0.35">
      <c r="A119" s="9" t="s">
        <v>138</v>
      </c>
      <c r="B119" s="17" t="s">
        <v>239</v>
      </c>
      <c r="C119" s="17">
        <v>1</v>
      </c>
      <c r="D119" s="17">
        <v>1</v>
      </c>
      <c r="E119" s="17">
        <v>1</v>
      </c>
      <c r="F119" s="17">
        <v>1</v>
      </c>
      <c r="G119" s="17">
        <v>1</v>
      </c>
      <c r="H119" s="17">
        <v>1</v>
      </c>
      <c r="I119" s="17">
        <v>0</v>
      </c>
      <c r="J119" s="17">
        <v>1</v>
      </c>
      <c r="K119" s="17">
        <v>0</v>
      </c>
      <c r="L119" s="17">
        <v>1</v>
      </c>
      <c r="M119" s="17">
        <v>0.5</v>
      </c>
      <c r="N119" s="17">
        <v>0.5</v>
      </c>
      <c r="O119" s="17">
        <v>0.5</v>
      </c>
      <c r="P119" s="17">
        <v>1</v>
      </c>
      <c r="Q119" s="17">
        <v>0</v>
      </c>
      <c r="R119" s="17">
        <f t="shared" si="0"/>
        <v>0.9</v>
      </c>
      <c r="S119" s="17">
        <v>0</v>
      </c>
      <c r="T119" s="17">
        <v>10</v>
      </c>
    </row>
    <row r="120" spans="1:20" ht="14.25" customHeight="1" x14ac:dyDescent="0.35">
      <c r="A120" s="9" t="s">
        <v>139</v>
      </c>
      <c r="B120" s="17" t="s">
        <v>239</v>
      </c>
      <c r="C120" s="17">
        <v>1</v>
      </c>
      <c r="D120" s="17">
        <v>1</v>
      </c>
      <c r="E120" s="17">
        <v>1</v>
      </c>
      <c r="F120" s="17">
        <v>1</v>
      </c>
      <c r="G120" s="17">
        <v>1</v>
      </c>
      <c r="H120" s="17">
        <v>1</v>
      </c>
      <c r="I120" s="17">
        <v>0</v>
      </c>
      <c r="J120" s="17">
        <v>1</v>
      </c>
      <c r="K120" s="17">
        <v>0</v>
      </c>
      <c r="L120" s="17">
        <v>1</v>
      </c>
      <c r="M120" s="17">
        <v>0.5</v>
      </c>
      <c r="N120" s="17">
        <v>0.5</v>
      </c>
      <c r="O120" s="17">
        <v>0.5</v>
      </c>
      <c r="P120" s="17">
        <v>1</v>
      </c>
      <c r="Q120" s="17">
        <v>0</v>
      </c>
      <c r="R120" s="17">
        <f t="shared" si="0"/>
        <v>0.9</v>
      </c>
      <c r="S120" s="17">
        <v>0</v>
      </c>
      <c r="T120" s="17">
        <v>10</v>
      </c>
    </row>
    <row r="121" spans="1:20" ht="14.25" customHeight="1" x14ac:dyDescent="0.35">
      <c r="A121" s="9" t="s">
        <v>140</v>
      </c>
      <c r="B121" s="17" t="s">
        <v>239</v>
      </c>
      <c r="C121" s="17">
        <v>1</v>
      </c>
      <c r="D121" s="17">
        <v>1</v>
      </c>
      <c r="E121" s="17">
        <v>1</v>
      </c>
      <c r="F121" s="17">
        <v>1</v>
      </c>
      <c r="G121" s="17">
        <v>1</v>
      </c>
      <c r="H121" s="17">
        <v>1</v>
      </c>
      <c r="I121" s="17">
        <v>0</v>
      </c>
      <c r="J121" s="17">
        <v>1</v>
      </c>
      <c r="K121" s="17">
        <v>0</v>
      </c>
      <c r="L121" s="17">
        <v>1</v>
      </c>
      <c r="M121" s="17">
        <v>0.5</v>
      </c>
      <c r="N121" s="17">
        <v>0.5</v>
      </c>
      <c r="O121" s="17">
        <v>0.5</v>
      </c>
      <c r="P121" s="17">
        <v>1</v>
      </c>
      <c r="Q121" s="17">
        <v>0</v>
      </c>
      <c r="R121" s="17">
        <f t="shared" si="0"/>
        <v>0.9</v>
      </c>
      <c r="S121" s="17">
        <v>0</v>
      </c>
      <c r="T121" s="17">
        <v>10</v>
      </c>
    </row>
    <row r="122" spans="1:20" ht="14.25" customHeight="1" x14ac:dyDescent="0.35">
      <c r="A122" s="9" t="s">
        <v>141</v>
      </c>
      <c r="B122" s="17" t="s">
        <v>239</v>
      </c>
      <c r="C122" s="17">
        <v>1</v>
      </c>
      <c r="D122" s="17">
        <v>1</v>
      </c>
      <c r="E122" s="17">
        <v>1</v>
      </c>
      <c r="F122" s="17">
        <v>1</v>
      </c>
      <c r="G122" s="17">
        <v>1</v>
      </c>
      <c r="H122" s="17">
        <v>1</v>
      </c>
      <c r="I122" s="17">
        <v>0</v>
      </c>
      <c r="J122" s="17">
        <v>0.5</v>
      </c>
      <c r="K122" s="17">
        <v>0</v>
      </c>
      <c r="L122" s="17">
        <v>1</v>
      </c>
      <c r="M122" s="17">
        <v>0.5</v>
      </c>
      <c r="N122" s="17">
        <v>0.5</v>
      </c>
      <c r="O122" s="17">
        <v>0.5</v>
      </c>
      <c r="P122" s="17">
        <v>1</v>
      </c>
      <c r="Q122" s="17">
        <v>0</v>
      </c>
      <c r="R122" s="17">
        <f t="shared" si="0"/>
        <v>0.9</v>
      </c>
      <c r="S122" s="17">
        <v>0</v>
      </c>
      <c r="T122" s="17">
        <v>10</v>
      </c>
    </row>
    <row r="123" spans="1:20" ht="14.25" customHeight="1" x14ac:dyDescent="0.35">
      <c r="A123" s="9" t="s">
        <v>142</v>
      </c>
      <c r="B123" s="17" t="s">
        <v>239</v>
      </c>
      <c r="C123" s="17">
        <v>1</v>
      </c>
      <c r="D123" s="17">
        <v>1</v>
      </c>
      <c r="E123" s="17">
        <v>1</v>
      </c>
      <c r="F123" s="17">
        <v>1</v>
      </c>
      <c r="G123" s="17">
        <v>1</v>
      </c>
      <c r="H123" s="17">
        <v>1</v>
      </c>
      <c r="I123" s="17">
        <v>0</v>
      </c>
      <c r="J123" s="17">
        <v>0.5</v>
      </c>
      <c r="K123" s="17">
        <v>0</v>
      </c>
      <c r="L123" s="17">
        <v>1</v>
      </c>
      <c r="M123" s="17">
        <v>0.5</v>
      </c>
      <c r="N123" s="17">
        <v>0.5</v>
      </c>
      <c r="O123" s="17">
        <v>0.5</v>
      </c>
      <c r="P123" s="17">
        <v>1</v>
      </c>
      <c r="Q123" s="17">
        <v>0</v>
      </c>
      <c r="R123" s="17">
        <f t="shared" si="0"/>
        <v>0.9</v>
      </c>
      <c r="S123" s="17">
        <v>0</v>
      </c>
      <c r="T123" s="17">
        <v>10</v>
      </c>
    </row>
    <row r="124" spans="1:20" ht="14.25" customHeight="1" x14ac:dyDescent="0.35">
      <c r="A124" s="9" t="s">
        <v>143</v>
      </c>
      <c r="B124" s="17" t="s">
        <v>239</v>
      </c>
      <c r="C124" s="17">
        <v>1</v>
      </c>
      <c r="D124" s="17">
        <v>1</v>
      </c>
      <c r="E124" s="17">
        <v>1</v>
      </c>
      <c r="F124" s="17">
        <v>1</v>
      </c>
      <c r="G124" s="17">
        <v>1</v>
      </c>
      <c r="H124" s="17">
        <v>1</v>
      </c>
      <c r="I124" s="17">
        <v>0</v>
      </c>
      <c r="J124" s="17">
        <v>0.5</v>
      </c>
      <c r="K124" s="17">
        <v>0</v>
      </c>
      <c r="L124" s="17">
        <v>1</v>
      </c>
      <c r="M124" s="17">
        <v>0.5</v>
      </c>
      <c r="N124" s="17">
        <v>0.5</v>
      </c>
      <c r="O124" s="17">
        <v>0.5</v>
      </c>
      <c r="P124" s="17">
        <v>1</v>
      </c>
      <c r="Q124" s="17">
        <v>0</v>
      </c>
      <c r="R124" s="17">
        <f t="shared" si="0"/>
        <v>0.9</v>
      </c>
      <c r="S124" s="17">
        <v>0</v>
      </c>
      <c r="T124" s="17">
        <v>10</v>
      </c>
    </row>
    <row r="125" spans="1:20" ht="14.25" customHeight="1" x14ac:dyDescent="0.35">
      <c r="A125" s="9" t="s">
        <v>144</v>
      </c>
      <c r="B125" s="17" t="s">
        <v>239</v>
      </c>
      <c r="C125" s="17">
        <v>1</v>
      </c>
      <c r="D125" s="17">
        <v>1</v>
      </c>
      <c r="E125" s="17">
        <v>1</v>
      </c>
      <c r="F125" s="17">
        <v>1</v>
      </c>
      <c r="G125" s="17">
        <v>1</v>
      </c>
      <c r="H125" s="17">
        <v>1</v>
      </c>
      <c r="I125" s="17">
        <v>0</v>
      </c>
      <c r="J125" s="17">
        <v>0.5</v>
      </c>
      <c r="K125" s="17">
        <v>0</v>
      </c>
      <c r="L125" s="17">
        <v>1</v>
      </c>
      <c r="M125" s="17">
        <v>0.5</v>
      </c>
      <c r="N125" s="17">
        <v>0.5</v>
      </c>
      <c r="O125" s="17">
        <v>0.5</v>
      </c>
      <c r="P125" s="17">
        <v>1</v>
      </c>
      <c r="Q125" s="17">
        <v>0</v>
      </c>
      <c r="R125" s="17">
        <f t="shared" si="0"/>
        <v>0.9</v>
      </c>
      <c r="S125" s="17">
        <v>0</v>
      </c>
      <c r="T125" s="17">
        <v>10</v>
      </c>
    </row>
    <row r="126" spans="1:20" ht="14.25" customHeight="1" x14ac:dyDescent="0.35">
      <c r="A126" s="9" t="s">
        <v>145</v>
      </c>
      <c r="B126" s="17" t="s">
        <v>239</v>
      </c>
      <c r="C126" s="17">
        <v>1</v>
      </c>
      <c r="D126" s="17">
        <v>1</v>
      </c>
      <c r="E126" s="17">
        <v>1</v>
      </c>
      <c r="F126" s="17">
        <v>1</v>
      </c>
      <c r="G126" s="17">
        <v>1</v>
      </c>
      <c r="H126" s="17">
        <v>1</v>
      </c>
      <c r="I126" s="17">
        <v>0</v>
      </c>
      <c r="J126" s="17">
        <v>0.5</v>
      </c>
      <c r="K126" s="17">
        <v>0</v>
      </c>
      <c r="L126" s="17">
        <v>1</v>
      </c>
      <c r="M126" s="17">
        <v>0.5</v>
      </c>
      <c r="N126" s="17">
        <v>0.5</v>
      </c>
      <c r="O126" s="17">
        <v>0.5</v>
      </c>
      <c r="P126" s="17">
        <v>1</v>
      </c>
      <c r="Q126" s="17">
        <v>0</v>
      </c>
      <c r="R126" s="17">
        <f t="shared" si="0"/>
        <v>0.9</v>
      </c>
      <c r="S126" s="17">
        <v>0</v>
      </c>
      <c r="T126" s="17">
        <v>10</v>
      </c>
    </row>
    <row r="127" spans="1:20" ht="14.25" customHeight="1" x14ac:dyDescent="0.35">
      <c r="A127" s="9" t="s">
        <v>146</v>
      </c>
      <c r="B127" s="17" t="s">
        <v>239</v>
      </c>
      <c r="C127" s="17">
        <v>1</v>
      </c>
      <c r="D127" s="17">
        <v>1</v>
      </c>
      <c r="E127" s="17">
        <v>1</v>
      </c>
      <c r="F127" s="17">
        <v>1</v>
      </c>
      <c r="G127" s="17">
        <v>1</v>
      </c>
      <c r="H127" s="17">
        <v>1</v>
      </c>
      <c r="I127" s="17">
        <v>0</v>
      </c>
      <c r="J127" s="17">
        <v>0.5</v>
      </c>
      <c r="K127" s="17">
        <v>0</v>
      </c>
      <c r="L127" s="17">
        <v>1</v>
      </c>
      <c r="M127" s="17">
        <v>0.5</v>
      </c>
      <c r="N127" s="17">
        <v>0.5</v>
      </c>
      <c r="O127" s="17">
        <v>0.5</v>
      </c>
      <c r="P127" s="17">
        <v>1</v>
      </c>
      <c r="Q127" s="17">
        <v>0</v>
      </c>
      <c r="R127" s="17">
        <f t="shared" si="0"/>
        <v>0.9</v>
      </c>
      <c r="S127" s="17">
        <v>0</v>
      </c>
      <c r="T127" s="17">
        <v>10</v>
      </c>
    </row>
    <row r="128" spans="1:20" ht="14.25" customHeight="1" x14ac:dyDescent="0.35">
      <c r="A128" s="9" t="s">
        <v>147</v>
      </c>
      <c r="B128" s="17" t="s">
        <v>239</v>
      </c>
      <c r="C128" s="17">
        <v>1</v>
      </c>
      <c r="D128" s="17">
        <v>1</v>
      </c>
      <c r="E128" s="17">
        <v>1</v>
      </c>
      <c r="F128" s="17">
        <v>1</v>
      </c>
      <c r="G128" s="17">
        <v>1</v>
      </c>
      <c r="H128" s="17">
        <v>1</v>
      </c>
      <c r="I128" s="17">
        <v>0</v>
      </c>
      <c r="J128" s="17">
        <v>0.5</v>
      </c>
      <c r="K128" s="17">
        <v>0</v>
      </c>
      <c r="L128" s="17">
        <v>1</v>
      </c>
      <c r="M128" s="17">
        <v>0.5</v>
      </c>
      <c r="N128" s="17">
        <v>0.5</v>
      </c>
      <c r="O128" s="17">
        <v>0.5</v>
      </c>
      <c r="P128" s="17">
        <v>1</v>
      </c>
      <c r="Q128" s="17">
        <v>0</v>
      </c>
      <c r="R128" s="17">
        <f t="shared" si="0"/>
        <v>0.9</v>
      </c>
      <c r="S128" s="17">
        <v>0</v>
      </c>
      <c r="T128" s="17">
        <v>10</v>
      </c>
    </row>
    <row r="129" spans="1:20" ht="14.25" customHeight="1" x14ac:dyDescent="0.35">
      <c r="A129" s="9" t="s">
        <v>148</v>
      </c>
      <c r="B129" s="17" t="s">
        <v>239</v>
      </c>
      <c r="C129" s="17">
        <v>1</v>
      </c>
      <c r="D129" s="17">
        <v>1</v>
      </c>
      <c r="E129" s="17">
        <v>1</v>
      </c>
      <c r="F129" s="17">
        <v>1</v>
      </c>
      <c r="G129" s="17">
        <v>1</v>
      </c>
      <c r="H129" s="17">
        <v>1</v>
      </c>
      <c r="I129" s="17">
        <v>0</v>
      </c>
      <c r="J129" s="17">
        <v>0.5</v>
      </c>
      <c r="K129" s="17">
        <v>0</v>
      </c>
      <c r="L129" s="17">
        <v>0.75</v>
      </c>
      <c r="M129" s="17">
        <v>0.25</v>
      </c>
      <c r="N129" s="17">
        <v>0.5</v>
      </c>
      <c r="O129" s="17">
        <v>0.25</v>
      </c>
      <c r="P129" s="17">
        <v>1</v>
      </c>
      <c r="Q129" s="17">
        <v>0</v>
      </c>
      <c r="R129" s="17">
        <f t="shared" si="0"/>
        <v>0.5</v>
      </c>
      <c r="S129" s="17">
        <v>0</v>
      </c>
      <c r="T129" s="17">
        <v>50</v>
      </c>
    </row>
    <row r="130" spans="1:20" ht="14.25" customHeight="1" x14ac:dyDescent="0.35">
      <c r="A130" s="9" t="s">
        <v>149</v>
      </c>
      <c r="B130" s="17" t="s">
        <v>239</v>
      </c>
      <c r="C130" s="17">
        <v>1</v>
      </c>
      <c r="D130" s="17">
        <v>1</v>
      </c>
      <c r="E130" s="17">
        <v>1</v>
      </c>
      <c r="F130" s="17">
        <v>1</v>
      </c>
      <c r="G130" s="17">
        <v>1</v>
      </c>
      <c r="H130" s="17">
        <v>1</v>
      </c>
      <c r="I130" s="17">
        <v>0</v>
      </c>
      <c r="J130" s="17">
        <v>0.5</v>
      </c>
      <c r="K130" s="17">
        <v>0</v>
      </c>
      <c r="L130" s="17">
        <v>0.75</v>
      </c>
      <c r="M130" s="17">
        <v>0.25</v>
      </c>
      <c r="N130" s="17">
        <v>0.5</v>
      </c>
      <c r="O130" s="17">
        <v>0.25</v>
      </c>
      <c r="P130" s="17">
        <v>1</v>
      </c>
      <c r="Q130" s="17">
        <v>0</v>
      </c>
      <c r="R130" s="17">
        <f t="shared" si="0"/>
        <v>0.5</v>
      </c>
      <c r="S130" s="17">
        <v>0</v>
      </c>
      <c r="T130" s="17">
        <v>50</v>
      </c>
    </row>
    <row r="131" spans="1:20" ht="14.25" customHeight="1" x14ac:dyDescent="0.35">
      <c r="A131" s="9" t="s">
        <v>150</v>
      </c>
      <c r="B131" s="17" t="s">
        <v>239</v>
      </c>
      <c r="C131" s="17">
        <v>1</v>
      </c>
      <c r="D131" s="17">
        <v>1</v>
      </c>
      <c r="E131" s="17">
        <v>1</v>
      </c>
      <c r="F131" s="17">
        <v>1</v>
      </c>
      <c r="G131" s="17">
        <v>1</v>
      </c>
      <c r="H131" s="17">
        <v>1</v>
      </c>
      <c r="I131" s="17">
        <v>0</v>
      </c>
      <c r="J131" s="17">
        <v>0.5</v>
      </c>
      <c r="K131" s="17">
        <v>0</v>
      </c>
      <c r="L131" s="17">
        <v>0.75</v>
      </c>
      <c r="M131" s="17">
        <v>0.25</v>
      </c>
      <c r="N131" s="17">
        <v>0.5</v>
      </c>
      <c r="O131" s="17">
        <v>0.25</v>
      </c>
      <c r="P131" s="17">
        <v>1</v>
      </c>
      <c r="Q131" s="17">
        <v>0</v>
      </c>
      <c r="R131" s="17">
        <f t="shared" si="0"/>
        <v>0.5</v>
      </c>
      <c r="S131" s="17">
        <v>0</v>
      </c>
      <c r="T131" s="17">
        <v>50</v>
      </c>
    </row>
    <row r="132" spans="1:20" ht="14.25" customHeight="1" x14ac:dyDescent="0.35">
      <c r="A132" s="9" t="s">
        <v>151</v>
      </c>
      <c r="B132" s="17" t="s">
        <v>239</v>
      </c>
      <c r="C132" s="17">
        <v>1</v>
      </c>
      <c r="D132" s="17">
        <v>1</v>
      </c>
      <c r="E132" s="17">
        <v>1</v>
      </c>
      <c r="F132" s="17">
        <v>1</v>
      </c>
      <c r="G132" s="17">
        <v>1</v>
      </c>
      <c r="H132" s="17">
        <v>1</v>
      </c>
      <c r="I132" s="17">
        <v>0</v>
      </c>
      <c r="J132" s="17">
        <v>0.5</v>
      </c>
      <c r="K132" s="17">
        <v>0</v>
      </c>
      <c r="L132" s="17">
        <v>0.75</v>
      </c>
      <c r="M132" s="17">
        <v>0.25</v>
      </c>
      <c r="N132" s="17">
        <v>0.5</v>
      </c>
      <c r="O132" s="17">
        <v>0.25</v>
      </c>
      <c r="P132" s="17">
        <v>1</v>
      </c>
      <c r="Q132" s="17">
        <v>0</v>
      </c>
      <c r="R132" s="17">
        <f t="shared" si="0"/>
        <v>0.5</v>
      </c>
      <c r="S132" s="17">
        <v>0</v>
      </c>
      <c r="T132" s="17">
        <v>50</v>
      </c>
    </row>
    <row r="133" spans="1:20" ht="14.25" customHeight="1" x14ac:dyDescent="0.35">
      <c r="A133" s="9" t="s">
        <v>152</v>
      </c>
      <c r="B133" s="17" t="s">
        <v>239</v>
      </c>
      <c r="C133" s="17">
        <v>1</v>
      </c>
      <c r="D133" s="17">
        <v>1</v>
      </c>
      <c r="E133" s="17">
        <v>1</v>
      </c>
      <c r="F133" s="17">
        <v>1</v>
      </c>
      <c r="G133" s="17">
        <v>1</v>
      </c>
      <c r="H133" s="17">
        <v>1</v>
      </c>
      <c r="I133" s="17">
        <v>0</v>
      </c>
      <c r="J133" s="17">
        <v>0.5</v>
      </c>
      <c r="K133" s="17">
        <v>0</v>
      </c>
      <c r="L133" s="17">
        <v>0.75</v>
      </c>
      <c r="M133" s="17">
        <v>0.25</v>
      </c>
      <c r="N133" s="17">
        <v>0.5</v>
      </c>
      <c r="O133" s="17">
        <v>0.25</v>
      </c>
      <c r="P133" s="17">
        <v>1</v>
      </c>
      <c r="Q133" s="17">
        <v>0</v>
      </c>
      <c r="R133" s="17">
        <f t="shared" si="0"/>
        <v>0.5</v>
      </c>
      <c r="S133" s="17">
        <v>0</v>
      </c>
      <c r="T133" s="17">
        <v>50</v>
      </c>
    </row>
    <row r="134" spans="1:20" ht="14.25" customHeight="1" x14ac:dyDescent="0.35">
      <c r="A134" s="9" t="s">
        <v>153</v>
      </c>
      <c r="B134" s="17" t="s">
        <v>239</v>
      </c>
      <c r="C134" s="17">
        <v>1</v>
      </c>
      <c r="D134" s="17">
        <v>1</v>
      </c>
      <c r="E134" s="17">
        <v>1</v>
      </c>
      <c r="F134" s="17">
        <v>1</v>
      </c>
      <c r="G134" s="17">
        <v>1</v>
      </c>
      <c r="H134" s="17">
        <v>1</v>
      </c>
      <c r="I134" s="17">
        <v>0</v>
      </c>
      <c r="J134" s="17">
        <v>0.5</v>
      </c>
      <c r="K134" s="17">
        <v>0</v>
      </c>
      <c r="L134" s="17">
        <v>0.75</v>
      </c>
      <c r="M134" s="17">
        <v>0.25</v>
      </c>
      <c r="N134" s="17">
        <v>0.5</v>
      </c>
      <c r="O134" s="17">
        <v>0.25</v>
      </c>
      <c r="P134" s="17">
        <v>1</v>
      </c>
      <c r="Q134" s="17">
        <v>0</v>
      </c>
      <c r="R134" s="17">
        <f t="shared" si="0"/>
        <v>0.5</v>
      </c>
      <c r="S134" s="17">
        <v>0</v>
      </c>
      <c r="T134" s="17">
        <v>50</v>
      </c>
    </row>
    <row r="135" spans="1:20" ht="14.25" customHeight="1" x14ac:dyDescent="0.35">
      <c r="A135" s="9" t="s">
        <v>154</v>
      </c>
      <c r="B135" s="17" t="s">
        <v>239</v>
      </c>
      <c r="C135" s="17">
        <v>1</v>
      </c>
      <c r="D135" s="17">
        <v>1</v>
      </c>
      <c r="E135" s="17">
        <v>1</v>
      </c>
      <c r="F135" s="17">
        <v>1</v>
      </c>
      <c r="G135" s="17">
        <v>1</v>
      </c>
      <c r="H135" s="17">
        <v>1</v>
      </c>
      <c r="I135" s="17">
        <v>0</v>
      </c>
      <c r="J135" s="17">
        <v>0.5</v>
      </c>
      <c r="K135" s="17">
        <v>0</v>
      </c>
      <c r="L135" s="17">
        <v>0.75</v>
      </c>
      <c r="M135" s="17">
        <v>0.25</v>
      </c>
      <c r="N135" s="17">
        <v>0.5</v>
      </c>
      <c r="O135" s="17">
        <v>0.25</v>
      </c>
      <c r="P135" s="17">
        <v>1</v>
      </c>
      <c r="Q135" s="17">
        <v>0</v>
      </c>
      <c r="R135" s="17">
        <f t="shared" si="0"/>
        <v>0.5</v>
      </c>
      <c r="S135" s="17">
        <v>0</v>
      </c>
      <c r="T135" s="17">
        <v>50</v>
      </c>
    </row>
    <row r="136" spans="1:20" ht="14.25" customHeight="1" x14ac:dyDescent="0.35">
      <c r="A136" s="9" t="s">
        <v>155</v>
      </c>
      <c r="B136" s="17" t="s">
        <v>239</v>
      </c>
      <c r="C136" s="17">
        <v>1</v>
      </c>
      <c r="D136" s="17">
        <v>1</v>
      </c>
      <c r="E136" s="17">
        <v>1</v>
      </c>
      <c r="F136" s="17">
        <v>1</v>
      </c>
      <c r="G136" s="17">
        <v>1</v>
      </c>
      <c r="H136" s="17">
        <v>1</v>
      </c>
      <c r="I136" s="17">
        <v>0</v>
      </c>
      <c r="J136" s="17">
        <v>0.5</v>
      </c>
      <c r="K136" s="17">
        <v>0</v>
      </c>
      <c r="L136" s="17">
        <v>0.75</v>
      </c>
      <c r="M136" s="17">
        <v>0.25</v>
      </c>
      <c r="N136" s="17">
        <v>0.5</v>
      </c>
      <c r="O136" s="17">
        <v>0.25</v>
      </c>
      <c r="P136" s="17">
        <v>1</v>
      </c>
      <c r="Q136" s="17">
        <v>0</v>
      </c>
      <c r="R136" s="17">
        <f t="shared" si="0"/>
        <v>0.5</v>
      </c>
      <c r="S136" s="17">
        <v>0</v>
      </c>
      <c r="T136" s="17">
        <v>50</v>
      </c>
    </row>
    <row r="137" spans="1:20" ht="14.25" customHeight="1" x14ac:dyDescent="0.35">
      <c r="A137" s="9" t="s">
        <v>156</v>
      </c>
      <c r="B137" s="17" t="s">
        <v>239</v>
      </c>
      <c r="C137" s="17">
        <v>1</v>
      </c>
      <c r="D137" s="17">
        <v>1</v>
      </c>
      <c r="E137" s="17">
        <v>1</v>
      </c>
      <c r="F137" s="17">
        <v>1</v>
      </c>
      <c r="G137" s="17">
        <v>1</v>
      </c>
      <c r="H137" s="17">
        <v>1</v>
      </c>
      <c r="I137" s="17">
        <v>0</v>
      </c>
      <c r="J137" s="17">
        <v>0.5</v>
      </c>
      <c r="K137" s="17">
        <v>0</v>
      </c>
      <c r="L137" s="17">
        <v>0.75</v>
      </c>
      <c r="M137" s="17">
        <v>0.25</v>
      </c>
      <c r="N137" s="17">
        <v>0.5</v>
      </c>
      <c r="O137" s="17">
        <v>0.25</v>
      </c>
      <c r="P137" s="17">
        <v>1</v>
      </c>
      <c r="Q137" s="17">
        <v>0</v>
      </c>
      <c r="R137" s="17">
        <f t="shared" si="0"/>
        <v>0.5</v>
      </c>
      <c r="S137" s="17">
        <v>0</v>
      </c>
      <c r="T137" s="17">
        <v>50</v>
      </c>
    </row>
    <row r="138" spans="1:20" ht="14.25" customHeight="1" x14ac:dyDescent="0.35">
      <c r="A138" s="9" t="s">
        <v>157</v>
      </c>
      <c r="B138" s="17" t="s">
        <v>239</v>
      </c>
      <c r="C138" s="17">
        <v>1</v>
      </c>
      <c r="D138" s="17">
        <v>1</v>
      </c>
      <c r="E138" s="17">
        <v>1</v>
      </c>
      <c r="F138" s="17">
        <v>1</v>
      </c>
      <c r="G138" s="17">
        <v>1</v>
      </c>
      <c r="H138" s="17">
        <v>1</v>
      </c>
      <c r="I138" s="17">
        <v>0</v>
      </c>
      <c r="J138" s="17">
        <v>0.5</v>
      </c>
      <c r="K138" s="17">
        <v>0</v>
      </c>
      <c r="L138" s="17">
        <v>0.75</v>
      </c>
      <c r="M138" s="17">
        <v>0.25</v>
      </c>
      <c r="N138" s="17">
        <v>0.5</v>
      </c>
      <c r="O138" s="17">
        <v>0.25</v>
      </c>
      <c r="P138" s="17">
        <v>1</v>
      </c>
      <c r="Q138" s="17">
        <v>0</v>
      </c>
      <c r="R138" s="17">
        <f t="shared" si="0"/>
        <v>0.5</v>
      </c>
      <c r="S138" s="17">
        <v>0</v>
      </c>
      <c r="T138" s="17">
        <v>50</v>
      </c>
    </row>
    <row r="139" spans="1:20" ht="14.25" customHeight="1" x14ac:dyDescent="0.35">
      <c r="A139" s="9" t="s">
        <v>158</v>
      </c>
      <c r="B139" s="17" t="s">
        <v>239</v>
      </c>
      <c r="C139" s="17">
        <v>1</v>
      </c>
      <c r="D139" s="17">
        <v>1</v>
      </c>
      <c r="E139" s="17">
        <v>1</v>
      </c>
      <c r="F139" s="17">
        <v>1</v>
      </c>
      <c r="G139" s="17">
        <v>1</v>
      </c>
      <c r="H139" s="17">
        <v>1</v>
      </c>
      <c r="I139" s="17">
        <v>0</v>
      </c>
      <c r="J139" s="17">
        <v>0.5</v>
      </c>
      <c r="K139" s="17">
        <v>0</v>
      </c>
      <c r="L139" s="17">
        <v>0.75</v>
      </c>
      <c r="M139" s="17">
        <v>0.25</v>
      </c>
      <c r="N139" s="17">
        <v>0.5</v>
      </c>
      <c r="O139" s="17">
        <v>0.25</v>
      </c>
      <c r="P139" s="17">
        <v>1</v>
      </c>
      <c r="Q139" s="17">
        <v>0</v>
      </c>
      <c r="R139" s="17">
        <f t="shared" si="0"/>
        <v>0.5</v>
      </c>
      <c r="S139" s="17">
        <v>0</v>
      </c>
      <c r="T139" s="17">
        <v>50</v>
      </c>
    </row>
    <row r="140" spans="1:20" ht="14.25" customHeight="1" x14ac:dyDescent="0.35">
      <c r="A140" s="9" t="s">
        <v>159</v>
      </c>
      <c r="B140" s="17" t="s">
        <v>239</v>
      </c>
      <c r="C140" s="17">
        <v>1</v>
      </c>
      <c r="D140" s="17">
        <v>1</v>
      </c>
      <c r="E140" s="17">
        <v>1</v>
      </c>
      <c r="F140" s="17">
        <v>1</v>
      </c>
      <c r="G140" s="17">
        <v>1</v>
      </c>
      <c r="H140" s="17">
        <v>1</v>
      </c>
      <c r="I140" s="17">
        <v>0</v>
      </c>
      <c r="J140" s="17">
        <v>0.5</v>
      </c>
      <c r="K140" s="17">
        <v>0</v>
      </c>
      <c r="L140" s="17">
        <v>0.75</v>
      </c>
      <c r="M140" s="17">
        <v>0.25</v>
      </c>
      <c r="N140" s="17">
        <v>0.5</v>
      </c>
      <c r="O140" s="17">
        <v>0.25</v>
      </c>
      <c r="P140" s="17">
        <v>1</v>
      </c>
      <c r="Q140" s="17">
        <v>0</v>
      </c>
      <c r="R140" s="17">
        <f t="shared" si="0"/>
        <v>0.5</v>
      </c>
      <c r="S140" s="17">
        <v>0</v>
      </c>
      <c r="T140" s="17">
        <v>50</v>
      </c>
    </row>
    <row r="141" spans="1:20" ht="14.25" customHeight="1" x14ac:dyDescent="0.35">
      <c r="A141" s="9" t="s">
        <v>160</v>
      </c>
      <c r="B141" s="17" t="s">
        <v>239</v>
      </c>
      <c r="C141" s="17">
        <v>1</v>
      </c>
      <c r="D141" s="17">
        <v>1</v>
      </c>
      <c r="E141" s="17">
        <v>1</v>
      </c>
      <c r="F141" s="17">
        <v>1</v>
      </c>
      <c r="G141" s="17">
        <v>1</v>
      </c>
      <c r="H141" s="17">
        <v>1</v>
      </c>
      <c r="I141" s="17">
        <v>0</v>
      </c>
      <c r="J141" s="17">
        <v>0.5</v>
      </c>
      <c r="K141" s="17">
        <v>0</v>
      </c>
      <c r="L141" s="17">
        <v>0.75</v>
      </c>
      <c r="M141" s="17">
        <v>0.25</v>
      </c>
      <c r="N141" s="17">
        <v>0.5</v>
      </c>
      <c r="O141" s="17">
        <v>0.25</v>
      </c>
      <c r="P141" s="17">
        <v>1</v>
      </c>
      <c r="Q141" s="17">
        <v>0</v>
      </c>
      <c r="R141" s="17">
        <f t="shared" si="0"/>
        <v>0.5</v>
      </c>
      <c r="S141" s="17">
        <v>0</v>
      </c>
      <c r="T141" s="17">
        <v>50</v>
      </c>
    </row>
    <row r="142" spans="1:20" ht="14.25" customHeight="1" x14ac:dyDescent="0.35">
      <c r="A142" s="9" t="s">
        <v>161</v>
      </c>
      <c r="B142" s="17" t="s">
        <v>239</v>
      </c>
      <c r="C142" s="17">
        <v>1</v>
      </c>
      <c r="D142" s="17">
        <v>1</v>
      </c>
      <c r="E142" s="17">
        <v>1</v>
      </c>
      <c r="F142" s="17">
        <v>1</v>
      </c>
      <c r="G142" s="17">
        <v>1</v>
      </c>
      <c r="H142" s="17">
        <v>1</v>
      </c>
      <c r="I142" s="17">
        <v>0</v>
      </c>
      <c r="J142" s="17">
        <v>0.5</v>
      </c>
      <c r="K142" s="17">
        <v>0</v>
      </c>
      <c r="L142" s="17">
        <v>0.75</v>
      </c>
      <c r="M142" s="17">
        <v>0.25</v>
      </c>
      <c r="N142" s="17">
        <v>0.5</v>
      </c>
      <c r="O142" s="17">
        <v>0.25</v>
      </c>
      <c r="P142" s="17">
        <v>1</v>
      </c>
      <c r="Q142" s="17">
        <v>0</v>
      </c>
      <c r="R142" s="17">
        <f t="shared" si="0"/>
        <v>0.5</v>
      </c>
      <c r="S142" s="17">
        <v>0</v>
      </c>
      <c r="T142" s="17">
        <v>50</v>
      </c>
    </row>
    <row r="143" spans="1:20" ht="14.25" customHeight="1" x14ac:dyDescent="0.35">
      <c r="A143" s="9" t="s">
        <v>162</v>
      </c>
      <c r="B143" s="17" t="s">
        <v>239</v>
      </c>
      <c r="C143" s="17">
        <v>1</v>
      </c>
      <c r="D143" s="17">
        <v>1</v>
      </c>
      <c r="E143" s="17">
        <v>1</v>
      </c>
      <c r="F143" s="17">
        <v>1</v>
      </c>
      <c r="G143" s="17">
        <v>1</v>
      </c>
      <c r="H143" s="17">
        <v>1</v>
      </c>
      <c r="I143" s="17">
        <v>0</v>
      </c>
      <c r="J143" s="17">
        <v>0.5</v>
      </c>
      <c r="K143" s="17">
        <v>0</v>
      </c>
      <c r="L143" s="17">
        <v>0.75</v>
      </c>
      <c r="M143" s="17">
        <v>0.25</v>
      </c>
      <c r="N143" s="17">
        <v>0.5</v>
      </c>
      <c r="O143" s="17">
        <v>0.25</v>
      </c>
      <c r="P143" s="17">
        <v>1</v>
      </c>
      <c r="Q143" s="17">
        <v>0</v>
      </c>
      <c r="R143" s="17">
        <f t="shared" si="0"/>
        <v>0.5</v>
      </c>
      <c r="S143" s="17">
        <v>0</v>
      </c>
      <c r="T143" s="17">
        <v>50</v>
      </c>
    </row>
    <row r="144" spans="1:20" ht="14.25" customHeight="1" x14ac:dyDescent="0.35">
      <c r="A144" s="9" t="s">
        <v>163</v>
      </c>
      <c r="B144" s="17" t="s">
        <v>239</v>
      </c>
      <c r="C144" s="17">
        <v>1</v>
      </c>
      <c r="D144" s="17">
        <v>1</v>
      </c>
      <c r="E144" s="17">
        <v>1</v>
      </c>
      <c r="F144" s="17">
        <v>1</v>
      </c>
      <c r="G144" s="17">
        <v>1</v>
      </c>
      <c r="H144" s="17">
        <v>1</v>
      </c>
      <c r="I144" s="17">
        <v>0</v>
      </c>
      <c r="J144" s="17">
        <v>0.5</v>
      </c>
      <c r="K144" s="17">
        <v>0</v>
      </c>
      <c r="L144" s="17">
        <v>0.75</v>
      </c>
      <c r="M144" s="17">
        <v>0.25</v>
      </c>
      <c r="N144" s="17">
        <v>0.5</v>
      </c>
      <c r="O144" s="17">
        <v>0.25</v>
      </c>
      <c r="P144" s="17">
        <v>1</v>
      </c>
      <c r="Q144" s="17">
        <v>0</v>
      </c>
      <c r="R144" s="17">
        <f t="shared" si="0"/>
        <v>0.5</v>
      </c>
      <c r="S144" s="17">
        <v>0</v>
      </c>
      <c r="T144" s="17">
        <v>50</v>
      </c>
    </row>
    <row r="145" spans="1:20" ht="14.25" customHeight="1" x14ac:dyDescent="0.35">
      <c r="A145" s="9" t="s">
        <v>164</v>
      </c>
      <c r="B145" s="17" t="s">
        <v>239</v>
      </c>
      <c r="C145" s="17">
        <v>1</v>
      </c>
      <c r="D145" s="17">
        <v>1</v>
      </c>
      <c r="E145" s="17">
        <v>1</v>
      </c>
      <c r="F145" s="17">
        <v>1</v>
      </c>
      <c r="G145" s="17">
        <v>1</v>
      </c>
      <c r="H145" s="17">
        <v>1</v>
      </c>
      <c r="I145" s="17">
        <v>0</v>
      </c>
      <c r="J145" s="17">
        <v>0.5</v>
      </c>
      <c r="K145" s="17">
        <v>0</v>
      </c>
      <c r="L145" s="17">
        <v>0.75</v>
      </c>
      <c r="M145" s="17">
        <v>0.25</v>
      </c>
      <c r="N145" s="17">
        <v>0.5</v>
      </c>
      <c r="O145" s="17">
        <v>0.25</v>
      </c>
      <c r="P145" s="17">
        <v>1</v>
      </c>
      <c r="Q145" s="17">
        <v>0</v>
      </c>
      <c r="R145" s="17">
        <f t="shared" si="0"/>
        <v>0.5</v>
      </c>
      <c r="S145" s="17">
        <v>0</v>
      </c>
      <c r="T145" s="17">
        <v>50</v>
      </c>
    </row>
    <row r="146" spans="1:20" ht="14.25" customHeight="1" x14ac:dyDescent="0.35">
      <c r="A146" s="9" t="s">
        <v>165</v>
      </c>
      <c r="B146" s="17" t="s">
        <v>239</v>
      </c>
      <c r="C146" s="17">
        <v>1</v>
      </c>
      <c r="D146" s="17">
        <v>1</v>
      </c>
      <c r="E146" s="17">
        <v>1</v>
      </c>
      <c r="F146" s="17">
        <v>1</v>
      </c>
      <c r="G146" s="17">
        <v>1</v>
      </c>
      <c r="H146" s="17">
        <v>1</v>
      </c>
      <c r="I146" s="17">
        <v>0</v>
      </c>
      <c r="J146" s="17">
        <v>0.5</v>
      </c>
      <c r="K146" s="17">
        <v>0</v>
      </c>
      <c r="L146" s="17">
        <v>0.75</v>
      </c>
      <c r="M146" s="17">
        <v>0.25</v>
      </c>
      <c r="N146" s="17">
        <v>0.5</v>
      </c>
      <c r="O146" s="17">
        <v>0.25</v>
      </c>
      <c r="P146" s="17">
        <v>1</v>
      </c>
      <c r="Q146" s="17">
        <v>0</v>
      </c>
      <c r="R146" s="17">
        <f t="shared" si="0"/>
        <v>0.5</v>
      </c>
      <c r="S146" s="17">
        <v>0</v>
      </c>
      <c r="T146" s="17">
        <v>50</v>
      </c>
    </row>
    <row r="147" spans="1:20" ht="14.25" customHeight="1" x14ac:dyDescent="0.35">
      <c r="A147" s="9" t="s">
        <v>166</v>
      </c>
      <c r="B147" s="17" t="s">
        <v>239</v>
      </c>
      <c r="C147" s="17">
        <v>1</v>
      </c>
      <c r="D147" s="17">
        <v>1</v>
      </c>
      <c r="E147" s="17">
        <v>1</v>
      </c>
      <c r="F147" s="17">
        <v>1</v>
      </c>
      <c r="G147" s="17">
        <v>1</v>
      </c>
      <c r="H147" s="17">
        <v>1</v>
      </c>
      <c r="I147" s="17">
        <v>0</v>
      </c>
      <c r="J147" s="17">
        <v>0.5</v>
      </c>
      <c r="K147" s="17">
        <v>0</v>
      </c>
      <c r="L147" s="17">
        <v>0.75</v>
      </c>
      <c r="M147" s="17">
        <v>0.25</v>
      </c>
      <c r="N147" s="17">
        <v>0.5</v>
      </c>
      <c r="O147" s="17">
        <v>0.25</v>
      </c>
      <c r="P147" s="17">
        <v>1</v>
      </c>
      <c r="Q147" s="17">
        <v>0</v>
      </c>
      <c r="R147" s="17">
        <f t="shared" si="0"/>
        <v>0.5</v>
      </c>
      <c r="S147" s="17">
        <v>0</v>
      </c>
      <c r="T147" s="17">
        <v>50</v>
      </c>
    </row>
    <row r="148" spans="1:20" ht="14.25" customHeight="1" x14ac:dyDescent="0.35">
      <c r="A148" s="9" t="s">
        <v>167</v>
      </c>
      <c r="B148" s="17" t="s">
        <v>239</v>
      </c>
      <c r="C148" s="17">
        <v>1</v>
      </c>
      <c r="D148" s="17">
        <v>1</v>
      </c>
      <c r="E148" s="17">
        <v>1</v>
      </c>
      <c r="F148" s="17">
        <v>1</v>
      </c>
      <c r="G148" s="17">
        <v>1</v>
      </c>
      <c r="H148" s="17">
        <v>1</v>
      </c>
      <c r="I148" s="17">
        <v>0</v>
      </c>
      <c r="J148" s="17">
        <v>0.5</v>
      </c>
      <c r="K148" s="17">
        <v>0</v>
      </c>
      <c r="L148" s="17">
        <v>0.75</v>
      </c>
      <c r="M148" s="17">
        <v>0.25</v>
      </c>
      <c r="N148" s="17">
        <v>0.5</v>
      </c>
      <c r="O148" s="17">
        <v>0.25</v>
      </c>
      <c r="P148" s="17">
        <v>1</v>
      </c>
      <c r="Q148" s="17">
        <v>0</v>
      </c>
      <c r="R148" s="17">
        <f t="shared" si="0"/>
        <v>0.5</v>
      </c>
      <c r="S148" s="17">
        <v>0</v>
      </c>
      <c r="T148" s="17">
        <v>50</v>
      </c>
    </row>
    <row r="149" spans="1:20" ht="14.25" customHeight="1" x14ac:dyDescent="0.35">
      <c r="A149" s="9" t="s">
        <v>168</v>
      </c>
      <c r="B149" s="17" t="s">
        <v>239</v>
      </c>
      <c r="C149" s="17">
        <v>1</v>
      </c>
      <c r="D149" s="17">
        <v>1</v>
      </c>
      <c r="E149" s="17">
        <v>1</v>
      </c>
      <c r="F149" s="17">
        <v>1</v>
      </c>
      <c r="G149" s="17">
        <v>1</v>
      </c>
      <c r="H149" s="17">
        <v>1</v>
      </c>
      <c r="I149" s="17">
        <v>0</v>
      </c>
      <c r="J149" s="17">
        <v>0.5</v>
      </c>
      <c r="K149" s="17">
        <v>0</v>
      </c>
      <c r="L149" s="17">
        <v>0.75</v>
      </c>
      <c r="M149" s="17">
        <v>0.25</v>
      </c>
      <c r="N149" s="17">
        <v>0.5</v>
      </c>
      <c r="O149" s="17">
        <v>0.25</v>
      </c>
      <c r="P149" s="17">
        <v>1</v>
      </c>
      <c r="Q149" s="17">
        <v>0</v>
      </c>
      <c r="R149" s="17">
        <f t="shared" si="0"/>
        <v>0.5</v>
      </c>
      <c r="S149" s="17">
        <v>0</v>
      </c>
      <c r="T149" s="17">
        <v>50</v>
      </c>
    </row>
    <row r="150" spans="1:20" ht="14.25" customHeight="1" x14ac:dyDescent="0.35">
      <c r="A150" s="9" t="s">
        <v>169</v>
      </c>
      <c r="B150" s="17" t="s">
        <v>239</v>
      </c>
      <c r="C150" s="17">
        <v>1</v>
      </c>
      <c r="D150" s="17">
        <v>1</v>
      </c>
      <c r="E150" s="17">
        <v>1</v>
      </c>
      <c r="F150" s="17">
        <v>1</v>
      </c>
      <c r="G150" s="17">
        <v>1</v>
      </c>
      <c r="H150" s="17">
        <v>1</v>
      </c>
      <c r="I150" s="17">
        <v>0</v>
      </c>
      <c r="J150" s="17">
        <v>0.5</v>
      </c>
      <c r="K150" s="17">
        <v>0</v>
      </c>
      <c r="L150" s="17">
        <v>0.75</v>
      </c>
      <c r="M150" s="17">
        <v>0.25</v>
      </c>
      <c r="N150" s="17">
        <v>0.5</v>
      </c>
      <c r="O150" s="17">
        <v>0.25</v>
      </c>
      <c r="P150" s="17">
        <v>0.5</v>
      </c>
      <c r="Q150" s="17">
        <v>0</v>
      </c>
      <c r="R150" s="17">
        <f t="shared" si="0"/>
        <v>0.5</v>
      </c>
      <c r="S150" s="17">
        <v>0</v>
      </c>
      <c r="T150" s="17">
        <v>50</v>
      </c>
    </row>
    <row r="151" spans="1:20" ht="14.25" customHeight="1" x14ac:dyDescent="0.35">
      <c r="A151" s="9" t="s">
        <v>170</v>
      </c>
      <c r="B151" s="17" t="s">
        <v>239</v>
      </c>
      <c r="C151" s="17">
        <v>1</v>
      </c>
      <c r="D151" s="17">
        <v>1</v>
      </c>
      <c r="E151" s="17">
        <v>1</v>
      </c>
      <c r="F151" s="17">
        <v>1</v>
      </c>
      <c r="G151" s="17">
        <v>1</v>
      </c>
      <c r="H151" s="17">
        <v>1</v>
      </c>
      <c r="I151" s="17">
        <v>0</v>
      </c>
      <c r="J151" s="17">
        <v>0.5</v>
      </c>
      <c r="K151" s="17">
        <v>0</v>
      </c>
      <c r="L151" s="17">
        <v>0.75</v>
      </c>
      <c r="M151" s="17">
        <v>0.25</v>
      </c>
      <c r="N151" s="17">
        <v>0.5</v>
      </c>
      <c r="O151" s="17">
        <v>0.25</v>
      </c>
      <c r="P151" s="17">
        <v>0.5</v>
      </c>
      <c r="Q151" s="17">
        <v>0</v>
      </c>
      <c r="R151" s="17">
        <f t="shared" si="0"/>
        <v>0.5</v>
      </c>
      <c r="S151" s="17">
        <v>0</v>
      </c>
      <c r="T151" s="17">
        <v>50</v>
      </c>
    </row>
    <row r="152" spans="1:20" ht="14.25" customHeight="1" x14ac:dyDescent="0.35">
      <c r="A152" s="9" t="s">
        <v>171</v>
      </c>
      <c r="B152" s="17" t="s">
        <v>239</v>
      </c>
      <c r="C152" s="17">
        <v>1</v>
      </c>
      <c r="D152" s="17">
        <v>1</v>
      </c>
      <c r="E152" s="17">
        <v>1</v>
      </c>
      <c r="F152" s="17">
        <v>1</v>
      </c>
      <c r="G152" s="17">
        <v>1</v>
      </c>
      <c r="H152" s="17">
        <v>1</v>
      </c>
      <c r="I152" s="17">
        <v>0</v>
      </c>
      <c r="J152" s="17">
        <v>0.5</v>
      </c>
      <c r="K152" s="17">
        <v>0</v>
      </c>
      <c r="L152" s="17">
        <v>0.75</v>
      </c>
      <c r="M152" s="17">
        <v>0.25</v>
      </c>
      <c r="N152" s="17">
        <v>0.5</v>
      </c>
      <c r="O152" s="17">
        <v>0.25</v>
      </c>
      <c r="P152" s="17">
        <v>0.5</v>
      </c>
      <c r="Q152" s="17">
        <v>0</v>
      </c>
      <c r="R152" s="17">
        <f t="shared" si="0"/>
        <v>0.5</v>
      </c>
      <c r="S152" s="17">
        <v>0</v>
      </c>
      <c r="T152" s="17">
        <v>50</v>
      </c>
    </row>
    <row r="153" spans="1:20" ht="14.25" customHeight="1" x14ac:dyDescent="0.35">
      <c r="A153" s="9" t="s">
        <v>172</v>
      </c>
      <c r="B153" s="17" t="s">
        <v>239</v>
      </c>
      <c r="C153" s="17">
        <v>1</v>
      </c>
      <c r="D153" s="17">
        <v>1</v>
      </c>
      <c r="E153" s="17">
        <v>1</v>
      </c>
      <c r="F153" s="17">
        <v>1</v>
      </c>
      <c r="G153" s="17">
        <v>1</v>
      </c>
      <c r="H153" s="17">
        <v>1</v>
      </c>
      <c r="I153" s="17">
        <v>0</v>
      </c>
      <c r="J153" s="17">
        <v>0.5</v>
      </c>
      <c r="K153" s="17">
        <v>0</v>
      </c>
      <c r="L153" s="17">
        <v>0.75</v>
      </c>
      <c r="M153" s="17">
        <v>0.25</v>
      </c>
      <c r="N153" s="17">
        <v>0.5</v>
      </c>
      <c r="O153" s="17">
        <v>0.25</v>
      </c>
      <c r="P153" s="17">
        <v>0.5</v>
      </c>
      <c r="Q153" s="17">
        <v>0</v>
      </c>
      <c r="R153" s="17">
        <f t="shared" si="0"/>
        <v>0.5</v>
      </c>
      <c r="S153" s="17">
        <v>0</v>
      </c>
      <c r="T153" s="17">
        <v>50</v>
      </c>
    </row>
    <row r="154" spans="1:20" ht="14.25" customHeight="1" x14ac:dyDescent="0.35">
      <c r="A154" s="9" t="s">
        <v>173</v>
      </c>
      <c r="B154" s="17" t="s">
        <v>239</v>
      </c>
      <c r="C154" s="17">
        <v>1</v>
      </c>
      <c r="D154" s="17">
        <v>1</v>
      </c>
      <c r="E154" s="17">
        <v>1</v>
      </c>
      <c r="F154" s="17">
        <v>1</v>
      </c>
      <c r="G154" s="17">
        <v>1</v>
      </c>
      <c r="H154" s="17">
        <v>1</v>
      </c>
      <c r="I154" s="17">
        <v>0</v>
      </c>
      <c r="J154" s="17">
        <v>0.5</v>
      </c>
      <c r="K154" s="17">
        <v>0</v>
      </c>
      <c r="L154" s="17">
        <v>0.75</v>
      </c>
      <c r="M154" s="17">
        <v>0.25</v>
      </c>
      <c r="N154" s="17">
        <v>0.5</v>
      </c>
      <c r="O154" s="17">
        <v>0.25</v>
      </c>
      <c r="P154" s="17">
        <v>0.5</v>
      </c>
      <c r="Q154" s="17">
        <v>0</v>
      </c>
      <c r="R154" s="17">
        <f t="shared" si="0"/>
        <v>0.5</v>
      </c>
      <c r="S154" s="17">
        <v>0</v>
      </c>
      <c r="T154" s="17">
        <v>50</v>
      </c>
    </row>
    <row r="155" spans="1:20" ht="14.25" customHeight="1" x14ac:dyDescent="0.35">
      <c r="A155" s="9" t="s">
        <v>174</v>
      </c>
      <c r="B155" s="17" t="s">
        <v>239</v>
      </c>
      <c r="C155" s="17">
        <v>1</v>
      </c>
      <c r="D155" s="17">
        <v>1</v>
      </c>
      <c r="E155" s="17">
        <v>1</v>
      </c>
      <c r="F155" s="17">
        <v>1</v>
      </c>
      <c r="G155" s="17">
        <v>1</v>
      </c>
      <c r="H155" s="17">
        <v>1</v>
      </c>
      <c r="I155" s="17">
        <v>0</v>
      </c>
      <c r="J155" s="17">
        <v>0.5</v>
      </c>
      <c r="K155" s="17">
        <v>0</v>
      </c>
      <c r="L155" s="17">
        <v>0.75</v>
      </c>
      <c r="M155" s="17">
        <v>0.25</v>
      </c>
      <c r="N155" s="17">
        <v>0.5</v>
      </c>
      <c r="O155" s="17">
        <v>0.25</v>
      </c>
      <c r="P155" s="17">
        <v>0.5</v>
      </c>
      <c r="Q155" s="17">
        <v>0</v>
      </c>
      <c r="R155" s="17">
        <f t="shared" si="0"/>
        <v>0.5</v>
      </c>
      <c r="S155" s="17">
        <v>0</v>
      </c>
      <c r="T155" s="17">
        <v>50</v>
      </c>
    </row>
    <row r="156" spans="1:20" ht="14.25" customHeight="1" x14ac:dyDescent="0.35">
      <c r="A156" s="9" t="s">
        <v>175</v>
      </c>
      <c r="B156" s="17" t="s">
        <v>239</v>
      </c>
      <c r="C156" s="17">
        <v>1</v>
      </c>
      <c r="D156" s="17">
        <v>1</v>
      </c>
      <c r="E156" s="17">
        <v>1</v>
      </c>
      <c r="F156" s="17">
        <v>1</v>
      </c>
      <c r="G156" s="17">
        <v>1</v>
      </c>
      <c r="H156" s="17">
        <v>1</v>
      </c>
      <c r="I156" s="17">
        <v>0</v>
      </c>
      <c r="J156" s="17">
        <v>0.5</v>
      </c>
      <c r="K156" s="17">
        <v>0</v>
      </c>
      <c r="L156" s="17">
        <v>0.75</v>
      </c>
      <c r="M156" s="17">
        <v>0.25</v>
      </c>
      <c r="N156" s="17">
        <v>0.5</v>
      </c>
      <c r="O156" s="17">
        <v>0.25</v>
      </c>
      <c r="P156" s="17">
        <v>0.5</v>
      </c>
      <c r="Q156" s="17">
        <v>0</v>
      </c>
      <c r="R156" s="17">
        <f t="shared" si="0"/>
        <v>0.5</v>
      </c>
      <c r="S156" s="17">
        <v>0</v>
      </c>
      <c r="T156" s="17">
        <v>50</v>
      </c>
    </row>
    <row r="157" spans="1:20" ht="14.25" customHeight="1" x14ac:dyDescent="0.35">
      <c r="A157" s="9" t="s">
        <v>176</v>
      </c>
      <c r="B157" s="17" t="s">
        <v>239</v>
      </c>
      <c r="C157" s="17">
        <v>1</v>
      </c>
      <c r="D157" s="17">
        <v>1</v>
      </c>
      <c r="E157" s="17">
        <v>1</v>
      </c>
      <c r="F157" s="17">
        <v>1</v>
      </c>
      <c r="G157" s="17">
        <v>1</v>
      </c>
      <c r="H157" s="17">
        <v>1</v>
      </c>
      <c r="I157" s="17">
        <v>0</v>
      </c>
      <c r="J157" s="17">
        <v>0</v>
      </c>
      <c r="K157" s="17">
        <v>0</v>
      </c>
      <c r="L157" s="17">
        <v>0.5</v>
      </c>
      <c r="M157" s="17">
        <v>0</v>
      </c>
      <c r="N157" s="17">
        <v>0.5</v>
      </c>
      <c r="O157" s="17">
        <v>0</v>
      </c>
      <c r="P157" s="17">
        <v>0.5</v>
      </c>
      <c r="Q157" s="17">
        <v>0</v>
      </c>
      <c r="R157" s="17">
        <f t="shared" si="0"/>
        <v>0.5</v>
      </c>
      <c r="S157" s="17">
        <v>0</v>
      </c>
      <c r="T157" s="17">
        <v>50</v>
      </c>
    </row>
    <row r="158" spans="1:20" ht="14.25" customHeight="1" x14ac:dyDescent="0.35">
      <c r="A158" s="9" t="s">
        <v>177</v>
      </c>
      <c r="B158" s="17" t="s">
        <v>239</v>
      </c>
      <c r="C158" s="17">
        <v>1</v>
      </c>
      <c r="D158" s="17">
        <v>1</v>
      </c>
      <c r="E158" s="17">
        <v>1</v>
      </c>
      <c r="F158" s="17">
        <v>1</v>
      </c>
      <c r="G158" s="17">
        <v>1</v>
      </c>
      <c r="H158" s="17">
        <v>1</v>
      </c>
      <c r="I158" s="17">
        <v>0</v>
      </c>
      <c r="J158" s="17">
        <v>0</v>
      </c>
      <c r="K158" s="17">
        <v>0</v>
      </c>
      <c r="L158" s="17">
        <v>0.5</v>
      </c>
      <c r="M158" s="17">
        <v>0</v>
      </c>
      <c r="N158" s="17">
        <v>0.5</v>
      </c>
      <c r="O158" s="17">
        <v>0</v>
      </c>
      <c r="P158" s="17">
        <v>0.5</v>
      </c>
      <c r="Q158" s="17">
        <v>0</v>
      </c>
      <c r="R158" s="17">
        <f t="shared" si="0"/>
        <v>0.5</v>
      </c>
      <c r="S158" s="17">
        <v>0</v>
      </c>
      <c r="T158" s="17">
        <v>50</v>
      </c>
    </row>
    <row r="159" spans="1:20" ht="14.25" customHeight="1" x14ac:dyDescent="0.35">
      <c r="A159" s="9" t="s">
        <v>178</v>
      </c>
      <c r="B159" s="17" t="s">
        <v>239</v>
      </c>
      <c r="C159" s="17">
        <v>1</v>
      </c>
      <c r="D159" s="17">
        <v>1</v>
      </c>
      <c r="E159" s="17">
        <v>1</v>
      </c>
      <c r="F159" s="17">
        <v>1</v>
      </c>
      <c r="G159" s="17">
        <v>1</v>
      </c>
      <c r="H159" s="17">
        <v>1</v>
      </c>
      <c r="I159" s="17">
        <v>0</v>
      </c>
      <c r="J159" s="17">
        <v>0</v>
      </c>
      <c r="K159" s="17">
        <v>0</v>
      </c>
      <c r="L159" s="17">
        <v>0.5</v>
      </c>
      <c r="M159" s="17">
        <v>0</v>
      </c>
      <c r="N159" s="17">
        <v>0.5</v>
      </c>
      <c r="O159" s="17">
        <v>0</v>
      </c>
      <c r="P159" s="17">
        <v>0.5</v>
      </c>
      <c r="Q159" s="17">
        <v>0</v>
      </c>
      <c r="R159" s="17">
        <f t="shared" si="0"/>
        <v>0.5</v>
      </c>
      <c r="S159" s="17">
        <v>0</v>
      </c>
      <c r="T159" s="17">
        <v>50</v>
      </c>
    </row>
    <row r="160" spans="1:20" ht="14.25" customHeight="1" x14ac:dyDescent="0.35">
      <c r="A160" s="9" t="s">
        <v>179</v>
      </c>
      <c r="B160" s="17" t="s">
        <v>239</v>
      </c>
      <c r="C160" s="17">
        <v>1</v>
      </c>
      <c r="D160" s="17">
        <v>1</v>
      </c>
      <c r="E160" s="17">
        <v>1</v>
      </c>
      <c r="F160" s="17">
        <v>1</v>
      </c>
      <c r="G160" s="17">
        <v>1</v>
      </c>
      <c r="H160" s="17">
        <v>1</v>
      </c>
      <c r="I160" s="17">
        <v>0</v>
      </c>
      <c r="J160" s="17">
        <v>0</v>
      </c>
      <c r="K160" s="17">
        <v>0</v>
      </c>
      <c r="L160" s="17">
        <v>0.5</v>
      </c>
      <c r="M160" s="17">
        <v>0</v>
      </c>
      <c r="N160" s="17">
        <v>0.5</v>
      </c>
      <c r="O160" s="17">
        <v>0</v>
      </c>
      <c r="P160" s="17">
        <v>0.5</v>
      </c>
      <c r="Q160" s="17">
        <v>0</v>
      </c>
      <c r="R160" s="17">
        <f t="shared" si="0"/>
        <v>0.5</v>
      </c>
      <c r="S160" s="17">
        <v>0</v>
      </c>
      <c r="T160" s="17">
        <v>50</v>
      </c>
    </row>
    <row r="161" spans="1:20" ht="14.25" customHeight="1" x14ac:dyDescent="0.35">
      <c r="A161" s="9" t="s">
        <v>180</v>
      </c>
      <c r="B161" s="17" t="s">
        <v>239</v>
      </c>
      <c r="C161" s="17">
        <v>1</v>
      </c>
      <c r="D161" s="17">
        <v>1</v>
      </c>
      <c r="E161" s="17">
        <v>1</v>
      </c>
      <c r="F161" s="17">
        <v>1</v>
      </c>
      <c r="G161" s="17">
        <v>1</v>
      </c>
      <c r="H161" s="17">
        <v>1</v>
      </c>
      <c r="I161" s="17">
        <v>0</v>
      </c>
      <c r="J161" s="17">
        <v>0</v>
      </c>
      <c r="K161" s="17">
        <v>0</v>
      </c>
      <c r="L161" s="17">
        <v>0.5</v>
      </c>
      <c r="M161" s="17">
        <v>0</v>
      </c>
      <c r="N161" s="17">
        <v>0.5</v>
      </c>
      <c r="O161" s="17">
        <v>0</v>
      </c>
      <c r="P161" s="17">
        <v>0.5</v>
      </c>
      <c r="Q161" s="17">
        <v>0</v>
      </c>
      <c r="R161" s="17">
        <f t="shared" si="0"/>
        <v>0.5</v>
      </c>
      <c r="S161" s="17">
        <v>0</v>
      </c>
      <c r="T161" s="17">
        <v>50</v>
      </c>
    </row>
    <row r="162" spans="1:20" ht="14.25" customHeight="1" x14ac:dyDescent="0.35">
      <c r="A162" s="9" t="s">
        <v>181</v>
      </c>
      <c r="B162" s="17" t="s">
        <v>239</v>
      </c>
      <c r="C162" s="17">
        <v>1</v>
      </c>
      <c r="D162" s="17">
        <v>1</v>
      </c>
      <c r="E162" s="17">
        <v>1</v>
      </c>
      <c r="F162" s="17">
        <v>1</v>
      </c>
      <c r="G162" s="17">
        <v>1</v>
      </c>
      <c r="H162" s="17">
        <v>1</v>
      </c>
      <c r="I162" s="17">
        <v>0</v>
      </c>
      <c r="J162" s="17">
        <v>0</v>
      </c>
      <c r="K162" s="17">
        <v>0</v>
      </c>
      <c r="L162" s="17">
        <v>0.5</v>
      </c>
      <c r="M162" s="17">
        <v>0</v>
      </c>
      <c r="N162" s="17">
        <v>0.5</v>
      </c>
      <c r="O162" s="17">
        <v>0</v>
      </c>
      <c r="P162" s="17">
        <v>0.5</v>
      </c>
      <c r="Q162" s="17">
        <v>0</v>
      </c>
      <c r="R162" s="17">
        <f t="shared" si="0"/>
        <v>0.5</v>
      </c>
      <c r="S162" s="17">
        <v>0</v>
      </c>
      <c r="T162" s="17">
        <v>50</v>
      </c>
    </row>
    <row r="163" spans="1:20" ht="14.25" customHeight="1" x14ac:dyDescent="0.35">
      <c r="A163" s="9" t="s">
        <v>182</v>
      </c>
      <c r="B163" s="17" t="s">
        <v>239</v>
      </c>
      <c r="C163" s="17">
        <v>1</v>
      </c>
      <c r="D163" s="17">
        <v>1</v>
      </c>
      <c r="E163" s="17">
        <v>1</v>
      </c>
      <c r="F163" s="17">
        <v>1</v>
      </c>
      <c r="G163" s="17">
        <v>1</v>
      </c>
      <c r="H163" s="17">
        <v>1</v>
      </c>
      <c r="I163" s="17">
        <v>0</v>
      </c>
      <c r="J163" s="17">
        <v>0</v>
      </c>
      <c r="K163" s="17">
        <v>0</v>
      </c>
      <c r="L163" s="17">
        <v>0.5</v>
      </c>
      <c r="M163" s="17">
        <v>0</v>
      </c>
      <c r="N163" s="17">
        <v>0.5</v>
      </c>
      <c r="O163" s="17">
        <v>0</v>
      </c>
      <c r="P163" s="17">
        <v>0.5</v>
      </c>
      <c r="Q163" s="17">
        <v>0</v>
      </c>
      <c r="R163" s="17">
        <f t="shared" si="0"/>
        <v>0.5</v>
      </c>
      <c r="S163" s="17">
        <v>0</v>
      </c>
      <c r="T163" s="17">
        <v>50</v>
      </c>
    </row>
    <row r="164" spans="1:20" ht="14.25" customHeight="1" x14ac:dyDescent="0.35">
      <c r="A164" s="9" t="s">
        <v>183</v>
      </c>
      <c r="B164" s="17" t="s">
        <v>239</v>
      </c>
      <c r="C164" s="17">
        <v>1</v>
      </c>
      <c r="D164" s="17">
        <v>0.5</v>
      </c>
      <c r="E164" s="17">
        <v>1</v>
      </c>
      <c r="F164" s="17">
        <v>0.5</v>
      </c>
      <c r="G164" s="17">
        <v>1</v>
      </c>
      <c r="H164" s="17">
        <v>1</v>
      </c>
      <c r="I164" s="17">
        <v>0</v>
      </c>
      <c r="J164" s="17">
        <v>0</v>
      </c>
      <c r="K164" s="17">
        <v>0</v>
      </c>
      <c r="L164" s="17">
        <v>0.5</v>
      </c>
      <c r="M164" s="17">
        <v>0</v>
      </c>
      <c r="N164" s="17">
        <v>0.5</v>
      </c>
      <c r="O164" s="17">
        <v>0</v>
      </c>
      <c r="P164" s="17">
        <v>0.5</v>
      </c>
      <c r="Q164" s="17">
        <v>0</v>
      </c>
      <c r="R164" s="17">
        <f t="shared" si="0"/>
        <v>0.5</v>
      </c>
      <c r="S164" s="17">
        <v>0</v>
      </c>
      <c r="T164" s="17">
        <v>50</v>
      </c>
    </row>
    <row r="165" spans="1:20" ht="14.25" customHeight="1" x14ac:dyDescent="0.35">
      <c r="A165" s="9" t="s">
        <v>184</v>
      </c>
      <c r="B165" s="17" t="s">
        <v>239</v>
      </c>
      <c r="C165" s="17">
        <v>1</v>
      </c>
      <c r="D165" s="17">
        <v>0.5</v>
      </c>
      <c r="E165" s="17">
        <v>1</v>
      </c>
      <c r="F165" s="17">
        <v>0.5</v>
      </c>
      <c r="G165" s="17">
        <v>1</v>
      </c>
      <c r="H165" s="17">
        <v>1</v>
      </c>
      <c r="I165" s="17">
        <v>0</v>
      </c>
      <c r="J165" s="17">
        <v>0</v>
      </c>
      <c r="K165" s="17">
        <v>0</v>
      </c>
      <c r="L165" s="17">
        <v>0.5</v>
      </c>
      <c r="M165" s="17">
        <v>0</v>
      </c>
      <c r="N165" s="17">
        <v>0.5</v>
      </c>
      <c r="O165" s="17">
        <v>0</v>
      </c>
      <c r="P165" s="17">
        <v>0.5</v>
      </c>
      <c r="Q165" s="17">
        <v>0</v>
      </c>
      <c r="R165" s="17">
        <f t="shared" si="0"/>
        <v>0.5</v>
      </c>
      <c r="S165" s="17">
        <v>0</v>
      </c>
      <c r="T165" s="17">
        <v>50</v>
      </c>
    </row>
    <row r="166" spans="1:20" ht="14.25" customHeight="1" x14ac:dyDescent="0.35">
      <c r="A166" s="9" t="s">
        <v>185</v>
      </c>
      <c r="B166" s="17" t="s">
        <v>239</v>
      </c>
      <c r="C166" s="17">
        <v>1</v>
      </c>
      <c r="D166" s="17">
        <v>0.5</v>
      </c>
      <c r="E166" s="17">
        <v>1</v>
      </c>
      <c r="F166" s="17">
        <v>0.5</v>
      </c>
      <c r="G166" s="17">
        <v>1</v>
      </c>
      <c r="H166" s="17">
        <v>1</v>
      </c>
      <c r="I166" s="17">
        <v>0</v>
      </c>
      <c r="J166" s="17">
        <v>0</v>
      </c>
      <c r="K166" s="17">
        <v>0</v>
      </c>
      <c r="L166" s="17">
        <v>0.5</v>
      </c>
      <c r="M166" s="17">
        <v>0</v>
      </c>
      <c r="N166" s="17">
        <v>0.5</v>
      </c>
      <c r="O166" s="17">
        <v>0</v>
      </c>
      <c r="P166" s="17">
        <v>0.5</v>
      </c>
      <c r="Q166" s="17">
        <v>0</v>
      </c>
      <c r="R166" s="17">
        <f t="shared" si="0"/>
        <v>0.5</v>
      </c>
      <c r="S166" s="17">
        <v>0</v>
      </c>
      <c r="T166" s="17">
        <v>50</v>
      </c>
    </row>
    <row r="167" spans="1:20" ht="14.25" customHeight="1" x14ac:dyDescent="0.35">
      <c r="A167" s="9" t="s">
        <v>186</v>
      </c>
      <c r="B167" s="17" t="s">
        <v>239</v>
      </c>
      <c r="C167" s="17">
        <v>1</v>
      </c>
      <c r="D167" s="17">
        <v>0.5</v>
      </c>
      <c r="E167" s="17">
        <v>1</v>
      </c>
      <c r="F167" s="17">
        <v>0.5</v>
      </c>
      <c r="G167" s="17">
        <v>1</v>
      </c>
      <c r="H167" s="17">
        <v>1</v>
      </c>
      <c r="I167" s="17">
        <v>0</v>
      </c>
      <c r="J167" s="17">
        <v>0</v>
      </c>
      <c r="K167" s="17">
        <v>0</v>
      </c>
      <c r="L167" s="17">
        <v>0.5</v>
      </c>
      <c r="M167" s="17">
        <v>0</v>
      </c>
      <c r="N167" s="17">
        <v>0.5</v>
      </c>
      <c r="O167" s="17">
        <v>0</v>
      </c>
      <c r="P167" s="17">
        <v>0.5</v>
      </c>
      <c r="Q167" s="17">
        <v>0</v>
      </c>
      <c r="R167" s="17">
        <f t="shared" si="0"/>
        <v>0.5</v>
      </c>
      <c r="S167" s="17">
        <v>0</v>
      </c>
      <c r="T167" s="17">
        <v>50</v>
      </c>
    </row>
    <row r="168" spans="1:20" ht="14.25" customHeight="1" x14ac:dyDescent="0.35">
      <c r="A168" s="9" t="s">
        <v>187</v>
      </c>
      <c r="B168" s="17" t="s">
        <v>239</v>
      </c>
      <c r="C168" s="17">
        <v>1</v>
      </c>
      <c r="D168" s="17">
        <v>0.5</v>
      </c>
      <c r="E168" s="17">
        <v>1</v>
      </c>
      <c r="F168" s="17">
        <v>0.5</v>
      </c>
      <c r="G168" s="17">
        <v>1</v>
      </c>
      <c r="H168" s="17">
        <v>1</v>
      </c>
      <c r="I168" s="17">
        <v>0</v>
      </c>
      <c r="J168" s="17">
        <v>0</v>
      </c>
      <c r="K168" s="17">
        <v>0</v>
      </c>
      <c r="L168" s="17">
        <v>0.5</v>
      </c>
      <c r="M168" s="17">
        <v>0</v>
      </c>
      <c r="N168" s="17">
        <v>0.5</v>
      </c>
      <c r="O168" s="17">
        <v>0</v>
      </c>
      <c r="P168" s="17">
        <v>0.5</v>
      </c>
      <c r="Q168" s="17">
        <v>0</v>
      </c>
      <c r="R168" s="17">
        <f t="shared" si="0"/>
        <v>0.5</v>
      </c>
      <c r="S168" s="17">
        <v>0</v>
      </c>
      <c r="T168" s="17">
        <v>50</v>
      </c>
    </row>
    <row r="169" spans="1:20" ht="14.25" customHeight="1" x14ac:dyDescent="0.35">
      <c r="A169" s="9" t="s">
        <v>188</v>
      </c>
      <c r="B169" s="17" t="s">
        <v>239</v>
      </c>
      <c r="C169" s="17">
        <v>1</v>
      </c>
      <c r="D169" s="17">
        <v>0.5</v>
      </c>
      <c r="E169" s="17">
        <v>1</v>
      </c>
      <c r="F169" s="17">
        <v>0.5</v>
      </c>
      <c r="G169" s="17">
        <v>1</v>
      </c>
      <c r="H169" s="17">
        <v>1</v>
      </c>
      <c r="I169" s="17">
        <v>0</v>
      </c>
      <c r="J169" s="17">
        <v>0</v>
      </c>
      <c r="K169" s="17">
        <v>0</v>
      </c>
      <c r="L169" s="17">
        <v>0.5</v>
      </c>
      <c r="M169" s="17">
        <v>0</v>
      </c>
      <c r="N169" s="17">
        <v>0.5</v>
      </c>
      <c r="O169" s="17">
        <v>0</v>
      </c>
      <c r="P169" s="17">
        <v>0.5</v>
      </c>
      <c r="Q169" s="17">
        <v>0</v>
      </c>
      <c r="R169" s="17">
        <f t="shared" si="0"/>
        <v>0.5</v>
      </c>
      <c r="S169" s="17">
        <v>0</v>
      </c>
      <c r="T169" s="17">
        <v>50</v>
      </c>
    </row>
    <row r="170" spans="1:20" ht="14.25" customHeight="1" x14ac:dyDescent="0.35">
      <c r="A170" s="9" t="s">
        <v>189</v>
      </c>
      <c r="B170" s="17" t="s">
        <v>239</v>
      </c>
      <c r="C170" s="17">
        <v>1</v>
      </c>
      <c r="D170" s="17">
        <v>0.5</v>
      </c>
      <c r="E170" s="17">
        <v>1</v>
      </c>
      <c r="F170" s="17">
        <v>0.5</v>
      </c>
      <c r="G170" s="17">
        <v>1</v>
      </c>
      <c r="H170" s="17">
        <v>1</v>
      </c>
      <c r="I170" s="17">
        <v>0</v>
      </c>
      <c r="J170" s="17">
        <v>0</v>
      </c>
      <c r="K170" s="17">
        <v>0</v>
      </c>
      <c r="L170" s="17">
        <v>0.5</v>
      </c>
      <c r="M170" s="17">
        <v>0</v>
      </c>
      <c r="N170" s="17">
        <v>0.5</v>
      </c>
      <c r="O170" s="17">
        <v>0</v>
      </c>
      <c r="P170" s="17">
        <v>0.5</v>
      </c>
      <c r="Q170" s="17">
        <v>0</v>
      </c>
      <c r="R170" s="17">
        <f t="shared" si="0"/>
        <v>0.5</v>
      </c>
      <c r="S170" s="17">
        <v>0</v>
      </c>
      <c r="T170" s="17">
        <v>50</v>
      </c>
    </row>
    <row r="171" spans="1:20" ht="14.25" customHeight="1" x14ac:dyDescent="0.35">
      <c r="A171" s="9" t="s">
        <v>190</v>
      </c>
      <c r="B171" s="17" t="s">
        <v>239</v>
      </c>
      <c r="C171" s="17">
        <v>1</v>
      </c>
      <c r="D171" s="17">
        <v>0.5</v>
      </c>
      <c r="E171" s="17">
        <v>1</v>
      </c>
      <c r="F171" s="17">
        <v>0.5</v>
      </c>
      <c r="G171" s="17">
        <v>1</v>
      </c>
      <c r="H171" s="17">
        <v>1</v>
      </c>
      <c r="I171" s="17">
        <v>0</v>
      </c>
      <c r="J171" s="17">
        <v>0</v>
      </c>
      <c r="K171" s="17">
        <v>0</v>
      </c>
      <c r="L171" s="17">
        <v>0.5</v>
      </c>
      <c r="M171" s="17">
        <v>0</v>
      </c>
      <c r="N171" s="17">
        <v>0.5</v>
      </c>
      <c r="O171" s="17">
        <v>0</v>
      </c>
      <c r="P171" s="17">
        <v>0.5</v>
      </c>
      <c r="Q171" s="17">
        <v>0</v>
      </c>
      <c r="R171" s="17">
        <f t="shared" si="0"/>
        <v>0.5</v>
      </c>
      <c r="S171" s="17">
        <v>0</v>
      </c>
      <c r="T171" s="17">
        <v>50</v>
      </c>
    </row>
    <row r="172" spans="1:20" ht="14.25" customHeight="1" x14ac:dyDescent="0.35">
      <c r="A172" s="9" t="s">
        <v>191</v>
      </c>
      <c r="B172" s="17" t="s">
        <v>239</v>
      </c>
      <c r="C172" s="17">
        <v>1</v>
      </c>
      <c r="D172" s="17">
        <v>0.5</v>
      </c>
      <c r="E172" s="17">
        <v>1</v>
      </c>
      <c r="F172" s="17">
        <v>0.5</v>
      </c>
      <c r="G172" s="17">
        <v>1</v>
      </c>
      <c r="H172" s="17">
        <v>1</v>
      </c>
      <c r="I172" s="17">
        <v>0</v>
      </c>
      <c r="J172" s="17">
        <v>0</v>
      </c>
      <c r="K172" s="17">
        <v>0</v>
      </c>
      <c r="L172" s="17">
        <v>0.5</v>
      </c>
      <c r="M172" s="17">
        <v>0</v>
      </c>
      <c r="N172" s="17">
        <v>0.5</v>
      </c>
      <c r="O172" s="17">
        <v>0</v>
      </c>
      <c r="P172" s="17">
        <v>0.5</v>
      </c>
      <c r="Q172" s="17">
        <v>0</v>
      </c>
      <c r="R172" s="17">
        <f t="shared" si="0"/>
        <v>0.5</v>
      </c>
      <c r="S172" s="17">
        <v>0</v>
      </c>
      <c r="T172" s="17">
        <v>50</v>
      </c>
    </row>
    <row r="173" spans="1:20" ht="14.25" customHeight="1" x14ac:dyDescent="0.35">
      <c r="A173" s="9" t="s">
        <v>192</v>
      </c>
      <c r="B173" s="17" t="s">
        <v>239</v>
      </c>
      <c r="C173" s="17">
        <v>1</v>
      </c>
      <c r="D173" s="17">
        <v>0.5</v>
      </c>
      <c r="E173" s="17">
        <v>1</v>
      </c>
      <c r="F173" s="17">
        <v>0.5</v>
      </c>
      <c r="G173" s="17">
        <v>1</v>
      </c>
      <c r="H173" s="17">
        <v>1</v>
      </c>
      <c r="I173" s="17">
        <v>0</v>
      </c>
      <c r="J173" s="17">
        <v>0</v>
      </c>
      <c r="K173" s="17">
        <v>0</v>
      </c>
      <c r="L173" s="17">
        <v>0.5</v>
      </c>
      <c r="M173" s="17">
        <v>0</v>
      </c>
      <c r="N173" s="17">
        <v>0.5</v>
      </c>
      <c r="O173" s="17">
        <v>0</v>
      </c>
      <c r="P173" s="17">
        <v>0.5</v>
      </c>
      <c r="Q173" s="17">
        <v>0</v>
      </c>
      <c r="R173" s="17">
        <f t="shared" si="0"/>
        <v>0.5</v>
      </c>
      <c r="S173" s="17">
        <v>0</v>
      </c>
      <c r="T173" s="17">
        <v>50</v>
      </c>
    </row>
    <row r="174" spans="1:20" ht="14.25" customHeight="1" x14ac:dyDescent="0.35">
      <c r="A174" s="9" t="s">
        <v>193</v>
      </c>
      <c r="B174" s="17" t="s">
        <v>239</v>
      </c>
      <c r="C174" s="17">
        <v>1</v>
      </c>
      <c r="D174" s="17">
        <v>0.5</v>
      </c>
      <c r="E174" s="17">
        <v>1</v>
      </c>
      <c r="F174" s="17">
        <v>0.5</v>
      </c>
      <c r="G174" s="17">
        <v>1</v>
      </c>
      <c r="H174" s="17">
        <v>1</v>
      </c>
      <c r="I174" s="17">
        <v>0</v>
      </c>
      <c r="J174" s="17">
        <v>0</v>
      </c>
      <c r="K174" s="17">
        <v>0</v>
      </c>
      <c r="L174" s="17">
        <v>0.5</v>
      </c>
      <c r="M174" s="17">
        <v>0</v>
      </c>
      <c r="N174" s="17">
        <v>0.5</v>
      </c>
      <c r="O174" s="17">
        <v>0</v>
      </c>
      <c r="P174" s="17">
        <v>0.5</v>
      </c>
      <c r="Q174" s="17">
        <v>0</v>
      </c>
      <c r="R174" s="17">
        <f t="shared" si="0"/>
        <v>0.5</v>
      </c>
      <c r="S174" s="17">
        <v>0</v>
      </c>
      <c r="T174" s="17">
        <v>50</v>
      </c>
    </row>
    <row r="175" spans="1:20" ht="14.25" customHeight="1" x14ac:dyDescent="0.35">
      <c r="A175" s="9" t="s">
        <v>194</v>
      </c>
      <c r="B175" s="17" t="s">
        <v>239</v>
      </c>
      <c r="C175" s="17">
        <v>1</v>
      </c>
      <c r="D175" s="17">
        <v>0.5</v>
      </c>
      <c r="E175" s="17">
        <v>1</v>
      </c>
      <c r="F175" s="17">
        <v>0.5</v>
      </c>
      <c r="G175" s="17">
        <v>1</v>
      </c>
      <c r="H175" s="17">
        <v>1</v>
      </c>
      <c r="I175" s="17">
        <v>0</v>
      </c>
      <c r="J175" s="17">
        <v>0</v>
      </c>
      <c r="K175" s="17">
        <v>0</v>
      </c>
      <c r="L175" s="17">
        <v>0.5</v>
      </c>
      <c r="M175" s="17">
        <v>0</v>
      </c>
      <c r="N175" s="17">
        <v>0.5</v>
      </c>
      <c r="O175" s="17">
        <v>0</v>
      </c>
      <c r="P175" s="17">
        <v>0.5</v>
      </c>
      <c r="Q175" s="17">
        <v>0</v>
      </c>
      <c r="R175" s="17">
        <f t="shared" si="0"/>
        <v>0.5</v>
      </c>
      <c r="S175" s="17">
        <v>0</v>
      </c>
      <c r="T175" s="17">
        <v>50</v>
      </c>
    </row>
    <row r="176" spans="1:20" ht="14.25" customHeight="1" x14ac:dyDescent="0.35">
      <c r="A176" s="9" t="s">
        <v>195</v>
      </c>
      <c r="B176" s="17" t="s">
        <v>239</v>
      </c>
      <c r="C176" s="17">
        <v>1</v>
      </c>
      <c r="D176" s="17">
        <v>0.5</v>
      </c>
      <c r="E176" s="17">
        <v>1</v>
      </c>
      <c r="F176" s="17">
        <v>0.5</v>
      </c>
      <c r="G176" s="17">
        <v>1</v>
      </c>
      <c r="H176" s="17">
        <v>1</v>
      </c>
      <c r="I176" s="17">
        <v>0</v>
      </c>
      <c r="J176" s="17">
        <v>0</v>
      </c>
      <c r="K176" s="17">
        <v>0</v>
      </c>
      <c r="L176" s="17">
        <v>0.5</v>
      </c>
      <c r="M176" s="17">
        <v>0</v>
      </c>
      <c r="N176" s="17">
        <v>0.5</v>
      </c>
      <c r="O176" s="17">
        <v>0</v>
      </c>
      <c r="P176" s="17">
        <v>0.5</v>
      </c>
      <c r="Q176" s="17">
        <v>0</v>
      </c>
      <c r="R176" s="17">
        <f t="shared" si="0"/>
        <v>0.5</v>
      </c>
      <c r="S176" s="17">
        <v>0</v>
      </c>
      <c r="T176" s="17">
        <v>50</v>
      </c>
    </row>
    <row r="177" spans="1:20" ht="14.25" customHeight="1" x14ac:dyDescent="0.35">
      <c r="A177" s="9" t="s">
        <v>196</v>
      </c>
      <c r="B177" s="17" t="s">
        <v>239</v>
      </c>
      <c r="C177" s="17">
        <v>1</v>
      </c>
      <c r="D177" s="17">
        <v>0.5</v>
      </c>
      <c r="E177" s="17">
        <v>1</v>
      </c>
      <c r="F177" s="17">
        <v>0.5</v>
      </c>
      <c r="G177" s="17">
        <v>1</v>
      </c>
      <c r="H177" s="17">
        <v>1</v>
      </c>
      <c r="I177" s="17">
        <v>0</v>
      </c>
      <c r="J177" s="17">
        <v>0</v>
      </c>
      <c r="K177" s="17">
        <v>0</v>
      </c>
      <c r="L177" s="17">
        <v>0.5</v>
      </c>
      <c r="M177" s="17">
        <v>0</v>
      </c>
      <c r="N177" s="17">
        <v>0.5</v>
      </c>
      <c r="O177" s="17">
        <v>0</v>
      </c>
      <c r="P177" s="17">
        <v>0.5</v>
      </c>
      <c r="Q177" s="17">
        <v>0</v>
      </c>
      <c r="R177" s="17">
        <f t="shared" si="0"/>
        <v>0.5</v>
      </c>
      <c r="S177" s="17">
        <v>0</v>
      </c>
      <c r="T177" s="17">
        <v>50</v>
      </c>
    </row>
    <row r="178" spans="1:20" ht="14.25" customHeight="1" x14ac:dyDescent="0.35">
      <c r="A178" s="9" t="s">
        <v>197</v>
      </c>
      <c r="B178" s="17" t="s">
        <v>239</v>
      </c>
      <c r="C178" s="17">
        <v>1</v>
      </c>
      <c r="D178" s="17">
        <v>0.5</v>
      </c>
      <c r="E178" s="17">
        <v>1</v>
      </c>
      <c r="F178" s="17">
        <v>0.5</v>
      </c>
      <c r="G178" s="17">
        <v>1</v>
      </c>
      <c r="H178" s="17">
        <v>1</v>
      </c>
      <c r="I178" s="17">
        <v>0</v>
      </c>
      <c r="J178" s="17">
        <v>0</v>
      </c>
      <c r="K178" s="17">
        <v>0</v>
      </c>
      <c r="L178" s="17">
        <v>0.5</v>
      </c>
      <c r="M178" s="17">
        <v>0</v>
      </c>
      <c r="N178" s="17">
        <v>0.5</v>
      </c>
      <c r="O178" s="17">
        <v>0</v>
      </c>
      <c r="P178" s="17">
        <v>0.5</v>
      </c>
      <c r="Q178" s="17">
        <v>0</v>
      </c>
      <c r="R178" s="17">
        <f t="shared" si="0"/>
        <v>0.5</v>
      </c>
      <c r="S178" s="17">
        <v>0</v>
      </c>
      <c r="T178" s="17">
        <v>50</v>
      </c>
    </row>
    <row r="179" spans="1:20" ht="14.25" customHeight="1" x14ac:dyDescent="0.35">
      <c r="A179" s="9" t="s">
        <v>198</v>
      </c>
      <c r="B179" s="17" t="s">
        <v>239</v>
      </c>
      <c r="C179" s="17">
        <v>1</v>
      </c>
      <c r="D179" s="17">
        <v>0.5</v>
      </c>
      <c r="E179" s="17">
        <v>1</v>
      </c>
      <c r="F179" s="17">
        <v>0.5</v>
      </c>
      <c r="G179" s="17">
        <v>1</v>
      </c>
      <c r="H179" s="17">
        <v>1</v>
      </c>
      <c r="I179" s="17">
        <v>0</v>
      </c>
      <c r="J179" s="17">
        <v>0</v>
      </c>
      <c r="K179" s="17">
        <v>0</v>
      </c>
      <c r="L179" s="17">
        <v>0.5</v>
      </c>
      <c r="M179" s="17">
        <v>0</v>
      </c>
      <c r="N179" s="17">
        <v>0.5</v>
      </c>
      <c r="O179" s="17">
        <v>0</v>
      </c>
      <c r="P179" s="17">
        <v>0.5</v>
      </c>
      <c r="Q179" s="17">
        <v>0</v>
      </c>
      <c r="R179" s="17">
        <f t="shared" si="0"/>
        <v>0.5</v>
      </c>
      <c r="S179" s="17">
        <v>0</v>
      </c>
      <c r="T179" s="17">
        <v>50</v>
      </c>
    </row>
    <row r="180" spans="1:20" ht="14.25" customHeight="1" x14ac:dyDescent="0.35">
      <c r="A180" s="9" t="s">
        <v>199</v>
      </c>
      <c r="B180" s="17" t="s">
        <v>239</v>
      </c>
      <c r="C180" s="17">
        <v>1</v>
      </c>
      <c r="D180" s="17">
        <v>0.5</v>
      </c>
      <c r="E180" s="17">
        <v>1</v>
      </c>
      <c r="F180" s="17">
        <v>0.5</v>
      </c>
      <c r="G180" s="17">
        <v>1</v>
      </c>
      <c r="H180" s="17">
        <v>1</v>
      </c>
      <c r="I180" s="17">
        <v>0</v>
      </c>
      <c r="J180" s="17">
        <v>0</v>
      </c>
      <c r="K180" s="17">
        <v>0</v>
      </c>
      <c r="L180" s="17">
        <v>0.5</v>
      </c>
      <c r="M180" s="17">
        <v>0</v>
      </c>
      <c r="N180" s="17">
        <v>0.5</v>
      </c>
      <c r="O180" s="17">
        <v>0</v>
      </c>
      <c r="P180" s="17">
        <v>0.5</v>
      </c>
      <c r="Q180" s="17">
        <v>0</v>
      </c>
      <c r="R180" s="17">
        <f t="shared" si="0"/>
        <v>0.5</v>
      </c>
      <c r="S180" s="17">
        <v>0</v>
      </c>
      <c r="T180" s="17">
        <v>50</v>
      </c>
    </row>
    <row r="181" spans="1:20" ht="14.25" customHeight="1" x14ac:dyDescent="0.35">
      <c r="A181" s="9" t="s">
        <v>200</v>
      </c>
      <c r="B181" s="17" t="s">
        <v>239</v>
      </c>
      <c r="C181" s="17">
        <v>1</v>
      </c>
      <c r="D181" s="17">
        <v>0.5</v>
      </c>
      <c r="E181" s="17">
        <v>1</v>
      </c>
      <c r="F181" s="17">
        <v>0.5</v>
      </c>
      <c r="G181" s="17">
        <v>1</v>
      </c>
      <c r="H181" s="17">
        <v>1</v>
      </c>
      <c r="I181" s="17">
        <v>0</v>
      </c>
      <c r="J181" s="17">
        <v>0</v>
      </c>
      <c r="K181" s="17">
        <v>0</v>
      </c>
      <c r="L181" s="17">
        <v>0.5</v>
      </c>
      <c r="M181" s="17">
        <v>0</v>
      </c>
      <c r="N181" s="17">
        <v>0.5</v>
      </c>
      <c r="O181" s="17">
        <v>0</v>
      </c>
      <c r="P181" s="17">
        <v>0.5</v>
      </c>
      <c r="Q181" s="17">
        <v>0</v>
      </c>
      <c r="R181" s="17">
        <f t="shared" si="0"/>
        <v>0.5</v>
      </c>
      <c r="S181" s="17">
        <v>0</v>
      </c>
      <c r="T181" s="17">
        <v>50</v>
      </c>
    </row>
    <row r="182" spans="1:20" ht="14.25" customHeight="1" x14ac:dyDescent="0.35">
      <c r="A182" s="9" t="s">
        <v>201</v>
      </c>
      <c r="B182" s="17" t="s">
        <v>239</v>
      </c>
      <c r="C182" s="17">
        <v>1</v>
      </c>
      <c r="D182" s="17">
        <v>0.5</v>
      </c>
      <c r="E182" s="17">
        <v>1</v>
      </c>
      <c r="F182" s="17">
        <v>0.5</v>
      </c>
      <c r="G182" s="17">
        <v>1</v>
      </c>
      <c r="H182" s="17">
        <v>1</v>
      </c>
      <c r="I182" s="17">
        <v>0</v>
      </c>
      <c r="J182" s="17">
        <v>0</v>
      </c>
      <c r="K182" s="17">
        <v>0</v>
      </c>
      <c r="L182" s="17">
        <v>0.5</v>
      </c>
      <c r="M182" s="17">
        <v>0</v>
      </c>
      <c r="N182" s="17">
        <v>0.5</v>
      </c>
      <c r="O182" s="17">
        <v>0</v>
      </c>
      <c r="P182" s="17">
        <v>0.5</v>
      </c>
      <c r="Q182" s="17">
        <v>0</v>
      </c>
      <c r="R182" s="17">
        <f t="shared" si="0"/>
        <v>0.5</v>
      </c>
      <c r="S182" s="17">
        <v>0</v>
      </c>
      <c r="T182" s="17">
        <v>50</v>
      </c>
    </row>
    <row r="183" spans="1:20" ht="14.25" customHeight="1" x14ac:dyDescent="0.35">
      <c r="A183" s="9" t="s">
        <v>202</v>
      </c>
      <c r="B183" s="17" t="s">
        <v>239</v>
      </c>
      <c r="C183" s="17">
        <v>1</v>
      </c>
      <c r="D183" s="17">
        <v>0.5</v>
      </c>
      <c r="E183" s="17">
        <v>1</v>
      </c>
      <c r="F183" s="17">
        <v>0.5</v>
      </c>
      <c r="G183" s="17">
        <v>1</v>
      </c>
      <c r="H183" s="17">
        <v>1</v>
      </c>
      <c r="I183" s="17">
        <v>0</v>
      </c>
      <c r="J183" s="17">
        <v>0</v>
      </c>
      <c r="K183" s="17">
        <v>0</v>
      </c>
      <c r="L183" s="17">
        <v>0.5</v>
      </c>
      <c r="M183" s="17">
        <v>0</v>
      </c>
      <c r="N183" s="17">
        <v>0.5</v>
      </c>
      <c r="O183" s="17">
        <v>0</v>
      </c>
      <c r="P183" s="17">
        <v>0.5</v>
      </c>
      <c r="Q183" s="17">
        <v>0</v>
      </c>
      <c r="R183" s="17">
        <f t="shared" si="0"/>
        <v>0.5</v>
      </c>
      <c r="S183" s="17">
        <v>0</v>
      </c>
      <c r="T183" s="17">
        <v>50</v>
      </c>
    </row>
    <row r="184" spans="1:20" ht="14.25" customHeight="1" x14ac:dyDescent="0.35">
      <c r="A184" s="9" t="s">
        <v>203</v>
      </c>
      <c r="B184" s="17" t="s">
        <v>239</v>
      </c>
      <c r="C184" s="17">
        <v>1</v>
      </c>
      <c r="D184" s="17">
        <v>0.5</v>
      </c>
      <c r="E184" s="17">
        <v>1</v>
      </c>
      <c r="F184" s="17">
        <v>0.5</v>
      </c>
      <c r="G184" s="17">
        <v>1</v>
      </c>
      <c r="H184" s="17">
        <v>1</v>
      </c>
      <c r="I184" s="17">
        <v>0</v>
      </c>
      <c r="J184" s="17">
        <v>0</v>
      </c>
      <c r="K184" s="17">
        <v>0</v>
      </c>
      <c r="L184" s="17">
        <v>0.5</v>
      </c>
      <c r="M184" s="17">
        <v>0</v>
      </c>
      <c r="N184" s="17">
        <v>0.5</v>
      </c>
      <c r="O184" s="17">
        <v>0</v>
      </c>
      <c r="P184" s="17">
        <v>0.5</v>
      </c>
      <c r="Q184" s="17">
        <v>0</v>
      </c>
      <c r="R184" s="17">
        <f t="shared" si="0"/>
        <v>0.5</v>
      </c>
      <c r="S184" s="17">
        <v>0</v>
      </c>
      <c r="T184" s="17">
        <v>50</v>
      </c>
    </row>
    <row r="185" spans="1:20" ht="14.25" customHeight="1" x14ac:dyDescent="0.35">
      <c r="A185" s="9" t="s">
        <v>204</v>
      </c>
      <c r="B185" s="17" t="s">
        <v>239</v>
      </c>
      <c r="C185" s="17">
        <v>1</v>
      </c>
      <c r="D185" s="17">
        <v>0.5</v>
      </c>
      <c r="E185" s="17">
        <v>1</v>
      </c>
      <c r="F185" s="17">
        <v>0.5</v>
      </c>
      <c r="G185" s="17">
        <v>1</v>
      </c>
      <c r="H185" s="17">
        <v>1</v>
      </c>
      <c r="I185" s="17">
        <v>0</v>
      </c>
      <c r="J185" s="17">
        <v>0</v>
      </c>
      <c r="K185" s="17">
        <v>0</v>
      </c>
      <c r="L185" s="17">
        <v>0.5</v>
      </c>
      <c r="M185" s="17">
        <v>0</v>
      </c>
      <c r="N185" s="17">
        <v>0.5</v>
      </c>
      <c r="O185" s="17">
        <v>0</v>
      </c>
      <c r="P185" s="17">
        <v>0.5</v>
      </c>
      <c r="Q185" s="17">
        <v>0</v>
      </c>
      <c r="R185" s="17">
        <f t="shared" si="0"/>
        <v>0.5</v>
      </c>
      <c r="S185" s="17">
        <v>0</v>
      </c>
      <c r="T185" s="17">
        <v>50</v>
      </c>
    </row>
    <row r="186" spans="1:20" ht="14.25" customHeight="1" x14ac:dyDescent="0.35">
      <c r="A186" s="9" t="s">
        <v>205</v>
      </c>
      <c r="B186" s="17" t="s">
        <v>239</v>
      </c>
      <c r="C186" s="17">
        <v>1</v>
      </c>
      <c r="D186" s="17">
        <v>0.5</v>
      </c>
      <c r="E186" s="17">
        <v>1</v>
      </c>
      <c r="F186" s="17">
        <v>0.5</v>
      </c>
      <c r="G186" s="17">
        <v>1</v>
      </c>
      <c r="H186" s="17">
        <v>1</v>
      </c>
      <c r="I186" s="17">
        <v>0</v>
      </c>
      <c r="J186" s="17">
        <v>0</v>
      </c>
      <c r="K186" s="17">
        <v>0</v>
      </c>
      <c r="L186" s="17">
        <v>0.5</v>
      </c>
      <c r="M186" s="17">
        <v>0</v>
      </c>
      <c r="N186" s="17">
        <v>0.5</v>
      </c>
      <c r="O186" s="17">
        <v>0</v>
      </c>
      <c r="P186" s="17">
        <v>0.5</v>
      </c>
      <c r="Q186" s="17">
        <v>0</v>
      </c>
      <c r="R186" s="17">
        <f t="shared" si="0"/>
        <v>0.5</v>
      </c>
      <c r="S186" s="17">
        <v>0</v>
      </c>
      <c r="T186" s="17">
        <v>50</v>
      </c>
    </row>
    <row r="187" spans="1:20" ht="14.25" customHeight="1" x14ac:dyDescent="0.35">
      <c r="A187" s="9" t="s">
        <v>206</v>
      </c>
      <c r="B187" s="17" t="s">
        <v>239</v>
      </c>
      <c r="C187" s="17">
        <v>1</v>
      </c>
      <c r="D187" s="17">
        <v>0.5</v>
      </c>
      <c r="E187" s="17">
        <v>1</v>
      </c>
      <c r="F187" s="17">
        <v>0.5</v>
      </c>
      <c r="G187" s="17">
        <v>1</v>
      </c>
      <c r="H187" s="17">
        <v>1</v>
      </c>
      <c r="I187" s="17">
        <v>0</v>
      </c>
      <c r="J187" s="17">
        <v>0</v>
      </c>
      <c r="K187" s="17">
        <v>0</v>
      </c>
      <c r="L187" s="17">
        <v>0.5</v>
      </c>
      <c r="M187" s="17">
        <v>0</v>
      </c>
      <c r="N187" s="17">
        <v>0.5</v>
      </c>
      <c r="O187" s="17">
        <v>0</v>
      </c>
      <c r="P187" s="17">
        <v>0.5</v>
      </c>
      <c r="Q187" s="17">
        <v>0</v>
      </c>
      <c r="R187" s="17">
        <f t="shared" si="0"/>
        <v>0.5</v>
      </c>
      <c r="S187" s="17">
        <v>0</v>
      </c>
      <c r="T187" s="17">
        <v>50</v>
      </c>
    </row>
    <row r="188" spans="1:20" ht="14.25" customHeight="1" x14ac:dyDescent="0.35">
      <c r="A188" s="9" t="s">
        <v>207</v>
      </c>
      <c r="B188" s="17" t="s">
        <v>239</v>
      </c>
      <c r="C188" s="17">
        <v>1</v>
      </c>
      <c r="D188" s="17">
        <v>0.5</v>
      </c>
      <c r="E188" s="17">
        <v>1</v>
      </c>
      <c r="F188" s="17">
        <v>0.5</v>
      </c>
      <c r="G188" s="17">
        <v>1</v>
      </c>
      <c r="H188" s="17">
        <v>1</v>
      </c>
      <c r="I188" s="17">
        <v>0</v>
      </c>
      <c r="J188" s="17">
        <v>0</v>
      </c>
      <c r="K188" s="17">
        <v>0</v>
      </c>
      <c r="L188" s="17">
        <v>0.5</v>
      </c>
      <c r="M188" s="17">
        <v>0</v>
      </c>
      <c r="N188" s="17">
        <v>0.5</v>
      </c>
      <c r="O188" s="17">
        <v>0</v>
      </c>
      <c r="P188" s="17">
        <v>0.5</v>
      </c>
      <c r="Q188" s="17">
        <v>0</v>
      </c>
      <c r="R188" s="17">
        <f t="shared" si="0"/>
        <v>0.5</v>
      </c>
      <c r="S188" s="17">
        <v>0</v>
      </c>
      <c r="T188" s="17">
        <v>50</v>
      </c>
    </row>
    <row r="189" spans="1:20" ht="14.25" customHeight="1" x14ac:dyDescent="0.35">
      <c r="A189" s="9" t="s">
        <v>208</v>
      </c>
      <c r="B189" s="17" t="s">
        <v>239</v>
      </c>
      <c r="C189" s="17">
        <v>1</v>
      </c>
      <c r="D189" s="17">
        <v>0.5</v>
      </c>
      <c r="E189" s="17">
        <v>1</v>
      </c>
      <c r="F189" s="17">
        <v>0.5</v>
      </c>
      <c r="G189" s="17">
        <v>1</v>
      </c>
      <c r="H189" s="17">
        <v>1</v>
      </c>
      <c r="I189" s="17">
        <v>0</v>
      </c>
      <c r="J189" s="17">
        <v>0</v>
      </c>
      <c r="K189" s="17">
        <v>0</v>
      </c>
      <c r="L189" s="17">
        <v>0.5</v>
      </c>
      <c r="M189" s="17">
        <v>0</v>
      </c>
      <c r="N189" s="17">
        <v>0.5</v>
      </c>
      <c r="O189" s="17">
        <v>0</v>
      </c>
      <c r="P189" s="17">
        <v>0.5</v>
      </c>
      <c r="Q189" s="17">
        <v>0</v>
      </c>
      <c r="R189" s="17">
        <f t="shared" si="0"/>
        <v>0.5</v>
      </c>
      <c r="S189" s="17">
        <v>0</v>
      </c>
      <c r="T189" s="17">
        <v>50</v>
      </c>
    </row>
    <row r="190" spans="1:20" ht="14.25" customHeight="1" x14ac:dyDescent="0.35">
      <c r="A190" s="9" t="s">
        <v>209</v>
      </c>
      <c r="B190" s="17" t="s">
        <v>239</v>
      </c>
      <c r="C190" s="17">
        <v>1</v>
      </c>
      <c r="D190" s="17">
        <v>0.5</v>
      </c>
      <c r="E190" s="17">
        <v>1</v>
      </c>
      <c r="F190" s="17">
        <v>0.5</v>
      </c>
      <c r="G190" s="17">
        <v>1</v>
      </c>
      <c r="H190" s="17">
        <v>1</v>
      </c>
      <c r="I190" s="17">
        <v>0</v>
      </c>
      <c r="J190" s="17">
        <v>0</v>
      </c>
      <c r="K190" s="17">
        <v>0</v>
      </c>
      <c r="L190" s="17">
        <v>0.5</v>
      </c>
      <c r="M190" s="17">
        <v>0</v>
      </c>
      <c r="N190" s="17">
        <v>0.5</v>
      </c>
      <c r="O190" s="17">
        <v>0</v>
      </c>
      <c r="P190" s="17">
        <v>0.5</v>
      </c>
      <c r="Q190" s="17">
        <v>0</v>
      </c>
      <c r="R190" s="17">
        <f t="shared" si="0"/>
        <v>0.5</v>
      </c>
      <c r="S190" s="17">
        <v>0</v>
      </c>
      <c r="T190" s="17">
        <v>50</v>
      </c>
    </row>
    <row r="191" spans="1:20" ht="14.25" customHeight="1" x14ac:dyDescent="0.35">
      <c r="A191" s="9" t="s">
        <v>210</v>
      </c>
      <c r="B191" s="17" t="s">
        <v>239</v>
      </c>
      <c r="C191" s="17">
        <v>1</v>
      </c>
      <c r="D191" s="17">
        <v>0.5</v>
      </c>
      <c r="E191" s="17">
        <v>1</v>
      </c>
      <c r="F191" s="17">
        <v>0.5</v>
      </c>
      <c r="G191" s="17">
        <v>1</v>
      </c>
      <c r="H191" s="17">
        <v>1</v>
      </c>
      <c r="I191" s="17">
        <v>0</v>
      </c>
      <c r="J191" s="17">
        <v>0</v>
      </c>
      <c r="K191" s="17">
        <v>0</v>
      </c>
      <c r="L191" s="17">
        <v>0.5</v>
      </c>
      <c r="M191" s="17">
        <v>0</v>
      </c>
      <c r="N191" s="17">
        <v>0.5</v>
      </c>
      <c r="O191" s="17">
        <v>0</v>
      </c>
      <c r="P191" s="17">
        <v>0.5</v>
      </c>
      <c r="Q191" s="17">
        <v>0</v>
      </c>
      <c r="R191" s="17">
        <f t="shared" si="0"/>
        <v>0.5</v>
      </c>
      <c r="S191" s="17">
        <v>0</v>
      </c>
      <c r="T191" s="17">
        <v>50</v>
      </c>
    </row>
    <row r="192" spans="1:20" ht="14.25" customHeight="1" x14ac:dyDescent="0.35">
      <c r="A192" s="9" t="s">
        <v>211</v>
      </c>
      <c r="B192" s="17" t="s">
        <v>239</v>
      </c>
      <c r="C192" s="17">
        <v>1</v>
      </c>
      <c r="D192" s="17">
        <v>0.5</v>
      </c>
      <c r="E192" s="17">
        <v>1</v>
      </c>
      <c r="F192" s="17">
        <v>0.5</v>
      </c>
      <c r="G192" s="17">
        <v>1</v>
      </c>
      <c r="H192" s="17">
        <v>1</v>
      </c>
      <c r="I192" s="17">
        <v>0</v>
      </c>
      <c r="J192" s="17">
        <v>0</v>
      </c>
      <c r="K192" s="17">
        <v>0</v>
      </c>
      <c r="L192" s="17">
        <v>0.5</v>
      </c>
      <c r="M192" s="17">
        <v>0</v>
      </c>
      <c r="N192" s="17">
        <v>0.5</v>
      </c>
      <c r="O192" s="17">
        <v>0</v>
      </c>
      <c r="P192" s="17">
        <v>0.5</v>
      </c>
      <c r="Q192" s="17">
        <v>0</v>
      </c>
      <c r="R192" s="17">
        <f t="shared" si="0"/>
        <v>0.5</v>
      </c>
      <c r="S192" s="17">
        <v>0</v>
      </c>
      <c r="T192" s="17">
        <v>50</v>
      </c>
    </row>
    <row r="193" spans="1:20" ht="14.25" customHeight="1" x14ac:dyDescent="0.35">
      <c r="A193" s="9" t="s">
        <v>212</v>
      </c>
      <c r="B193" s="17" t="s">
        <v>239</v>
      </c>
      <c r="C193" s="17">
        <v>1</v>
      </c>
      <c r="D193" s="17">
        <v>0.5</v>
      </c>
      <c r="E193" s="17">
        <v>1</v>
      </c>
      <c r="F193" s="17">
        <v>0.5</v>
      </c>
      <c r="G193" s="17">
        <v>1</v>
      </c>
      <c r="H193" s="17">
        <v>1</v>
      </c>
      <c r="I193" s="17">
        <v>0</v>
      </c>
      <c r="J193" s="17">
        <v>0</v>
      </c>
      <c r="K193" s="17">
        <v>0</v>
      </c>
      <c r="L193" s="17">
        <v>0.5</v>
      </c>
      <c r="M193" s="17">
        <v>0</v>
      </c>
      <c r="N193" s="17">
        <v>0.5</v>
      </c>
      <c r="O193" s="17">
        <v>0</v>
      </c>
      <c r="P193" s="17">
        <v>0.5</v>
      </c>
      <c r="Q193" s="17">
        <v>0</v>
      </c>
      <c r="R193" s="17">
        <f t="shared" si="0"/>
        <v>0.5</v>
      </c>
      <c r="S193" s="17">
        <v>0</v>
      </c>
      <c r="T193" s="17">
        <v>50</v>
      </c>
    </row>
    <row r="194" spans="1:20" ht="14.25" customHeight="1" x14ac:dyDescent="0.35">
      <c r="A194" s="9" t="s">
        <v>213</v>
      </c>
      <c r="B194" s="17" t="s">
        <v>239</v>
      </c>
      <c r="C194" s="17">
        <v>1</v>
      </c>
      <c r="D194" s="17">
        <v>0.5</v>
      </c>
      <c r="E194" s="17">
        <v>1</v>
      </c>
      <c r="F194" s="17">
        <v>0.5</v>
      </c>
      <c r="G194" s="17">
        <v>1</v>
      </c>
      <c r="H194" s="17">
        <v>1</v>
      </c>
      <c r="I194" s="17">
        <v>0</v>
      </c>
      <c r="J194" s="17">
        <v>0</v>
      </c>
      <c r="K194" s="17">
        <v>0</v>
      </c>
      <c r="L194" s="17">
        <v>0.5</v>
      </c>
      <c r="M194" s="17">
        <v>0</v>
      </c>
      <c r="N194" s="17">
        <v>0.5</v>
      </c>
      <c r="O194" s="17">
        <v>0</v>
      </c>
      <c r="P194" s="17">
        <v>0.5</v>
      </c>
      <c r="Q194" s="17">
        <v>0</v>
      </c>
      <c r="R194" s="17">
        <f t="shared" si="0"/>
        <v>0.5</v>
      </c>
      <c r="S194" s="17">
        <v>0</v>
      </c>
      <c r="T194" s="17">
        <v>50</v>
      </c>
    </row>
    <row r="195" spans="1:20" ht="14.25" customHeight="1" x14ac:dyDescent="0.35">
      <c r="A195" s="9" t="s">
        <v>214</v>
      </c>
      <c r="B195" s="17" t="s">
        <v>239</v>
      </c>
      <c r="C195" s="17">
        <v>1</v>
      </c>
      <c r="D195" s="17">
        <v>0.5</v>
      </c>
      <c r="E195" s="17">
        <v>1</v>
      </c>
      <c r="F195" s="17">
        <v>0.5</v>
      </c>
      <c r="G195" s="17">
        <v>1</v>
      </c>
      <c r="H195" s="17">
        <v>1</v>
      </c>
      <c r="I195" s="17">
        <v>0</v>
      </c>
      <c r="J195" s="17">
        <v>0</v>
      </c>
      <c r="K195" s="17">
        <v>0</v>
      </c>
      <c r="L195" s="17">
        <v>0.5</v>
      </c>
      <c r="M195" s="17">
        <v>0</v>
      </c>
      <c r="N195" s="17">
        <v>0.5</v>
      </c>
      <c r="O195" s="17">
        <v>0</v>
      </c>
      <c r="P195" s="17">
        <v>0.5</v>
      </c>
      <c r="Q195" s="17">
        <v>0</v>
      </c>
      <c r="R195" s="17">
        <f t="shared" si="0"/>
        <v>0.5</v>
      </c>
      <c r="S195" s="17">
        <v>0</v>
      </c>
      <c r="T195" s="17">
        <v>50</v>
      </c>
    </row>
    <row r="196" spans="1:20" ht="14.25" customHeight="1" x14ac:dyDescent="0.35">
      <c r="A196" s="9" t="s">
        <v>215</v>
      </c>
      <c r="B196" s="17" t="s">
        <v>239</v>
      </c>
      <c r="C196" s="17">
        <v>1</v>
      </c>
      <c r="D196" s="17">
        <v>0.5</v>
      </c>
      <c r="E196" s="17">
        <v>1</v>
      </c>
      <c r="F196" s="17">
        <v>0.5</v>
      </c>
      <c r="G196" s="17">
        <v>1</v>
      </c>
      <c r="H196" s="17">
        <v>1</v>
      </c>
      <c r="I196" s="17">
        <v>0</v>
      </c>
      <c r="J196" s="17">
        <v>0</v>
      </c>
      <c r="K196" s="17">
        <v>0</v>
      </c>
      <c r="L196" s="17">
        <v>0.5</v>
      </c>
      <c r="M196" s="17">
        <v>0</v>
      </c>
      <c r="N196" s="17">
        <v>0.5</v>
      </c>
      <c r="O196" s="17">
        <v>0</v>
      </c>
      <c r="P196" s="17">
        <v>0.5</v>
      </c>
      <c r="Q196" s="17">
        <v>0</v>
      </c>
      <c r="R196" s="17">
        <f t="shared" si="0"/>
        <v>0.5</v>
      </c>
      <c r="S196" s="17">
        <v>0</v>
      </c>
      <c r="T196" s="17">
        <v>50</v>
      </c>
    </row>
    <row r="197" spans="1:20" ht="14.25" customHeight="1" x14ac:dyDescent="0.35">
      <c r="A197" s="9" t="s">
        <v>216</v>
      </c>
      <c r="B197" s="17" t="s">
        <v>239</v>
      </c>
      <c r="C197" s="17">
        <v>1</v>
      </c>
      <c r="D197" s="17">
        <v>0.5</v>
      </c>
      <c r="E197" s="17">
        <v>1</v>
      </c>
      <c r="F197" s="17">
        <v>0.5</v>
      </c>
      <c r="G197" s="17">
        <v>1</v>
      </c>
      <c r="H197" s="17">
        <v>1</v>
      </c>
      <c r="I197" s="17">
        <v>0</v>
      </c>
      <c r="J197" s="17">
        <v>0</v>
      </c>
      <c r="K197" s="17">
        <v>0</v>
      </c>
      <c r="L197" s="17">
        <v>0.5</v>
      </c>
      <c r="M197" s="17">
        <v>0</v>
      </c>
      <c r="N197" s="17">
        <v>0.5</v>
      </c>
      <c r="O197" s="17">
        <v>0</v>
      </c>
      <c r="P197" s="17">
        <v>0.5</v>
      </c>
      <c r="Q197" s="17">
        <v>0</v>
      </c>
      <c r="R197" s="17">
        <f t="shared" si="0"/>
        <v>0.5</v>
      </c>
      <c r="S197" s="17">
        <v>0</v>
      </c>
      <c r="T197" s="17">
        <v>50</v>
      </c>
    </row>
    <row r="198" spans="1:20" ht="14.25" customHeight="1" x14ac:dyDescent="0.35">
      <c r="A198" s="9" t="s">
        <v>217</v>
      </c>
      <c r="B198" s="17" t="s">
        <v>239</v>
      </c>
      <c r="C198" s="17">
        <v>1</v>
      </c>
      <c r="D198" s="17">
        <v>0.5</v>
      </c>
      <c r="E198" s="17">
        <v>1</v>
      </c>
      <c r="F198" s="17">
        <v>0.5</v>
      </c>
      <c r="G198" s="17">
        <v>1</v>
      </c>
      <c r="H198" s="17">
        <v>1</v>
      </c>
      <c r="I198" s="17">
        <v>0</v>
      </c>
      <c r="J198" s="17">
        <v>0</v>
      </c>
      <c r="K198" s="17">
        <v>0</v>
      </c>
      <c r="L198" s="17">
        <v>0.5</v>
      </c>
      <c r="M198" s="17">
        <v>0</v>
      </c>
      <c r="N198" s="17">
        <v>0.5</v>
      </c>
      <c r="O198" s="17">
        <v>0</v>
      </c>
      <c r="P198" s="17">
        <v>0.5</v>
      </c>
      <c r="Q198" s="17">
        <v>0</v>
      </c>
      <c r="R198" s="17">
        <f t="shared" si="0"/>
        <v>0.5</v>
      </c>
      <c r="S198" s="17">
        <v>0</v>
      </c>
      <c r="T198" s="17">
        <v>50</v>
      </c>
    </row>
    <row r="199" spans="1:20" ht="14.25" customHeight="1" x14ac:dyDescent="0.35">
      <c r="A199" s="9" t="s">
        <v>218</v>
      </c>
      <c r="B199" s="17" t="s">
        <v>239</v>
      </c>
      <c r="C199" s="17">
        <v>1</v>
      </c>
      <c r="D199" s="17">
        <v>0.5</v>
      </c>
      <c r="E199" s="17">
        <v>1</v>
      </c>
      <c r="F199" s="17">
        <v>0.5</v>
      </c>
      <c r="G199" s="17">
        <v>1</v>
      </c>
      <c r="H199" s="17">
        <v>1</v>
      </c>
      <c r="I199" s="17">
        <v>0</v>
      </c>
      <c r="J199" s="17">
        <v>0</v>
      </c>
      <c r="K199" s="17">
        <v>0</v>
      </c>
      <c r="L199" s="17">
        <v>0.5</v>
      </c>
      <c r="M199" s="17">
        <v>0</v>
      </c>
      <c r="N199" s="17">
        <v>0.5</v>
      </c>
      <c r="O199" s="17">
        <v>0</v>
      </c>
      <c r="P199" s="17">
        <v>0.5</v>
      </c>
      <c r="Q199" s="17">
        <v>0</v>
      </c>
      <c r="R199" s="17">
        <f t="shared" si="0"/>
        <v>0.5</v>
      </c>
      <c r="S199" s="17">
        <v>0</v>
      </c>
      <c r="T199" s="17">
        <v>50</v>
      </c>
    </row>
    <row r="200" spans="1:20" ht="14.25" customHeight="1" x14ac:dyDescent="0.35">
      <c r="A200" s="9" t="s">
        <v>219</v>
      </c>
      <c r="B200" s="17" t="s">
        <v>239</v>
      </c>
      <c r="C200" s="17">
        <v>1</v>
      </c>
      <c r="D200" s="17">
        <v>0.5</v>
      </c>
      <c r="E200" s="17">
        <v>1</v>
      </c>
      <c r="F200" s="17">
        <v>0.5</v>
      </c>
      <c r="G200" s="17">
        <v>1</v>
      </c>
      <c r="H200" s="17">
        <v>1</v>
      </c>
      <c r="I200" s="17">
        <v>0</v>
      </c>
      <c r="J200" s="17">
        <v>0</v>
      </c>
      <c r="K200" s="17">
        <v>0</v>
      </c>
      <c r="L200" s="17">
        <v>0.5</v>
      </c>
      <c r="M200" s="17">
        <v>0</v>
      </c>
      <c r="N200" s="17">
        <v>0.5</v>
      </c>
      <c r="O200" s="17">
        <v>0</v>
      </c>
      <c r="P200" s="17">
        <v>0.5</v>
      </c>
      <c r="Q200" s="17">
        <v>0</v>
      </c>
      <c r="R200" s="17">
        <f t="shared" si="0"/>
        <v>0.5</v>
      </c>
      <c r="S200" s="17">
        <v>0</v>
      </c>
      <c r="T200" s="17">
        <v>50</v>
      </c>
    </row>
    <row r="201" spans="1:20" ht="14.25" customHeight="1" x14ac:dyDescent="0.35">
      <c r="A201" s="9" t="s">
        <v>220</v>
      </c>
      <c r="B201" s="17" t="s">
        <v>239</v>
      </c>
      <c r="C201" s="17">
        <v>1</v>
      </c>
      <c r="D201" s="17">
        <v>0.5</v>
      </c>
      <c r="E201" s="17">
        <v>1</v>
      </c>
      <c r="F201" s="17">
        <v>0.5</v>
      </c>
      <c r="G201" s="17">
        <v>1</v>
      </c>
      <c r="H201" s="17">
        <v>1</v>
      </c>
      <c r="I201" s="17">
        <v>0</v>
      </c>
      <c r="J201" s="17">
        <v>0</v>
      </c>
      <c r="K201" s="17">
        <v>0</v>
      </c>
      <c r="L201" s="17">
        <v>0.5</v>
      </c>
      <c r="M201" s="17">
        <v>0</v>
      </c>
      <c r="N201" s="17">
        <v>0.5</v>
      </c>
      <c r="O201" s="17">
        <v>0</v>
      </c>
      <c r="P201" s="17">
        <v>0.5</v>
      </c>
      <c r="Q201" s="17">
        <v>0</v>
      </c>
      <c r="R201" s="17">
        <f t="shared" si="0"/>
        <v>0.5</v>
      </c>
      <c r="S201" s="17">
        <v>0</v>
      </c>
      <c r="T201" s="17">
        <v>50</v>
      </c>
    </row>
    <row r="202" spans="1:20" ht="14.25" customHeight="1" x14ac:dyDescent="0.35">
      <c r="A202" s="9" t="s">
        <v>221</v>
      </c>
      <c r="B202" s="17" t="s">
        <v>239</v>
      </c>
      <c r="C202" s="17">
        <v>1</v>
      </c>
      <c r="D202" s="17">
        <v>0.5</v>
      </c>
      <c r="E202" s="17">
        <v>1</v>
      </c>
      <c r="F202" s="17">
        <v>0.5</v>
      </c>
      <c r="G202" s="17">
        <v>1</v>
      </c>
      <c r="H202" s="17">
        <v>1</v>
      </c>
      <c r="I202" s="17">
        <v>0</v>
      </c>
      <c r="J202" s="17">
        <v>0</v>
      </c>
      <c r="K202" s="17">
        <v>0</v>
      </c>
      <c r="L202" s="17">
        <v>0.5</v>
      </c>
      <c r="M202" s="17">
        <v>0</v>
      </c>
      <c r="N202" s="17">
        <v>0.5</v>
      </c>
      <c r="O202" s="17">
        <v>0</v>
      </c>
      <c r="P202" s="17">
        <v>0.5</v>
      </c>
      <c r="Q202" s="17">
        <v>0</v>
      </c>
      <c r="R202" s="17">
        <f t="shared" si="0"/>
        <v>0.5</v>
      </c>
      <c r="S202" s="17">
        <v>0</v>
      </c>
      <c r="T202" s="17">
        <v>50</v>
      </c>
    </row>
    <row r="203" spans="1:20" ht="14.25" customHeight="1" x14ac:dyDescent="0.35">
      <c r="A203" s="9" t="s">
        <v>222</v>
      </c>
      <c r="B203" s="17" t="s">
        <v>239</v>
      </c>
      <c r="C203" s="17">
        <v>1</v>
      </c>
      <c r="D203" s="17">
        <v>0.5</v>
      </c>
      <c r="E203" s="17">
        <v>1</v>
      </c>
      <c r="F203" s="17">
        <v>0.5</v>
      </c>
      <c r="G203" s="17">
        <v>1</v>
      </c>
      <c r="H203" s="17">
        <v>1</v>
      </c>
      <c r="I203" s="17">
        <v>0</v>
      </c>
      <c r="J203" s="17">
        <v>0</v>
      </c>
      <c r="K203" s="17">
        <v>0</v>
      </c>
      <c r="L203" s="17">
        <v>0.5</v>
      </c>
      <c r="M203" s="17">
        <v>0</v>
      </c>
      <c r="N203" s="17">
        <v>0.5</v>
      </c>
      <c r="O203" s="17">
        <v>0</v>
      </c>
      <c r="P203" s="17">
        <v>0.5</v>
      </c>
      <c r="Q203" s="17">
        <v>0</v>
      </c>
      <c r="R203" s="17">
        <f t="shared" si="0"/>
        <v>0.5</v>
      </c>
      <c r="S203" s="17">
        <v>0</v>
      </c>
      <c r="T203" s="17">
        <v>50</v>
      </c>
    </row>
    <row r="204" spans="1:20" ht="14.25" customHeight="1" x14ac:dyDescent="0.35">
      <c r="A204" s="9" t="s">
        <v>223</v>
      </c>
      <c r="B204" s="17" t="s">
        <v>239</v>
      </c>
      <c r="C204" s="17">
        <v>1</v>
      </c>
      <c r="D204" s="17">
        <v>0.5</v>
      </c>
      <c r="E204" s="17">
        <v>1</v>
      </c>
      <c r="F204" s="17">
        <v>0.5</v>
      </c>
      <c r="G204" s="17">
        <v>1</v>
      </c>
      <c r="H204" s="17">
        <v>1</v>
      </c>
      <c r="I204" s="17">
        <v>0</v>
      </c>
      <c r="J204" s="17">
        <v>0</v>
      </c>
      <c r="K204" s="17">
        <v>0</v>
      </c>
      <c r="L204" s="17">
        <v>0.5</v>
      </c>
      <c r="M204" s="17">
        <v>0</v>
      </c>
      <c r="N204" s="17">
        <v>0.5</v>
      </c>
      <c r="O204" s="17">
        <v>0</v>
      </c>
      <c r="P204" s="17">
        <v>0.5</v>
      </c>
      <c r="Q204" s="17">
        <v>0</v>
      </c>
      <c r="R204" s="17">
        <f t="shared" si="0"/>
        <v>0.5</v>
      </c>
      <c r="S204" s="17">
        <v>0</v>
      </c>
      <c r="T204" s="17">
        <v>50</v>
      </c>
    </row>
    <row r="205" spans="1:20" ht="14.25" customHeight="1" x14ac:dyDescent="0.35">
      <c r="A205" s="9" t="s">
        <v>224</v>
      </c>
      <c r="B205" s="17" t="s">
        <v>239</v>
      </c>
      <c r="C205" s="17">
        <v>1</v>
      </c>
      <c r="D205" s="17">
        <v>0.5</v>
      </c>
      <c r="E205" s="17">
        <v>1</v>
      </c>
      <c r="F205" s="17">
        <v>0.5</v>
      </c>
      <c r="G205" s="17">
        <v>1</v>
      </c>
      <c r="H205" s="17">
        <v>1</v>
      </c>
      <c r="I205" s="17">
        <v>0</v>
      </c>
      <c r="J205" s="17">
        <v>0</v>
      </c>
      <c r="K205" s="17">
        <v>0</v>
      </c>
      <c r="L205" s="17">
        <v>0.5</v>
      </c>
      <c r="M205" s="17">
        <v>0</v>
      </c>
      <c r="N205" s="17">
        <v>0.5</v>
      </c>
      <c r="O205" s="17">
        <v>0</v>
      </c>
      <c r="P205" s="17">
        <v>0.5</v>
      </c>
      <c r="Q205" s="17">
        <v>0</v>
      </c>
      <c r="R205" s="17">
        <f t="shared" si="0"/>
        <v>0.5</v>
      </c>
      <c r="S205" s="17">
        <v>0</v>
      </c>
      <c r="T205" s="17">
        <v>50</v>
      </c>
    </row>
    <row r="206" spans="1:20" ht="14.25" customHeight="1" x14ac:dyDescent="0.35">
      <c r="A206" s="9" t="s">
        <v>225</v>
      </c>
      <c r="B206" s="17" t="s">
        <v>239</v>
      </c>
      <c r="C206" s="17">
        <v>1</v>
      </c>
      <c r="D206" s="17">
        <v>0.5</v>
      </c>
      <c r="E206" s="17">
        <v>1</v>
      </c>
      <c r="F206" s="17">
        <v>0.5</v>
      </c>
      <c r="G206" s="17">
        <v>1</v>
      </c>
      <c r="H206" s="17">
        <v>1</v>
      </c>
      <c r="I206" s="17">
        <v>0</v>
      </c>
      <c r="J206" s="17">
        <v>0</v>
      </c>
      <c r="K206" s="17">
        <v>0</v>
      </c>
      <c r="L206" s="17">
        <v>0.5</v>
      </c>
      <c r="M206" s="17">
        <v>0</v>
      </c>
      <c r="N206" s="17">
        <v>0.5</v>
      </c>
      <c r="O206" s="17">
        <v>0</v>
      </c>
      <c r="P206" s="17">
        <v>0.5</v>
      </c>
      <c r="Q206" s="17">
        <v>0</v>
      </c>
      <c r="R206" s="17">
        <f t="shared" si="0"/>
        <v>0.5</v>
      </c>
      <c r="S206" s="17">
        <v>0</v>
      </c>
      <c r="T206" s="17">
        <v>50</v>
      </c>
    </row>
    <row r="207" spans="1:20" ht="14.25" customHeight="1" x14ac:dyDescent="0.35">
      <c r="A207" s="9" t="s">
        <v>226</v>
      </c>
      <c r="B207" s="17" t="s">
        <v>239</v>
      </c>
      <c r="C207" s="17">
        <v>1</v>
      </c>
      <c r="D207" s="17">
        <v>0.5</v>
      </c>
      <c r="E207" s="17">
        <v>1</v>
      </c>
      <c r="F207" s="17">
        <v>0.5</v>
      </c>
      <c r="G207" s="17">
        <v>1</v>
      </c>
      <c r="H207" s="17">
        <v>1</v>
      </c>
      <c r="I207" s="17">
        <v>0</v>
      </c>
      <c r="J207" s="17">
        <v>0</v>
      </c>
      <c r="K207" s="17">
        <v>0</v>
      </c>
      <c r="L207" s="17">
        <v>0.5</v>
      </c>
      <c r="M207" s="17">
        <v>0</v>
      </c>
      <c r="N207" s="17">
        <v>0.5</v>
      </c>
      <c r="O207" s="17">
        <v>0</v>
      </c>
      <c r="P207" s="17">
        <v>0.5</v>
      </c>
      <c r="Q207" s="17">
        <v>0</v>
      </c>
      <c r="R207" s="17">
        <f t="shared" si="0"/>
        <v>0.5</v>
      </c>
      <c r="S207" s="17">
        <v>0</v>
      </c>
      <c r="T207" s="17">
        <v>50</v>
      </c>
    </row>
    <row r="208" spans="1:20" ht="14.25" customHeight="1" x14ac:dyDescent="0.35">
      <c r="A208" s="9" t="s">
        <v>227</v>
      </c>
      <c r="B208" s="17" t="s">
        <v>239</v>
      </c>
      <c r="C208" s="17">
        <v>1</v>
      </c>
      <c r="D208" s="17">
        <v>0.5</v>
      </c>
      <c r="E208" s="17">
        <v>1</v>
      </c>
      <c r="F208" s="17">
        <v>0.5</v>
      </c>
      <c r="G208" s="17">
        <v>1</v>
      </c>
      <c r="H208" s="17">
        <v>1</v>
      </c>
      <c r="I208" s="17">
        <v>0</v>
      </c>
      <c r="J208" s="17">
        <v>0</v>
      </c>
      <c r="K208" s="17">
        <v>0</v>
      </c>
      <c r="L208" s="17">
        <v>0.5</v>
      </c>
      <c r="M208" s="17">
        <v>0</v>
      </c>
      <c r="N208" s="17">
        <v>0.5</v>
      </c>
      <c r="O208" s="17">
        <v>0</v>
      </c>
      <c r="P208" s="17">
        <v>0.5</v>
      </c>
      <c r="Q208" s="17">
        <v>0</v>
      </c>
      <c r="R208" s="17">
        <f t="shared" si="0"/>
        <v>0.5</v>
      </c>
      <c r="S208" s="17">
        <v>0</v>
      </c>
      <c r="T208" s="17">
        <v>50</v>
      </c>
    </row>
    <row r="209" spans="1:20" ht="14.25" customHeight="1" x14ac:dyDescent="0.35">
      <c r="A209" s="9" t="s">
        <v>228</v>
      </c>
      <c r="B209" s="17" t="s">
        <v>239</v>
      </c>
      <c r="C209" s="17">
        <v>1</v>
      </c>
      <c r="D209" s="17">
        <v>0.5</v>
      </c>
      <c r="E209" s="17">
        <v>1</v>
      </c>
      <c r="F209" s="17">
        <v>0.5</v>
      </c>
      <c r="G209" s="17">
        <v>1</v>
      </c>
      <c r="H209" s="17">
        <v>1</v>
      </c>
      <c r="I209" s="17">
        <v>0</v>
      </c>
      <c r="J209" s="17">
        <v>0</v>
      </c>
      <c r="K209" s="17">
        <v>0</v>
      </c>
      <c r="L209" s="17">
        <v>0.5</v>
      </c>
      <c r="M209" s="17">
        <v>0</v>
      </c>
      <c r="N209" s="17">
        <v>0.5</v>
      </c>
      <c r="O209" s="17">
        <v>0</v>
      </c>
      <c r="P209" s="17">
        <v>0.5</v>
      </c>
      <c r="Q209" s="17">
        <v>0</v>
      </c>
      <c r="R209" s="17">
        <f t="shared" si="0"/>
        <v>0.5</v>
      </c>
      <c r="S209" s="17">
        <v>0</v>
      </c>
      <c r="T209" s="17">
        <v>50</v>
      </c>
    </row>
    <row r="210" spans="1:20" ht="14.25" customHeight="1" x14ac:dyDescent="0.35">
      <c r="A210" s="9" t="s">
        <v>229</v>
      </c>
      <c r="B210" s="17" t="s">
        <v>239</v>
      </c>
      <c r="C210" s="17">
        <v>1</v>
      </c>
      <c r="D210" s="17">
        <v>0.5</v>
      </c>
      <c r="E210" s="17">
        <v>1</v>
      </c>
      <c r="F210" s="17">
        <v>0.5</v>
      </c>
      <c r="G210" s="17">
        <v>1</v>
      </c>
      <c r="H210" s="17">
        <v>1</v>
      </c>
      <c r="I210" s="17">
        <v>0</v>
      </c>
      <c r="J210" s="17">
        <v>0</v>
      </c>
      <c r="K210" s="17">
        <v>0</v>
      </c>
      <c r="L210" s="17">
        <v>0.5</v>
      </c>
      <c r="M210" s="17">
        <v>0</v>
      </c>
      <c r="N210" s="17">
        <v>0.5</v>
      </c>
      <c r="O210" s="17">
        <v>0</v>
      </c>
      <c r="P210" s="17">
        <v>0.5</v>
      </c>
      <c r="Q210" s="17">
        <v>0</v>
      </c>
      <c r="R210" s="17">
        <f t="shared" si="0"/>
        <v>0.5</v>
      </c>
      <c r="S210" s="17">
        <v>0</v>
      </c>
      <c r="T210" s="17">
        <v>50</v>
      </c>
    </row>
    <row r="211" spans="1:20" ht="14.25" customHeight="1" x14ac:dyDescent="0.35">
      <c r="A211" s="9" t="s">
        <v>230</v>
      </c>
      <c r="B211" s="17" t="s">
        <v>239</v>
      </c>
      <c r="C211" s="17">
        <v>1</v>
      </c>
      <c r="D211" s="17">
        <v>0.5</v>
      </c>
      <c r="E211" s="17">
        <v>1</v>
      </c>
      <c r="F211" s="17">
        <v>0.5</v>
      </c>
      <c r="G211" s="17">
        <v>1</v>
      </c>
      <c r="H211" s="17">
        <v>1</v>
      </c>
      <c r="I211" s="17">
        <v>0</v>
      </c>
      <c r="J211" s="17">
        <v>0</v>
      </c>
      <c r="K211" s="17">
        <v>0</v>
      </c>
      <c r="L211" s="17">
        <v>0.5</v>
      </c>
      <c r="M211" s="17">
        <v>0</v>
      </c>
      <c r="N211" s="17">
        <v>0.5</v>
      </c>
      <c r="O211" s="17">
        <v>0</v>
      </c>
      <c r="P211" s="17">
        <v>0.5</v>
      </c>
      <c r="Q211" s="17">
        <v>0</v>
      </c>
      <c r="R211" s="17">
        <f t="shared" si="0"/>
        <v>0.5</v>
      </c>
      <c r="S211" s="17">
        <v>0</v>
      </c>
      <c r="T211" s="17">
        <v>50</v>
      </c>
    </row>
    <row r="212" spans="1:20" ht="14.25" customHeight="1" x14ac:dyDescent="0.35">
      <c r="A212" s="9" t="s">
        <v>231</v>
      </c>
      <c r="B212" s="17" t="s">
        <v>239</v>
      </c>
      <c r="C212" s="17">
        <v>1</v>
      </c>
      <c r="D212" s="17">
        <v>0.5</v>
      </c>
      <c r="E212" s="17">
        <v>1</v>
      </c>
      <c r="F212" s="17">
        <v>0.5</v>
      </c>
      <c r="G212" s="17">
        <v>1</v>
      </c>
      <c r="H212" s="17">
        <v>1</v>
      </c>
      <c r="I212" s="17">
        <v>0</v>
      </c>
      <c r="J212" s="17">
        <v>0</v>
      </c>
      <c r="K212" s="17">
        <v>0</v>
      </c>
      <c r="L212" s="17">
        <v>0.5</v>
      </c>
      <c r="M212" s="17">
        <v>0</v>
      </c>
      <c r="N212" s="17">
        <v>0.5</v>
      </c>
      <c r="O212" s="17">
        <v>0</v>
      </c>
      <c r="P212" s="17">
        <v>0.5</v>
      </c>
      <c r="Q212" s="17">
        <v>0</v>
      </c>
      <c r="R212" s="17">
        <f t="shared" si="0"/>
        <v>0.5</v>
      </c>
      <c r="S212" s="17">
        <v>0</v>
      </c>
      <c r="T212" s="17">
        <v>50</v>
      </c>
    </row>
    <row r="213" spans="1:20" ht="14.25" customHeight="1" x14ac:dyDescent="0.35">
      <c r="A213" s="24" t="s">
        <v>723</v>
      </c>
      <c r="B213" s="17" t="s">
        <v>239</v>
      </c>
      <c r="C213" s="17">
        <v>1</v>
      </c>
      <c r="D213" s="17">
        <v>0.5</v>
      </c>
      <c r="E213" s="17">
        <v>1</v>
      </c>
      <c r="F213" s="17">
        <v>0.5</v>
      </c>
      <c r="G213" s="17">
        <v>1</v>
      </c>
      <c r="H213" s="17">
        <v>1</v>
      </c>
      <c r="I213" s="17">
        <v>0</v>
      </c>
      <c r="J213" s="17">
        <v>0</v>
      </c>
      <c r="K213" s="17">
        <v>0</v>
      </c>
      <c r="L213" s="17">
        <v>0.5</v>
      </c>
      <c r="M213" s="17">
        <v>0</v>
      </c>
      <c r="N213" s="17">
        <v>0.5</v>
      </c>
      <c r="O213" s="17">
        <v>0</v>
      </c>
      <c r="P213" s="17">
        <v>0.5</v>
      </c>
      <c r="Q213" s="17">
        <v>0</v>
      </c>
      <c r="R213" s="17">
        <f t="shared" ref="R213:R220" si="1">IF(T213="",0,IF(T213&lt;50,1-T213/100,25/T213))</f>
        <v>0.5</v>
      </c>
      <c r="S213" s="17">
        <v>0</v>
      </c>
      <c r="T213" s="17">
        <v>50</v>
      </c>
    </row>
    <row r="214" spans="1:20" ht="14.25" customHeight="1" x14ac:dyDescent="0.35">
      <c r="A214" s="24" t="s">
        <v>724</v>
      </c>
      <c r="B214" s="17" t="s">
        <v>239</v>
      </c>
      <c r="C214" s="17">
        <v>1</v>
      </c>
      <c r="D214" s="17">
        <v>0.5</v>
      </c>
      <c r="E214" s="17">
        <v>1</v>
      </c>
      <c r="F214" s="17">
        <v>0.5</v>
      </c>
      <c r="G214" s="17">
        <v>1</v>
      </c>
      <c r="H214" s="17">
        <v>1</v>
      </c>
      <c r="I214" s="17">
        <v>0</v>
      </c>
      <c r="J214" s="17">
        <v>0</v>
      </c>
      <c r="K214" s="17">
        <v>0</v>
      </c>
      <c r="L214" s="17">
        <v>0.5</v>
      </c>
      <c r="M214" s="17">
        <v>0</v>
      </c>
      <c r="N214" s="17">
        <v>0.5</v>
      </c>
      <c r="O214" s="17">
        <v>0</v>
      </c>
      <c r="P214" s="17">
        <v>0.5</v>
      </c>
      <c r="Q214" s="17">
        <v>0</v>
      </c>
      <c r="R214" s="17">
        <f t="shared" si="1"/>
        <v>0.5</v>
      </c>
      <c r="S214" s="17">
        <v>0</v>
      </c>
      <c r="T214" s="17">
        <v>50</v>
      </c>
    </row>
    <row r="215" spans="1:20" ht="14.25" customHeight="1" x14ac:dyDescent="0.35">
      <c r="A215" s="24" t="s">
        <v>725</v>
      </c>
      <c r="B215" s="17" t="s">
        <v>239</v>
      </c>
      <c r="C215" s="17">
        <v>1</v>
      </c>
      <c r="D215" s="17">
        <v>0.5</v>
      </c>
      <c r="E215" s="17">
        <v>1</v>
      </c>
      <c r="F215" s="17">
        <v>0.5</v>
      </c>
      <c r="G215" s="17">
        <v>1</v>
      </c>
      <c r="H215" s="17">
        <v>1</v>
      </c>
      <c r="I215" s="17">
        <v>0</v>
      </c>
      <c r="J215" s="17">
        <v>0</v>
      </c>
      <c r="K215" s="17">
        <v>0</v>
      </c>
      <c r="L215" s="17">
        <v>0.5</v>
      </c>
      <c r="M215" s="17">
        <v>0</v>
      </c>
      <c r="N215" s="17">
        <v>0.5</v>
      </c>
      <c r="O215" s="17">
        <v>0</v>
      </c>
      <c r="P215" s="17">
        <v>0.5</v>
      </c>
      <c r="Q215" s="17">
        <v>0</v>
      </c>
      <c r="R215" s="17">
        <f t="shared" si="1"/>
        <v>0.5</v>
      </c>
      <c r="S215" s="17">
        <v>0</v>
      </c>
      <c r="T215" s="17">
        <v>50</v>
      </c>
    </row>
    <row r="216" spans="1:20" ht="14.25" customHeight="1" x14ac:dyDescent="0.35">
      <c r="A216" s="24" t="s">
        <v>726</v>
      </c>
      <c r="B216" s="17" t="s">
        <v>239</v>
      </c>
      <c r="C216" s="17">
        <v>1</v>
      </c>
      <c r="D216" s="17">
        <v>0.5</v>
      </c>
      <c r="E216" s="17">
        <v>1</v>
      </c>
      <c r="F216" s="17">
        <v>0.5</v>
      </c>
      <c r="G216" s="17">
        <v>1</v>
      </c>
      <c r="H216" s="17">
        <v>1</v>
      </c>
      <c r="I216" s="17">
        <v>0</v>
      </c>
      <c r="J216" s="17">
        <v>0</v>
      </c>
      <c r="K216" s="17">
        <v>0</v>
      </c>
      <c r="L216" s="17">
        <v>0.5</v>
      </c>
      <c r="M216" s="17">
        <v>0</v>
      </c>
      <c r="N216" s="17">
        <v>0.5</v>
      </c>
      <c r="O216" s="17">
        <v>0</v>
      </c>
      <c r="P216" s="17">
        <v>0.5</v>
      </c>
      <c r="Q216" s="17">
        <v>0</v>
      </c>
      <c r="R216" s="17">
        <f t="shared" si="1"/>
        <v>0.5</v>
      </c>
      <c r="S216" s="17">
        <v>0</v>
      </c>
      <c r="T216" s="17">
        <v>50</v>
      </c>
    </row>
    <row r="217" spans="1:20" ht="14.25" customHeight="1" x14ac:dyDescent="0.35">
      <c r="A217" s="24" t="s">
        <v>727</v>
      </c>
      <c r="B217" s="17" t="s">
        <v>239</v>
      </c>
      <c r="C217" s="17">
        <v>1</v>
      </c>
      <c r="D217" s="17">
        <v>0.5</v>
      </c>
      <c r="E217" s="17">
        <v>1</v>
      </c>
      <c r="F217" s="17">
        <v>0.5</v>
      </c>
      <c r="G217" s="17">
        <v>1</v>
      </c>
      <c r="H217" s="17">
        <v>1</v>
      </c>
      <c r="I217" s="17">
        <v>0</v>
      </c>
      <c r="J217" s="17">
        <v>0</v>
      </c>
      <c r="K217" s="17">
        <v>0</v>
      </c>
      <c r="L217" s="17">
        <v>0.5</v>
      </c>
      <c r="M217" s="17">
        <v>0</v>
      </c>
      <c r="N217" s="17">
        <v>0.5</v>
      </c>
      <c r="O217" s="17">
        <v>0</v>
      </c>
      <c r="P217" s="17">
        <v>0.5</v>
      </c>
      <c r="Q217" s="17">
        <v>0</v>
      </c>
      <c r="R217" s="17">
        <f t="shared" si="1"/>
        <v>0.5</v>
      </c>
      <c r="S217" s="17">
        <v>0</v>
      </c>
      <c r="T217" s="17">
        <v>50</v>
      </c>
    </row>
    <row r="218" spans="1:20" ht="14.25" customHeight="1" x14ac:dyDescent="0.35">
      <c r="A218" s="24" t="s">
        <v>728</v>
      </c>
      <c r="B218" s="17" t="s">
        <v>239</v>
      </c>
      <c r="C218" s="17">
        <v>1</v>
      </c>
      <c r="D218" s="17">
        <v>0.5</v>
      </c>
      <c r="E218" s="17">
        <v>1</v>
      </c>
      <c r="F218" s="17">
        <v>0.5</v>
      </c>
      <c r="G218" s="17">
        <v>1</v>
      </c>
      <c r="H218" s="17">
        <v>1</v>
      </c>
      <c r="I218" s="17">
        <v>0</v>
      </c>
      <c r="J218" s="17">
        <v>0</v>
      </c>
      <c r="K218" s="17">
        <v>0</v>
      </c>
      <c r="L218" s="17">
        <v>0.5</v>
      </c>
      <c r="M218" s="17">
        <v>0</v>
      </c>
      <c r="N218" s="17">
        <v>0.5</v>
      </c>
      <c r="O218" s="17">
        <v>0</v>
      </c>
      <c r="P218" s="17">
        <v>0.5</v>
      </c>
      <c r="Q218" s="17">
        <v>0</v>
      </c>
      <c r="R218" s="17">
        <f t="shared" si="1"/>
        <v>0.5</v>
      </c>
      <c r="S218" s="17">
        <v>0</v>
      </c>
      <c r="T218" s="17">
        <v>50</v>
      </c>
    </row>
    <row r="219" spans="1:20" ht="14.25" customHeight="1" x14ac:dyDescent="0.35">
      <c r="A219" s="25" t="s">
        <v>729</v>
      </c>
      <c r="B219" s="17" t="s">
        <v>239</v>
      </c>
      <c r="C219" s="17">
        <v>1</v>
      </c>
      <c r="D219" s="17">
        <v>0.5</v>
      </c>
      <c r="E219" s="17">
        <v>1</v>
      </c>
      <c r="F219" s="17">
        <v>0.5</v>
      </c>
      <c r="G219" s="17">
        <v>1</v>
      </c>
      <c r="H219" s="17">
        <v>1</v>
      </c>
      <c r="I219" s="17">
        <v>0</v>
      </c>
      <c r="J219" s="17">
        <v>0</v>
      </c>
      <c r="K219" s="17">
        <v>0</v>
      </c>
      <c r="L219" s="17">
        <v>0.5</v>
      </c>
      <c r="M219" s="17">
        <v>0</v>
      </c>
      <c r="N219" s="17">
        <v>0.5</v>
      </c>
      <c r="O219" s="17">
        <v>0</v>
      </c>
      <c r="P219" s="17">
        <v>0.5</v>
      </c>
      <c r="Q219" s="17">
        <v>0</v>
      </c>
      <c r="R219" s="17">
        <f t="shared" si="1"/>
        <v>0.5</v>
      </c>
      <c r="S219" s="17">
        <v>0</v>
      </c>
      <c r="T219" s="17">
        <v>50</v>
      </c>
    </row>
    <row r="220" spans="1:20" ht="14.25" customHeight="1" x14ac:dyDescent="0.35">
      <c r="A220" s="25" t="s">
        <v>747</v>
      </c>
      <c r="B220" s="17" t="s">
        <v>239</v>
      </c>
      <c r="C220" s="17">
        <v>1</v>
      </c>
      <c r="D220" s="17">
        <v>0.5</v>
      </c>
      <c r="E220" s="17">
        <v>1</v>
      </c>
      <c r="F220" s="17">
        <v>0.5</v>
      </c>
      <c r="G220" s="17">
        <v>1</v>
      </c>
      <c r="H220" s="17">
        <v>1</v>
      </c>
      <c r="I220" s="17">
        <v>0</v>
      </c>
      <c r="J220" s="17">
        <v>0</v>
      </c>
      <c r="K220" s="17">
        <v>0</v>
      </c>
      <c r="L220" s="17">
        <v>0.5</v>
      </c>
      <c r="M220" s="17">
        <v>0</v>
      </c>
      <c r="N220" s="17">
        <v>0.5</v>
      </c>
      <c r="O220" s="17">
        <v>0</v>
      </c>
      <c r="P220" s="17">
        <v>0.5</v>
      </c>
      <c r="Q220" s="17">
        <v>0</v>
      </c>
      <c r="R220" s="17">
        <f t="shared" si="1"/>
        <v>0.5</v>
      </c>
      <c r="S220" s="17">
        <v>0</v>
      </c>
      <c r="T220" s="17">
        <v>50</v>
      </c>
    </row>
    <row r="221" spans="1:20" ht="14.25" customHeight="1" x14ac:dyDescent="0.35">
      <c r="A221" s="23" t="s">
        <v>748</v>
      </c>
      <c r="B221" s="17" t="s">
        <v>239</v>
      </c>
      <c r="C221" s="17">
        <v>1</v>
      </c>
      <c r="D221" s="17">
        <v>0.5</v>
      </c>
      <c r="E221" s="17">
        <v>1</v>
      </c>
      <c r="F221" s="17">
        <v>0.5</v>
      </c>
      <c r="G221" s="17">
        <v>1</v>
      </c>
      <c r="H221" s="17">
        <v>1</v>
      </c>
      <c r="I221" s="17">
        <v>0</v>
      </c>
      <c r="J221" s="17">
        <v>0</v>
      </c>
      <c r="K221" s="17">
        <v>0</v>
      </c>
      <c r="L221" s="17">
        <v>0.5</v>
      </c>
      <c r="M221" s="17">
        <v>0</v>
      </c>
      <c r="N221" s="17">
        <v>0.5</v>
      </c>
      <c r="O221" s="17">
        <v>0</v>
      </c>
      <c r="P221" s="17">
        <v>0.5</v>
      </c>
      <c r="Q221" s="17">
        <v>0</v>
      </c>
      <c r="R221" s="17">
        <f t="shared" ref="R221:R227" si="2">IF(T221="",0,IF(T221&lt;50,1-T221/100,25/T221))</f>
        <v>0.5</v>
      </c>
      <c r="S221" s="17">
        <v>0</v>
      </c>
      <c r="T221" s="17">
        <v>50</v>
      </c>
    </row>
    <row r="222" spans="1:20" ht="14.25" customHeight="1" x14ac:dyDescent="0.35">
      <c r="A222" s="23" t="s">
        <v>749</v>
      </c>
      <c r="B222" s="17" t="s">
        <v>239</v>
      </c>
      <c r="C222" s="17">
        <v>1</v>
      </c>
      <c r="D222" s="17">
        <v>0.5</v>
      </c>
      <c r="E222" s="17">
        <v>1</v>
      </c>
      <c r="F222" s="17">
        <v>0.5</v>
      </c>
      <c r="G222" s="17">
        <v>1</v>
      </c>
      <c r="H222" s="17">
        <v>1</v>
      </c>
      <c r="I222" s="17">
        <v>0</v>
      </c>
      <c r="J222" s="17">
        <v>0</v>
      </c>
      <c r="K222" s="17">
        <v>0</v>
      </c>
      <c r="L222" s="17">
        <v>0.5</v>
      </c>
      <c r="M222" s="17">
        <v>0</v>
      </c>
      <c r="N222" s="17">
        <v>0.5</v>
      </c>
      <c r="O222" s="17">
        <v>0</v>
      </c>
      <c r="P222" s="17">
        <v>0.5</v>
      </c>
      <c r="Q222" s="17">
        <v>0</v>
      </c>
      <c r="R222" s="17">
        <f t="shared" si="2"/>
        <v>0.5</v>
      </c>
      <c r="S222" s="17">
        <v>0</v>
      </c>
      <c r="T222" s="17">
        <v>50</v>
      </c>
    </row>
    <row r="223" spans="1:20" ht="14.25" customHeight="1" x14ac:dyDescent="0.35">
      <c r="A223" s="23" t="s">
        <v>750</v>
      </c>
      <c r="B223" s="17" t="s">
        <v>239</v>
      </c>
      <c r="C223" s="17">
        <v>1</v>
      </c>
      <c r="D223" s="17">
        <v>0.5</v>
      </c>
      <c r="E223" s="17">
        <v>1</v>
      </c>
      <c r="F223" s="17">
        <v>0.5</v>
      </c>
      <c r="G223" s="17">
        <v>1</v>
      </c>
      <c r="H223" s="17">
        <v>1</v>
      </c>
      <c r="I223" s="17">
        <v>0</v>
      </c>
      <c r="J223" s="17">
        <v>0</v>
      </c>
      <c r="K223" s="17">
        <v>0</v>
      </c>
      <c r="L223" s="17">
        <v>0.5</v>
      </c>
      <c r="M223" s="17">
        <v>0</v>
      </c>
      <c r="N223" s="17">
        <v>0.5</v>
      </c>
      <c r="O223" s="17">
        <v>0</v>
      </c>
      <c r="P223" s="17">
        <v>0.5</v>
      </c>
      <c r="Q223" s="17">
        <v>0</v>
      </c>
      <c r="R223" s="17">
        <f t="shared" si="2"/>
        <v>0.5</v>
      </c>
      <c r="S223" s="17">
        <v>0</v>
      </c>
      <c r="T223" s="17">
        <v>50</v>
      </c>
    </row>
    <row r="224" spans="1:20" ht="14.25" customHeight="1" x14ac:dyDescent="0.35">
      <c r="A224" s="23" t="s">
        <v>751</v>
      </c>
      <c r="B224" s="17" t="s">
        <v>239</v>
      </c>
      <c r="C224" s="17">
        <v>1</v>
      </c>
      <c r="D224" s="17">
        <v>0.5</v>
      </c>
      <c r="E224" s="17">
        <v>1</v>
      </c>
      <c r="F224" s="17">
        <v>0.5</v>
      </c>
      <c r="G224" s="17">
        <v>1</v>
      </c>
      <c r="H224" s="17">
        <v>1</v>
      </c>
      <c r="I224" s="17">
        <v>0</v>
      </c>
      <c r="J224" s="17">
        <v>0</v>
      </c>
      <c r="K224" s="17">
        <v>0</v>
      </c>
      <c r="L224" s="17">
        <v>0.5</v>
      </c>
      <c r="M224" s="17">
        <v>0</v>
      </c>
      <c r="N224" s="17">
        <v>0.5</v>
      </c>
      <c r="O224" s="17">
        <v>0</v>
      </c>
      <c r="P224" s="17">
        <v>0.5</v>
      </c>
      <c r="Q224" s="17">
        <v>0</v>
      </c>
      <c r="R224" s="17">
        <f t="shared" si="2"/>
        <v>0.5</v>
      </c>
      <c r="S224" s="17">
        <v>0</v>
      </c>
      <c r="T224" s="17">
        <v>50</v>
      </c>
    </row>
    <row r="225" spans="1:20" ht="14.25" customHeight="1" x14ac:dyDescent="0.35">
      <c r="A225" s="23" t="s">
        <v>752</v>
      </c>
      <c r="B225" s="17" t="s">
        <v>239</v>
      </c>
      <c r="C225" s="17">
        <v>1</v>
      </c>
      <c r="D225" s="17">
        <v>0.5</v>
      </c>
      <c r="E225" s="17">
        <v>1</v>
      </c>
      <c r="F225" s="17">
        <v>0.5</v>
      </c>
      <c r="G225" s="17">
        <v>1</v>
      </c>
      <c r="H225" s="17">
        <v>1</v>
      </c>
      <c r="I225" s="17">
        <v>0</v>
      </c>
      <c r="J225" s="17">
        <v>0</v>
      </c>
      <c r="K225" s="17">
        <v>0</v>
      </c>
      <c r="L225" s="17">
        <v>0.5</v>
      </c>
      <c r="M225" s="17">
        <v>0</v>
      </c>
      <c r="N225" s="17">
        <v>0.5</v>
      </c>
      <c r="O225" s="17">
        <v>0</v>
      </c>
      <c r="P225" s="17">
        <v>0.5</v>
      </c>
      <c r="Q225" s="17">
        <v>0</v>
      </c>
      <c r="R225" s="17">
        <f t="shared" si="2"/>
        <v>0.5</v>
      </c>
      <c r="S225" s="17">
        <v>0</v>
      </c>
      <c r="T225" s="17">
        <v>50</v>
      </c>
    </row>
    <row r="226" spans="1:20" ht="14.25" customHeight="1" x14ac:dyDescent="0.35">
      <c r="A226" s="23" t="s">
        <v>753</v>
      </c>
      <c r="B226" s="17" t="s">
        <v>239</v>
      </c>
      <c r="C226" s="17">
        <v>1</v>
      </c>
      <c r="D226" s="17">
        <v>0.5</v>
      </c>
      <c r="E226" s="17">
        <v>1</v>
      </c>
      <c r="F226" s="17">
        <v>0.5</v>
      </c>
      <c r="G226" s="17">
        <v>1</v>
      </c>
      <c r="H226" s="17">
        <v>1</v>
      </c>
      <c r="I226" s="17">
        <v>0</v>
      </c>
      <c r="J226" s="17">
        <v>0</v>
      </c>
      <c r="K226" s="17">
        <v>0</v>
      </c>
      <c r="L226" s="17">
        <v>0.5</v>
      </c>
      <c r="M226" s="17">
        <v>0</v>
      </c>
      <c r="N226" s="17">
        <v>0.5</v>
      </c>
      <c r="O226" s="17">
        <v>0</v>
      </c>
      <c r="P226" s="17">
        <v>0.5</v>
      </c>
      <c r="Q226" s="17">
        <v>0</v>
      </c>
      <c r="R226" s="17">
        <f t="shared" si="2"/>
        <v>0.5</v>
      </c>
      <c r="S226" s="17">
        <v>0</v>
      </c>
      <c r="T226" s="17">
        <v>50</v>
      </c>
    </row>
    <row r="227" spans="1:20" ht="14.25" customHeight="1" x14ac:dyDescent="0.35">
      <c r="A227" s="23" t="s">
        <v>754</v>
      </c>
      <c r="B227" s="17" t="s">
        <v>239</v>
      </c>
      <c r="C227" s="17">
        <v>1</v>
      </c>
      <c r="D227" s="17">
        <v>0.5</v>
      </c>
      <c r="E227" s="17">
        <v>1</v>
      </c>
      <c r="F227" s="17">
        <v>0.5</v>
      </c>
      <c r="G227" s="17">
        <v>1</v>
      </c>
      <c r="H227" s="17">
        <v>1</v>
      </c>
      <c r="I227" s="17">
        <v>0</v>
      </c>
      <c r="J227" s="17">
        <v>0</v>
      </c>
      <c r="K227" s="17">
        <v>0</v>
      </c>
      <c r="L227" s="17">
        <v>0.5</v>
      </c>
      <c r="M227" s="17">
        <v>0</v>
      </c>
      <c r="N227" s="17">
        <v>0.5</v>
      </c>
      <c r="O227" s="17">
        <v>0</v>
      </c>
      <c r="P227" s="17">
        <v>0.5</v>
      </c>
      <c r="Q227" s="17">
        <v>0</v>
      </c>
      <c r="R227" s="17">
        <f t="shared" si="2"/>
        <v>0.5</v>
      </c>
      <c r="S227" s="17">
        <v>0</v>
      </c>
      <c r="T227" s="17">
        <v>50</v>
      </c>
    </row>
    <row r="228" spans="1:20" ht="14.25" customHeight="1" x14ac:dyDescent="0.35">
      <c r="A228" s="20" t="s">
        <v>807</v>
      </c>
      <c r="B228" s="17" t="s">
        <v>239</v>
      </c>
      <c r="C228" s="17">
        <v>1</v>
      </c>
      <c r="D228" s="17">
        <v>0.5</v>
      </c>
      <c r="E228" s="17">
        <v>1</v>
      </c>
      <c r="F228" s="17">
        <v>0.5</v>
      </c>
      <c r="G228" s="17">
        <v>1</v>
      </c>
      <c r="H228" s="17">
        <v>1</v>
      </c>
      <c r="I228" s="17">
        <v>0</v>
      </c>
      <c r="J228" s="17">
        <v>0</v>
      </c>
      <c r="K228" s="17">
        <v>0</v>
      </c>
      <c r="L228" s="17">
        <v>0.5</v>
      </c>
      <c r="M228" s="17">
        <v>0</v>
      </c>
      <c r="N228" s="17">
        <v>0.5</v>
      </c>
      <c r="O228" s="17">
        <v>0</v>
      </c>
      <c r="P228" s="17">
        <v>0.5</v>
      </c>
      <c r="Q228" s="17">
        <v>0</v>
      </c>
      <c r="R228" s="17">
        <f t="shared" ref="R228:R234" si="3">IF(T228="",0,IF(T228&lt;50,1-T228/100,25/T228))</f>
        <v>0.5</v>
      </c>
      <c r="S228" s="17">
        <v>0</v>
      </c>
      <c r="T228" s="17">
        <v>50</v>
      </c>
    </row>
    <row r="229" spans="1:20" ht="14.25" customHeight="1" x14ac:dyDescent="0.35">
      <c r="A229" s="20" t="s">
        <v>808</v>
      </c>
      <c r="B229" s="17" t="s">
        <v>239</v>
      </c>
      <c r="C229" s="17">
        <v>1</v>
      </c>
      <c r="D229" s="17">
        <v>0.5</v>
      </c>
      <c r="E229" s="17">
        <v>1</v>
      </c>
      <c r="F229" s="17">
        <v>0.5</v>
      </c>
      <c r="G229" s="17">
        <v>1</v>
      </c>
      <c r="H229" s="17">
        <v>1</v>
      </c>
      <c r="I229" s="17">
        <v>0</v>
      </c>
      <c r="J229" s="17">
        <v>0</v>
      </c>
      <c r="K229" s="17">
        <v>0</v>
      </c>
      <c r="L229" s="17">
        <v>0.5</v>
      </c>
      <c r="M229" s="17">
        <v>0</v>
      </c>
      <c r="N229" s="17">
        <v>0.5</v>
      </c>
      <c r="O229" s="17">
        <v>0</v>
      </c>
      <c r="P229" s="17">
        <v>0.5</v>
      </c>
      <c r="Q229" s="17">
        <v>0</v>
      </c>
      <c r="R229" s="17">
        <f t="shared" si="3"/>
        <v>0.5</v>
      </c>
      <c r="S229" s="17">
        <v>0</v>
      </c>
      <c r="T229" s="17">
        <v>50</v>
      </c>
    </row>
    <row r="230" spans="1:20" ht="14.25" customHeight="1" x14ac:dyDescent="0.35">
      <c r="A230" s="20" t="s">
        <v>809</v>
      </c>
      <c r="B230" s="17" t="s">
        <v>239</v>
      </c>
      <c r="C230" s="17">
        <v>1</v>
      </c>
      <c r="D230" s="17">
        <v>0.5</v>
      </c>
      <c r="E230" s="17">
        <v>1</v>
      </c>
      <c r="F230" s="17">
        <v>0.5</v>
      </c>
      <c r="G230" s="17">
        <v>1</v>
      </c>
      <c r="H230" s="17">
        <v>1</v>
      </c>
      <c r="I230" s="17">
        <v>0</v>
      </c>
      <c r="J230" s="17">
        <v>0</v>
      </c>
      <c r="K230" s="17">
        <v>0</v>
      </c>
      <c r="L230" s="17">
        <v>0.5</v>
      </c>
      <c r="M230" s="17">
        <v>0</v>
      </c>
      <c r="N230" s="17">
        <v>0.5</v>
      </c>
      <c r="O230" s="17">
        <v>0</v>
      </c>
      <c r="P230" s="17">
        <v>0.5</v>
      </c>
      <c r="Q230" s="17">
        <v>0</v>
      </c>
      <c r="R230" s="17">
        <f t="shared" si="3"/>
        <v>0.5</v>
      </c>
      <c r="S230" s="17">
        <v>0</v>
      </c>
      <c r="T230" s="17">
        <v>50</v>
      </c>
    </row>
    <row r="231" spans="1:20" ht="14.25" customHeight="1" x14ac:dyDescent="0.35">
      <c r="A231" s="20" t="s">
        <v>810</v>
      </c>
      <c r="B231" s="17" t="s">
        <v>239</v>
      </c>
      <c r="C231" s="17">
        <v>1</v>
      </c>
      <c r="D231" s="17">
        <v>0.5</v>
      </c>
      <c r="E231" s="17">
        <v>1</v>
      </c>
      <c r="F231" s="17">
        <v>0.5</v>
      </c>
      <c r="G231" s="17">
        <v>1</v>
      </c>
      <c r="H231" s="17">
        <v>1</v>
      </c>
      <c r="I231" s="17">
        <v>0</v>
      </c>
      <c r="J231" s="17">
        <v>0</v>
      </c>
      <c r="K231" s="17">
        <v>0</v>
      </c>
      <c r="L231" s="17">
        <v>0.5</v>
      </c>
      <c r="M231" s="17">
        <v>0</v>
      </c>
      <c r="N231" s="17">
        <v>0.5</v>
      </c>
      <c r="O231" s="17">
        <v>0</v>
      </c>
      <c r="P231" s="17">
        <v>0.5</v>
      </c>
      <c r="Q231" s="17">
        <v>0</v>
      </c>
      <c r="R231" s="17">
        <f t="shared" si="3"/>
        <v>0.5</v>
      </c>
      <c r="S231" s="17">
        <v>0</v>
      </c>
      <c r="T231" s="17">
        <v>50</v>
      </c>
    </row>
    <row r="232" spans="1:20" ht="14.25" customHeight="1" x14ac:dyDescent="0.35">
      <c r="A232" s="20" t="s">
        <v>811</v>
      </c>
      <c r="B232" s="17" t="s">
        <v>239</v>
      </c>
      <c r="C232" s="17">
        <v>1</v>
      </c>
      <c r="D232" s="17">
        <v>0.5</v>
      </c>
      <c r="E232" s="17">
        <v>1</v>
      </c>
      <c r="F232" s="17">
        <v>0.5</v>
      </c>
      <c r="G232" s="17">
        <v>1</v>
      </c>
      <c r="H232" s="17">
        <v>1</v>
      </c>
      <c r="I232" s="17">
        <v>0</v>
      </c>
      <c r="J232" s="17">
        <v>0</v>
      </c>
      <c r="K232" s="17">
        <v>0</v>
      </c>
      <c r="L232" s="17">
        <v>0.5</v>
      </c>
      <c r="M232" s="17">
        <v>0</v>
      </c>
      <c r="N232" s="17">
        <v>0.5</v>
      </c>
      <c r="O232" s="17">
        <v>0</v>
      </c>
      <c r="P232" s="17">
        <v>0.5</v>
      </c>
      <c r="Q232" s="17">
        <v>0</v>
      </c>
      <c r="R232" s="17">
        <f t="shared" si="3"/>
        <v>0.5</v>
      </c>
      <c r="S232" s="17">
        <v>0</v>
      </c>
      <c r="T232" s="17">
        <v>50</v>
      </c>
    </row>
    <row r="233" spans="1:20" ht="14.25" customHeight="1" x14ac:dyDescent="0.35">
      <c r="A233" s="21" t="s">
        <v>812</v>
      </c>
      <c r="B233" s="17" t="s">
        <v>239</v>
      </c>
      <c r="C233" s="17">
        <v>1</v>
      </c>
      <c r="D233" s="17">
        <v>0.5</v>
      </c>
      <c r="E233" s="17">
        <v>1</v>
      </c>
      <c r="F233" s="17">
        <v>0.5</v>
      </c>
      <c r="G233" s="17">
        <v>0</v>
      </c>
      <c r="H233" s="17">
        <v>1</v>
      </c>
      <c r="I233" s="17">
        <v>0</v>
      </c>
      <c r="J233" s="17">
        <v>0</v>
      </c>
      <c r="K233" s="17">
        <v>0</v>
      </c>
      <c r="L233" s="17">
        <v>0.5</v>
      </c>
      <c r="M233" s="17">
        <v>0</v>
      </c>
      <c r="N233" s="17">
        <v>0.5</v>
      </c>
      <c r="O233" s="17">
        <v>0</v>
      </c>
      <c r="P233" s="17">
        <v>0.5</v>
      </c>
      <c r="Q233" s="17">
        <v>0</v>
      </c>
      <c r="R233" s="17">
        <f t="shared" si="3"/>
        <v>0.5</v>
      </c>
      <c r="S233" s="17">
        <v>0</v>
      </c>
      <c r="T233" s="17">
        <v>50</v>
      </c>
    </row>
    <row r="234" spans="1:20" ht="14.25" customHeight="1" x14ac:dyDescent="0.35">
      <c r="A234" s="21" t="s">
        <v>813</v>
      </c>
      <c r="B234" s="17" t="s">
        <v>239</v>
      </c>
      <c r="C234" s="17">
        <v>1</v>
      </c>
      <c r="D234" s="17">
        <v>0.5</v>
      </c>
      <c r="E234" s="17">
        <v>1</v>
      </c>
      <c r="F234" s="17">
        <v>0.5</v>
      </c>
      <c r="G234" s="17">
        <v>0</v>
      </c>
      <c r="H234" s="17">
        <v>1</v>
      </c>
      <c r="I234" s="17">
        <v>0</v>
      </c>
      <c r="J234" s="17">
        <v>0</v>
      </c>
      <c r="K234" s="17">
        <v>0</v>
      </c>
      <c r="L234" s="17">
        <v>0.5</v>
      </c>
      <c r="M234" s="17">
        <v>0</v>
      </c>
      <c r="N234" s="17">
        <v>0.5</v>
      </c>
      <c r="O234" s="17">
        <v>0</v>
      </c>
      <c r="P234" s="17">
        <v>0.5</v>
      </c>
      <c r="Q234" s="17">
        <v>0</v>
      </c>
      <c r="R234" s="17">
        <f t="shared" si="3"/>
        <v>0.5</v>
      </c>
      <c r="S234" s="17">
        <v>0</v>
      </c>
      <c r="T234" s="17">
        <v>50</v>
      </c>
    </row>
    <row r="235" spans="1:20" ht="14.25" customHeight="1" x14ac:dyDescent="0.35">
      <c r="A235" s="21" t="s">
        <v>817</v>
      </c>
      <c r="B235" s="17" t="s">
        <v>239</v>
      </c>
      <c r="C235" s="17">
        <v>1</v>
      </c>
      <c r="D235" s="17">
        <v>0.5</v>
      </c>
      <c r="E235" s="17">
        <v>1</v>
      </c>
      <c r="F235" s="17">
        <v>0.5</v>
      </c>
      <c r="G235" s="17">
        <v>0</v>
      </c>
      <c r="H235" s="17">
        <v>1</v>
      </c>
      <c r="I235" s="17">
        <v>0</v>
      </c>
      <c r="J235" s="17">
        <v>0</v>
      </c>
      <c r="K235" s="17">
        <v>0</v>
      </c>
      <c r="L235" s="17">
        <v>0.5</v>
      </c>
      <c r="M235" s="17">
        <v>0</v>
      </c>
      <c r="N235" s="17">
        <v>0.5</v>
      </c>
      <c r="O235" s="17">
        <v>0</v>
      </c>
      <c r="P235" s="17">
        <v>0.5</v>
      </c>
      <c r="Q235" s="17">
        <v>0</v>
      </c>
      <c r="R235" s="17">
        <f t="shared" ref="R235:R244" si="4">IF(T235="",0,IF(T235&lt;50,1-T235/100,25/T235))</f>
        <v>0.5</v>
      </c>
      <c r="S235" s="17">
        <v>0</v>
      </c>
      <c r="T235" s="17">
        <v>50</v>
      </c>
    </row>
    <row r="236" spans="1:20" ht="14.25" customHeight="1" x14ac:dyDescent="0.35">
      <c r="A236" s="21" t="s">
        <v>818</v>
      </c>
      <c r="B236" s="17" t="s">
        <v>239</v>
      </c>
      <c r="C236" s="17">
        <v>1</v>
      </c>
      <c r="D236" s="17">
        <v>0.5</v>
      </c>
      <c r="E236" s="17">
        <v>1</v>
      </c>
      <c r="F236" s="17">
        <v>0.5</v>
      </c>
      <c r="G236" s="17">
        <v>0</v>
      </c>
      <c r="H236" s="17">
        <v>1</v>
      </c>
      <c r="I236" s="17">
        <v>0</v>
      </c>
      <c r="J236" s="17">
        <v>0</v>
      </c>
      <c r="K236" s="17">
        <v>0</v>
      </c>
      <c r="L236" s="17">
        <v>0.5</v>
      </c>
      <c r="M236" s="17">
        <v>0</v>
      </c>
      <c r="N236" s="17">
        <v>0.5</v>
      </c>
      <c r="O236" s="17">
        <v>0</v>
      </c>
      <c r="P236" s="17">
        <v>0.5</v>
      </c>
      <c r="Q236" s="17">
        <v>0</v>
      </c>
      <c r="R236" s="17">
        <f t="shared" si="4"/>
        <v>0.5</v>
      </c>
      <c r="S236" s="17">
        <v>0</v>
      </c>
      <c r="T236" s="17">
        <v>50</v>
      </c>
    </row>
    <row r="237" spans="1:20" ht="14.25" customHeight="1" x14ac:dyDescent="0.35">
      <c r="A237" s="21" t="s">
        <v>819</v>
      </c>
      <c r="B237" s="17" t="s">
        <v>239</v>
      </c>
      <c r="C237" s="17">
        <v>1</v>
      </c>
      <c r="D237" s="17">
        <v>0.5</v>
      </c>
      <c r="E237" s="17">
        <v>1</v>
      </c>
      <c r="F237" s="17">
        <v>0.5</v>
      </c>
      <c r="G237" s="17">
        <v>0</v>
      </c>
      <c r="H237" s="17">
        <v>1</v>
      </c>
      <c r="I237" s="17">
        <v>0</v>
      </c>
      <c r="J237" s="17">
        <v>0</v>
      </c>
      <c r="K237" s="17">
        <v>0</v>
      </c>
      <c r="L237" s="17">
        <v>0.5</v>
      </c>
      <c r="M237" s="17">
        <v>0</v>
      </c>
      <c r="N237" s="17">
        <v>0.5</v>
      </c>
      <c r="O237" s="17">
        <v>0</v>
      </c>
      <c r="P237" s="17">
        <v>0.5</v>
      </c>
      <c r="Q237" s="17">
        <v>0</v>
      </c>
      <c r="R237" s="17">
        <f t="shared" si="4"/>
        <v>0.5</v>
      </c>
      <c r="S237" s="17">
        <v>0</v>
      </c>
      <c r="T237" s="17">
        <v>50</v>
      </c>
    </row>
    <row r="238" spans="1:20" ht="14.25" customHeight="1" x14ac:dyDescent="0.35">
      <c r="A238" s="21" t="s">
        <v>820</v>
      </c>
      <c r="B238" s="17" t="s">
        <v>239</v>
      </c>
      <c r="C238" s="17">
        <v>1</v>
      </c>
      <c r="D238" s="17">
        <v>0.5</v>
      </c>
      <c r="E238" s="17">
        <v>1</v>
      </c>
      <c r="F238" s="17">
        <v>0.5</v>
      </c>
      <c r="G238" s="17">
        <v>0</v>
      </c>
      <c r="H238" s="17">
        <v>1</v>
      </c>
      <c r="I238" s="17">
        <v>0</v>
      </c>
      <c r="J238" s="17">
        <v>0</v>
      </c>
      <c r="K238" s="17">
        <v>0</v>
      </c>
      <c r="L238" s="17">
        <v>0.5</v>
      </c>
      <c r="M238" s="17">
        <v>0</v>
      </c>
      <c r="N238" s="17">
        <v>0.5</v>
      </c>
      <c r="O238" s="17">
        <v>0</v>
      </c>
      <c r="P238" s="17">
        <v>0.5</v>
      </c>
      <c r="Q238" s="17">
        <v>0</v>
      </c>
      <c r="R238" s="17">
        <f t="shared" si="4"/>
        <v>0.5</v>
      </c>
      <c r="S238" s="17">
        <v>0</v>
      </c>
      <c r="T238" s="17">
        <v>50</v>
      </c>
    </row>
    <row r="239" spans="1:20" ht="14.25" customHeight="1" x14ac:dyDescent="0.35">
      <c r="A239" s="21" t="s">
        <v>821</v>
      </c>
      <c r="B239" s="17" t="s">
        <v>239</v>
      </c>
      <c r="C239" s="17">
        <v>1</v>
      </c>
      <c r="D239" s="17">
        <v>0.5</v>
      </c>
      <c r="E239" s="17">
        <v>1</v>
      </c>
      <c r="F239" s="17">
        <v>0.5</v>
      </c>
      <c r="G239" s="17">
        <v>0</v>
      </c>
      <c r="H239" s="17">
        <v>1</v>
      </c>
      <c r="I239" s="17">
        <v>0</v>
      </c>
      <c r="J239" s="17">
        <v>0</v>
      </c>
      <c r="K239" s="17">
        <v>0</v>
      </c>
      <c r="L239" s="17">
        <v>0.5</v>
      </c>
      <c r="M239" s="17">
        <v>0</v>
      </c>
      <c r="N239" s="17">
        <v>0.5</v>
      </c>
      <c r="O239" s="17">
        <v>0</v>
      </c>
      <c r="P239" s="17">
        <v>0.5</v>
      </c>
      <c r="Q239" s="17">
        <v>0</v>
      </c>
      <c r="R239" s="17">
        <f t="shared" si="4"/>
        <v>0.5</v>
      </c>
      <c r="S239" s="17">
        <v>0</v>
      </c>
      <c r="T239" s="17">
        <v>50</v>
      </c>
    </row>
    <row r="240" spans="1:20" ht="14.25" customHeight="1" x14ac:dyDescent="0.35">
      <c r="A240" s="21" t="s">
        <v>822</v>
      </c>
      <c r="B240" s="17" t="s">
        <v>239</v>
      </c>
      <c r="C240" s="17">
        <v>1</v>
      </c>
      <c r="D240" s="17">
        <v>0.5</v>
      </c>
      <c r="E240" s="17">
        <v>1</v>
      </c>
      <c r="F240" s="17">
        <v>0.5</v>
      </c>
      <c r="G240" s="17">
        <v>0</v>
      </c>
      <c r="H240" s="17">
        <v>1</v>
      </c>
      <c r="I240" s="17">
        <v>0</v>
      </c>
      <c r="J240" s="17">
        <v>0</v>
      </c>
      <c r="K240" s="17">
        <v>0</v>
      </c>
      <c r="L240" s="17">
        <v>0.5</v>
      </c>
      <c r="M240" s="17">
        <v>0</v>
      </c>
      <c r="N240" s="17">
        <v>0.5</v>
      </c>
      <c r="O240" s="17">
        <v>0</v>
      </c>
      <c r="P240" s="17">
        <v>0.5</v>
      </c>
      <c r="Q240" s="17">
        <v>0</v>
      </c>
      <c r="R240" s="17">
        <f t="shared" si="4"/>
        <v>0.5</v>
      </c>
      <c r="S240" s="17">
        <v>0</v>
      </c>
      <c r="T240" s="17">
        <v>50</v>
      </c>
    </row>
    <row r="241" spans="1:20" ht="14.25" customHeight="1" x14ac:dyDescent="0.35">
      <c r="A241" s="21" t="s">
        <v>823</v>
      </c>
      <c r="B241" s="17" t="s">
        <v>239</v>
      </c>
      <c r="C241" s="17">
        <v>1</v>
      </c>
      <c r="D241" s="17">
        <v>0.5</v>
      </c>
      <c r="E241" s="17">
        <v>1</v>
      </c>
      <c r="F241" s="17">
        <v>0.5</v>
      </c>
      <c r="G241" s="17">
        <v>0</v>
      </c>
      <c r="H241" s="17">
        <v>1</v>
      </c>
      <c r="I241" s="17">
        <v>0</v>
      </c>
      <c r="J241" s="17">
        <v>0</v>
      </c>
      <c r="K241" s="17">
        <v>0</v>
      </c>
      <c r="L241" s="17">
        <v>0.5</v>
      </c>
      <c r="M241" s="17">
        <v>0</v>
      </c>
      <c r="N241" s="17">
        <v>0.5</v>
      </c>
      <c r="O241" s="17">
        <v>0</v>
      </c>
      <c r="P241" s="17">
        <v>0.5</v>
      </c>
      <c r="Q241" s="17">
        <v>0</v>
      </c>
      <c r="R241" s="17">
        <f t="shared" si="4"/>
        <v>0.5</v>
      </c>
      <c r="S241" s="17">
        <v>0</v>
      </c>
      <c r="T241" s="17">
        <v>50</v>
      </c>
    </row>
    <row r="242" spans="1:20" ht="14.25" customHeight="1" x14ac:dyDescent="0.35">
      <c r="A242" s="21" t="s">
        <v>824</v>
      </c>
      <c r="B242" s="17" t="s">
        <v>239</v>
      </c>
      <c r="C242" s="17">
        <v>1</v>
      </c>
      <c r="D242" s="17">
        <v>0.5</v>
      </c>
      <c r="E242" s="17">
        <v>1</v>
      </c>
      <c r="F242" s="17">
        <v>0.5</v>
      </c>
      <c r="G242" s="17">
        <v>0</v>
      </c>
      <c r="H242" s="17">
        <v>1</v>
      </c>
      <c r="I242" s="17">
        <v>0</v>
      </c>
      <c r="J242" s="17">
        <v>0</v>
      </c>
      <c r="K242" s="17">
        <v>0</v>
      </c>
      <c r="L242" s="17">
        <v>0.5</v>
      </c>
      <c r="M242" s="17">
        <v>0</v>
      </c>
      <c r="N242" s="17">
        <v>0.5</v>
      </c>
      <c r="O242" s="17">
        <v>0</v>
      </c>
      <c r="P242" s="17">
        <v>0.5</v>
      </c>
      <c r="Q242" s="17">
        <v>0</v>
      </c>
      <c r="R242" s="17">
        <f t="shared" si="4"/>
        <v>0.5</v>
      </c>
      <c r="S242" s="17">
        <v>0</v>
      </c>
      <c r="T242" s="17">
        <v>50</v>
      </c>
    </row>
    <row r="243" spans="1:20" ht="14.25" customHeight="1" x14ac:dyDescent="0.35">
      <c r="A243" s="21" t="s">
        <v>825</v>
      </c>
      <c r="B243" s="17" t="s">
        <v>239</v>
      </c>
      <c r="C243" s="17">
        <v>1</v>
      </c>
      <c r="D243" s="17">
        <v>0.5</v>
      </c>
      <c r="E243" s="17">
        <v>1</v>
      </c>
      <c r="F243" s="17">
        <v>0.5</v>
      </c>
      <c r="G243" s="17">
        <v>0</v>
      </c>
      <c r="H243" s="17">
        <v>1</v>
      </c>
      <c r="I243" s="17">
        <v>0</v>
      </c>
      <c r="J243" s="17">
        <v>0</v>
      </c>
      <c r="K243" s="17">
        <v>0</v>
      </c>
      <c r="L243" s="17">
        <v>0.5</v>
      </c>
      <c r="M243" s="17">
        <v>0</v>
      </c>
      <c r="N243" s="17">
        <v>0.5</v>
      </c>
      <c r="O243" s="17">
        <v>0</v>
      </c>
      <c r="P243" s="17">
        <v>0.5</v>
      </c>
      <c r="Q243" s="17">
        <v>0</v>
      </c>
      <c r="R243" s="17">
        <f t="shared" si="4"/>
        <v>0.5</v>
      </c>
      <c r="S243" s="17">
        <v>0</v>
      </c>
      <c r="T243" s="17">
        <v>50</v>
      </c>
    </row>
    <row r="244" spans="1:20" ht="14.25" customHeight="1" x14ac:dyDescent="0.35">
      <c r="A244" s="21" t="s">
        <v>826</v>
      </c>
      <c r="B244" s="17" t="s">
        <v>239</v>
      </c>
      <c r="C244" s="17">
        <v>1</v>
      </c>
      <c r="D244" s="17">
        <v>0.5</v>
      </c>
      <c r="E244" s="17">
        <v>1</v>
      </c>
      <c r="F244" s="17">
        <v>0.5</v>
      </c>
      <c r="G244" s="17">
        <v>0</v>
      </c>
      <c r="H244" s="17">
        <v>1</v>
      </c>
      <c r="I244" s="17">
        <v>0</v>
      </c>
      <c r="J244" s="17">
        <v>0</v>
      </c>
      <c r="K244" s="17">
        <v>0</v>
      </c>
      <c r="L244" s="17">
        <v>0.5</v>
      </c>
      <c r="M244" s="17">
        <v>0</v>
      </c>
      <c r="N244" s="17">
        <v>0.5</v>
      </c>
      <c r="O244" s="17">
        <v>0</v>
      </c>
      <c r="P244" s="17">
        <v>0.5</v>
      </c>
      <c r="Q244" s="17">
        <v>0</v>
      </c>
      <c r="R244" s="17">
        <f t="shared" si="4"/>
        <v>0.5</v>
      </c>
      <c r="S244" s="17">
        <v>0</v>
      </c>
      <c r="T244" s="17">
        <v>50</v>
      </c>
    </row>
    <row r="245" spans="1:20" ht="14.25" customHeight="1" x14ac:dyDescent="0.35">
      <c r="A245" s="23" t="s">
        <v>843</v>
      </c>
      <c r="B245" s="17" t="s">
        <v>239</v>
      </c>
      <c r="C245" s="17">
        <v>1</v>
      </c>
      <c r="D245" s="17">
        <v>0.5</v>
      </c>
      <c r="E245" s="17">
        <v>1</v>
      </c>
      <c r="F245" s="17">
        <v>0.5</v>
      </c>
      <c r="G245" s="17">
        <v>0</v>
      </c>
      <c r="H245" s="17">
        <v>1</v>
      </c>
      <c r="I245" s="17">
        <v>0</v>
      </c>
      <c r="J245" s="17">
        <v>0</v>
      </c>
      <c r="K245" s="17">
        <v>0</v>
      </c>
      <c r="L245" s="17">
        <v>0.5</v>
      </c>
      <c r="M245" s="17">
        <v>0</v>
      </c>
      <c r="N245" s="17">
        <v>0.5</v>
      </c>
      <c r="O245" s="17">
        <v>0</v>
      </c>
      <c r="P245" s="17">
        <v>0.5</v>
      </c>
      <c r="Q245" s="17">
        <v>0</v>
      </c>
      <c r="R245" s="17">
        <f t="shared" ref="R245:R255" si="5">IF(T245="",0,IF(T245&lt;50,1-T245/100,25/T245))</f>
        <v>0.5</v>
      </c>
      <c r="S245" s="17">
        <v>0</v>
      </c>
      <c r="T245" s="17">
        <v>50</v>
      </c>
    </row>
    <row r="246" spans="1:20" ht="14.25" customHeight="1" x14ac:dyDescent="0.35">
      <c r="A246" s="23" t="s">
        <v>844</v>
      </c>
      <c r="B246" s="17" t="s">
        <v>239</v>
      </c>
      <c r="C246" s="17">
        <v>1</v>
      </c>
      <c r="D246" s="17">
        <v>0.5</v>
      </c>
      <c r="E246" s="17">
        <v>1</v>
      </c>
      <c r="F246" s="17">
        <v>0.5</v>
      </c>
      <c r="G246" s="17">
        <v>0</v>
      </c>
      <c r="H246" s="17">
        <v>1</v>
      </c>
      <c r="I246" s="17">
        <v>0</v>
      </c>
      <c r="J246" s="17">
        <v>0</v>
      </c>
      <c r="K246" s="17">
        <v>0</v>
      </c>
      <c r="L246" s="17">
        <v>0.5</v>
      </c>
      <c r="M246" s="17">
        <v>0</v>
      </c>
      <c r="N246" s="17">
        <v>0.5</v>
      </c>
      <c r="O246" s="17">
        <v>0</v>
      </c>
      <c r="P246" s="17">
        <v>0.5</v>
      </c>
      <c r="Q246" s="17">
        <v>0</v>
      </c>
      <c r="R246" s="17">
        <f t="shared" si="5"/>
        <v>0.5</v>
      </c>
      <c r="S246" s="17">
        <v>0</v>
      </c>
      <c r="T246" s="17">
        <v>50</v>
      </c>
    </row>
    <row r="247" spans="1:20" ht="14.25" customHeight="1" x14ac:dyDescent="0.35">
      <c r="A247" s="23" t="s">
        <v>845</v>
      </c>
      <c r="B247" s="17" t="s">
        <v>239</v>
      </c>
      <c r="C247" s="17">
        <v>1</v>
      </c>
      <c r="D247" s="17">
        <v>0.5</v>
      </c>
      <c r="E247" s="17">
        <v>1</v>
      </c>
      <c r="F247" s="17">
        <v>0.5</v>
      </c>
      <c r="G247" s="17">
        <v>0</v>
      </c>
      <c r="H247" s="17">
        <v>1</v>
      </c>
      <c r="I247" s="17">
        <v>0</v>
      </c>
      <c r="J247" s="17">
        <v>0</v>
      </c>
      <c r="K247" s="17">
        <v>0</v>
      </c>
      <c r="L247" s="17">
        <v>0.5</v>
      </c>
      <c r="M247" s="17">
        <v>0</v>
      </c>
      <c r="N247" s="17">
        <v>0.5</v>
      </c>
      <c r="O247" s="17">
        <v>0</v>
      </c>
      <c r="P247" s="17">
        <v>0.5</v>
      </c>
      <c r="Q247" s="17">
        <v>0</v>
      </c>
      <c r="R247" s="17">
        <f t="shared" si="5"/>
        <v>0.5</v>
      </c>
      <c r="S247" s="17">
        <v>0</v>
      </c>
      <c r="T247" s="17">
        <v>50</v>
      </c>
    </row>
    <row r="248" spans="1:20" ht="14.25" customHeight="1" x14ac:dyDescent="0.35">
      <c r="A248" s="23" t="s">
        <v>846</v>
      </c>
      <c r="B248" s="17" t="s">
        <v>239</v>
      </c>
      <c r="C248" s="17">
        <v>1</v>
      </c>
      <c r="D248" s="17">
        <v>0.5</v>
      </c>
      <c r="E248" s="17">
        <v>1</v>
      </c>
      <c r="F248" s="17">
        <v>0.5</v>
      </c>
      <c r="G248" s="17">
        <v>0</v>
      </c>
      <c r="H248" s="17">
        <v>1</v>
      </c>
      <c r="I248" s="17">
        <v>0</v>
      </c>
      <c r="J248" s="17">
        <v>0</v>
      </c>
      <c r="K248" s="17">
        <v>0</v>
      </c>
      <c r="L248" s="17">
        <v>0.5</v>
      </c>
      <c r="M248" s="17">
        <v>0</v>
      </c>
      <c r="N248" s="17">
        <v>0.5</v>
      </c>
      <c r="O248" s="17">
        <v>0</v>
      </c>
      <c r="P248" s="17">
        <v>0.5</v>
      </c>
      <c r="Q248" s="17">
        <v>0</v>
      </c>
      <c r="R248" s="17">
        <f t="shared" si="5"/>
        <v>0.5</v>
      </c>
      <c r="S248" s="17">
        <v>0</v>
      </c>
      <c r="T248" s="17">
        <v>50</v>
      </c>
    </row>
    <row r="249" spans="1:20" ht="14.25" customHeight="1" x14ac:dyDescent="0.35">
      <c r="A249" s="23" t="s">
        <v>847</v>
      </c>
      <c r="B249" s="17" t="s">
        <v>239</v>
      </c>
      <c r="C249" s="17">
        <v>1</v>
      </c>
      <c r="D249" s="17">
        <v>0.5</v>
      </c>
      <c r="E249" s="17">
        <v>1</v>
      </c>
      <c r="F249" s="17">
        <v>0.5</v>
      </c>
      <c r="G249" s="17">
        <v>0</v>
      </c>
      <c r="H249" s="17">
        <v>1</v>
      </c>
      <c r="I249" s="17">
        <v>0</v>
      </c>
      <c r="J249" s="17">
        <v>0</v>
      </c>
      <c r="K249" s="17">
        <v>0</v>
      </c>
      <c r="L249" s="17">
        <v>0.5</v>
      </c>
      <c r="M249" s="17">
        <v>0</v>
      </c>
      <c r="N249" s="17">
        <v>0.5</v>
      </c>
      <c r="O249" s="17">
        <v>0</v>
      </c>
      <c r="P249" s="17">
        <v>0.5</v>
      </c>
      <c r="Q249" s="17">
        <v>0</v>
      </c>
      <c r="R249" s="17">
        <f t="shared" si="5"/>
        <v>0.5</v>
      </c>
      <c r="S249" s="17">
        <v>0</v>
      </c>
      <c r="T249" s="17">
        <v>50</v>
      </c>
    </row>
    <row r="250" spans="1:20" ht="14.25" customHeight="1" x14ac:dyDescent="0.35">
      <c r="A250" s="23" t="s">
        <v>848</v>
      </c>
      <c r="B250" s="17" t="s">
        <v>239</v>
      </c>
      <c r="C250" s="17">
        <v>1</v>
      </c>
      <c r="D250" s="17">
        <v>0.5</v>
      </c>
      <c r="E250" s="17">
        <v>1</v>
      </c>
      <c r="F250" s="17">
        <v>0.5</v>
      </c>
      <c r="G250" s="17">
        <v>0</v>
      </c>
      <c r="H250" s="17">
        <v>1</v>
      </c>
      <c r="I250" s="17">
        <v>0</v>
      </c>
      <c r="J250" s="17">
        <v>0</v>
      </c>
      <c r="K250" s="17">
        <v>0</v>
      </c>
      <c r="L250" s="17">
        <v>0.5</v>
      </c>
      <c r="M250" s="17">
        <v>0</v>
      </c>
      <c r="N250" s="17">
        <v>0.5</v>
      </c>
      <c r="O250" s="17">
        <v>0</v>
      </c>
      <c r="P250" s="17">
        <v>0.5</v>
      </c>
      <c r="Q250" s="17">
        <v>0</v>
      </c>
      <c r="R250" s="17">
        <f t="shared" si="5"/>
        <v>0.5</v>
      </c>
      <c r="S250" s="17">
        <v>0</v>
      </c>
      <c r="T250" s="17">
        <v>50</v>
      </c>
    </row>
    <row r="251" spans="1:20" ht="14.25" customHeight="1" x14ac:dyDescent="0.35">
      <c r="A251" s="23" t="s">
        <v>849</v>
      </c>
      <c r="B251" s="17" t="s">
        <v>239</v>
      </c>
      <c r="C251" s="17">
        <v>1</v>
      </c>
      <c r="D251" s="17">
        <v>0.5</v>
      </c>
      <c r="E251" s="17">
        <v>1</v>
      </c>
      <c r="F251" s="17">
        <v>0.5</v>
      </c>
      <c r="G251" s="17">
        <v>0</v>
      </c>
      <c r="H251" s="17">
        <v>1</v>
      </c>
      <c r="I251" s="17">
        <v>0</v>
      </c>
      <c r="J251" s="17">
        <v>0</v>
      </c>
      <c r="K251" s="17">
        <v>0</v>
      </c>
      <c r="L251" s="17">
        <v>0.5</v>
      </c>
      <c r="M251" s="17">
        <v>0</v>
      </c>
      <c r="N251" s="17">
        <v>0.5</v>
      </c>
      <c r="O251" s="17">
        <v>0</v>
      </c>
      <c r="P251" s="17">
        <v>0.5</v>
      </c>
      <c r="Q251" s="17">
        <v>0</v>
      </c>
      <c r="R251" s="17">
        <f t="shared" si="5"/>
        <v>0.5</v>
      </c>
      <c r="S251" s="17">
        <v>0</v>
      </c>
      <c r="T251" s="17">
        <v>50</v>
      </c>
    </row>
    <row r="252" spans="1:20" ht="14.25" customHeight="1" x14ac:dyDescent="0.35">
      <c r="A252" s="23" t="s">
        <v>850</v>
      </c>
      <c r="B252" s="17" t="s">
        <v>239</v>
      </c>
      <c r="C252" s="17">
        <v>1</v>
      </c>
      <c r="D252" s="17">
        <v>0.5</v>
      </c>
      <c r="E252" s="17">
        <v>1</v>
      </c>
      <c r="F252" s="17">
        <v>0.5</v>
      </c>
      <c r="G252" s="17">
        <v>0</v>
      </c>
      <c r="H252" s="17">
        <v>1</v>
      </c>
      <c r="I252" s="17">
        <v>0</v>
      </c>
      <c r="J252" s="17">
        <v>0</v>
      </c>
      <c r="K252" s="17">
        <v>0</v>
      </c>
      <c r="L252" s="17">
        <v>0.5</v>
      </c>
      <c r="M252" s="17">
        <v>0</v>
      </c>
      <c r="N252" s="17">
        <v>0.5</v>
      </c>
      <c r="O252" s="17">
        <v>0</v>
      </c>
      <c r="P252" s="17">
        <v>0.5</v>
      </c>
      <c r="Q252" s="17">
        <v>0</v>
      </c>
      <c r="R252" s="17">
        <f t="shared" si="5"/>
        <v>0.5</v>
      </c>
      <c r="S252" s="17">
        <v>0</v>
      </c>
      <c r="T252" s="17">
        <v>50</v>
      </c>
    </row>
    <row r="253" spans="1:20" ht="14.25" customHeight="1" x14ac:dyDescent="0.35">
      <c r="A253" s="23" t="s">
        <v>851</v>
      </c>
      <c r="B253" s="17" t="s">
        <v>239</v>
      </c>
      <c r="C253" s="17">
        <v>1</v>
      </c>
      <c r="D253" s="17">
        <v>0.5</v>
      </c>
      <c r="E253" s="17">
        <v>1</v>
      </c>
      <c r="F253" s="17">
        <v>0.5</v>
      </c>
      <c r="G253" s="17">
        <v>0</v>
      </c>
      <c r="H253" s="17">
        <v>1</v>
      </c>
      <c r="I253" s="17">
        <v>0</v>
      </c>
      <c r="J253" s="17">
        <v>0</v>
      </c>
      <c r="K253" s="17">
        <v>0</v>
      </c>
      <c r="L253" s="17">
        <v>0.5</v>
      </c>
      <c r="M253" s="17">
        <v>0</v>
      </c>
      <c r="N253" s="17">
        <v>0.5</v>
      </c>
      <c r="O253" s="17">
        <v>0</v>
      </c>
      <c r="P253" s="17">
        <v>0.5</v>
      </c>
      <c r="Q253" s="17">
        <v>0</v>
      </c>
      <c r="R253" s="17">
        <f t="shared" si="5"/>
        <v>0.5</v>
      </c>
      <c r="S253" s="17">
        <v>0</v>
      </c>
      <c r="T253" s="17">
        <v>50</v>
      </c>
    </row>
    <row r="254" spans="1:20" ht="14.25" customHeight="1" x14ac:dyDescent="0.35">
      <c r="A254" s="23" t="s">
        <v>852</v>
      </c>
      <c r="B254" s="17" t="s">
        <v>239</v>
      </c>
      <c r="C254" s="17">
        <v>1</v>
      </c>
      <c r="D254" s="17">
        <v>0.5</v>
      </c>
      <c r="E254" s="17">
        <v>1</v>
      </c>
      <c r="F254" s="17">
        <v>0.5</v>
      </c>
      <c r="G254" s="17">
        <v>0</v>
      </c>
      <c r="H254" s="17">
        <v>1</v>
      </c>
      <c r="I254" s="17">
        <v>0</v>
      </c>
      <c r="J254" s="17">
        <v>0</v>
      </c>
      <c r="K254" s="17">
        <v>0</v>
      </c>
      <c r="L254" s="17">
        <v>0.5</v>
      </c>
      <c r="M254" s="17">
        <v>0</v>
      </c>
      <c r="N254" s="17">
        <v>0.5</v>
      </c>
      <c r="O254" s="17">
        <v>0</v>
      </c>
      <c r="P254" s="17">
        <v>0.5</v>
      </c>
      <c r="Q254" s="17">
        <v>0</v>
      </c>
      <c r="R254" s="17">
        <f t="shared" si="5"/>
        <v>0.5</v>
      </c>
      <c r="S254" s="17">
        <v>0</v>
      </c>
      <c r="T254" s="17">
        <v>50</v>
      </c>
    </row>
    <row r="255" spans="1:20" ht="14.25" customHeight="1" x14ac:dyDescent="0.35">
      <c r="A255" s="23" t="s">
        <v>853</v>
      </c>
      <c r="B255" s="17" t="s">
        <v>239</v>
      </c>
      <c r="C255" s="17">
        <v>1</v>
      </c>
      <c r="D255" s="17">
        <v>0.5</v>
      </c>
      <c r="E255" s="17">
        <v>1</v>
      </c>
      <c r="F255" s="17">
        <v>0.5</v>
      </c>
      <c r="G255" s="17">
        <v>0</v>
      </c>
      <c r="H255" s="17">
        <v>1</v>
      </c>
      <c r="I255" s="17">
        <v>0</v>
      </c>
      <c r="J255" s="17">
        <v>0</v>
      </c>
      <c r="K255" s="17">
        <v>0</v>
      </c>
      <c r="L255" s="17">
        <v>0.5</v>
      </c>
      <c r="M255" s="17">
        <v>0</v>
      </c>
      <c r="N255" s="17">
        <v>0.5</v>
      </c>
      <c r="O255" s="17">
        <v>0</v>
      </c>
      <c r="P255" s="17">
        <v>0.5</v>
      </c>
      <c r="Q255" s="17">
        <v>0</v>
      </c>
      <c r="R255" s="17">
        <f t="shared" si="5"/>
        <v>0.5</v>
      </c>
      <c r="S255" s="17">
        <v>0</v>
      </c>
      <c r="T255" s="17">
        <v>50</v>
      </c>
    </row>
    <row r="256" spans="1:20" ht="14.25" customHeight="1" x14ac:dyDescent="0.35">
      <c r="A256" s="24" t="s">
        <v>865</v>
      </c>
      <c r="B256" s="17" t="s">
        <v>239</v>
      </c>
      <c r="C256" s="17">
        <v>1</v>
      </c>
      <c r="D256" s="17">
        <v>0.5</v>
      </c>
      <c r="E256" s="17">
        <v>1</v>
      </c>
      <c r="F256" s="17">
        <v>0.5</v>
      </c>
      <c r="G256" s="17">
        <v>0</v>
      </c>
      <c r="H256" s="17">
        <v>1</v>
      </c>
      <c r="I256" s="17">
        <v>0</v>
      </c>
      <c r="J256" s="17">
        <v>0</v>
      </c>
      <c r="K256" s="17">
        <v>0</v>
      </c>
      <c r="L256" s="17">
        <v>0.5</v>
      </c>
      <c r="M256" s="17">
        <v>0</v>
      </c>
      <c r="N256" s="17">
        <v>0.5</v>
      </c>
      <c r="O256" s="17">
        <v>0</v>
      </c>
      <c r="P256" s="17">
        <v>0.5</v>
      </c>
      <c r="Q256" s="17">
        <v>0</v>
      </c>
      <c r="R256" s="17">
        <f t="shared" ref="R256:R262" si="6">IF(T256="",0,IF(T256&lt;50,1-T256/100,25/T256))</f>
        <v>0.5</v>
      </c>
      <c r="S256" s="17">
        <v>0</v>
      </c>
      <c r="T256" s="17">
        <v>50</v>
      </c>
    </row>
    <row r="257" spans="1:20" ht="14.25" customHeight="1" x14ac:dyDescent="0.35">
      <c r="A257" s="24" t="s">
        <v>866</v>
      </c>
      <c r="B257" s="17" t="s">
        <v>239</v>
      </c>
      <c r="C257" s="17">
        <v>1</v>
      </c>
      <c r="D257" s="17">
        <v>0.5</v>
      </c>
      <c r="E257" s="17">
        <v>1</v>
      </c>
      <c r="F257" s="17">
        <v>0.5</v>
      </c>
      <c r="G257" s="17">
        <v>0</v>
      </c>
      <c r="H257" s="17">
        <v>1</v>
      </c>
      <c r="I257" s="17">
        <v>0</v>
      </c>
      <c r="J257" s="17">
        <v>0</v>
      </c>
      <c r="K257" s="17">
        <v>0</v>
      </c>
      <c r="L257" s="17">
        <v>0.5</v>
      </c>
      <c r="M257" s="17">
        <v>0</v>
      </c>
      <c r="N257" s="17">
        <v>0.5</v>
      </c>
      <c r="O257" s="17">
        <v>0</v>
      </c>
      <c r="P257" s="17">
        <v>0.5</v>
      </c>
      <c r="Q257" s="17">
        <v>0</v>
      </c>
      <c r="R257" s="17">
        <f t="shared" si="6"/>
        <v>0.5</v>
      </c>
      <c r="S257" s="17">
        <v>0</v>
      </c>
      <c r="T257" s="17">
        <v>50</v>
      </c>
    </row>
    <row r="258" spans="1:20" ht="14.25" customHeight="1" x14ac:dyDescent="0.35">
      <c r="A258" s="24" t="s">
        <v>867</v>
      </c>
      <c r="B258" s="17" t="s">
        <v>239</v>
      </c>
      <c r="C258" s="17">
        <v>1</v>
      </c>
      <c r="D258" s="17">
        <v>0.5</v>
      </c>
      <c r="E258" s="17">
        <v>1</v>
      </c>
      <c r="F258" s="17">
        <v>0.5</v>
      </c>
      <c r="G258" s="17">
        <v>0</v>
      </c>
      <c r="H258" s="17">
        <v>1</v>
      </c>
      <c r="I258" s="17">
        <v>0</v>
      </c>
      <c r="J258" s="17">
        <v>0</v>
      </c>
      <c r="K258" s="17">
        <v>0</v>
      </c>
      <c r="L258" s="17">
        <v>0.5</v>
      </c>
      <c r="M258" s="17">
        <v>0</v>
      </c>
      <c r="N258" s="17">
        <v>0.5</v>
      </c>
      <c r="O258" s="17">
        <v>0</v>
      </c>
      <c r="P258" s="17">
        <v>0.5</v>
      </c>
      <c r="Q258" s="17">
        <v>0</v>
      </c>
      <c r="R258" s="17">
        <f t="shared" si="6"/>
        <v>0.5</v>
      </c>
      <c r="S258" s="17">
        <v>0</v>
      </c>
      <c r="T258" s="17">
        <v>50</v>
      </c>
    </row>
    <row r="259" spans="1:20" ht="14.25" customHeight="1" x14ac:dyDescent="0.35">
      <c r="A259" s="24" t="s">
        <v>868</v>
      </c>
      <c r="B259" s="17" t="s">
        <v>239</v>
      </c>
      <c r="C259" s="17">
        <v>1</v>
      </c>
      <c r="D259" s="17">
        <v>0.5</v>
      </c>
      <c r="E259" s="17">
        <v>1</v>
      </c>
      <c r="F259" s="17">
        <v>0.5</v>
      </c>
      <c r="G259" s="17">
        <v>0</v>
      </c>
      <c r="H259" s="17">
        <v>1</v>
      </c>
      <c r="I259" s="17">
        <v>0</v>
      </c>
      <c r="J259" s="17">
        <v>0</v>
      </c>
      <c r="K259" s="17">
        <v>0</v>
      </c>
      <c r="L259" s="17">
        <v>0.5</v>
      </c>
      <c r="M259" s="17">
        <v>0</v>
      </c>
      <c r="N259" s="17">
        <v>0.5</v>
      </c>
      <c r="O259" s="17">
        <v>0</v>
      </c>
      <c r="P259" s="17">
        <v>0.5</v>
      </c>
      <c r="Q259" s="17">
        <v>0</v>
      </c>
      <c r="R259" s="17">
        <f t="shared" si="6"/>
        <v>0.5</v>
      </c>
      <c r="S259" s="17">
        <v>0</v>
      </c>
      <c r="T259" s="17">
        <v>50</v>
      </c>
    </row>
    <row r="260" spans="1:20" ht="14.25" customHeight="1" x14ac:dyDescent="0.35">
      <c r="A260" s="24" t="s">
        <v>869</v>
      </c>
      <c r="B260" s="17" t="s">
        <v>239</v>
      </c>
      <c r="C260" s="17">
        <v>1</v>
      </c>
      <c r="D260" s="17">
        <v>0.5</v>
      </c>
      <c r="E260" s="17">
        <v>1</v>
      </c>
      <c r="F260" s="17">
        <v>0.5</v>
      </c>
      <c r="G260" s="17">
        <v>0</v>
      </c>
      <c r="H260" s="17">
        <v>1</v>
      </c>
      <c r="I260" s="17">
        <v>0</v>
      </c>
      <c r="J260" s="17">
        <v>0</v>
      </c>
      <c r="K260" s="17">
        <v>0</v>
      </c>
      <c r="L260" s="17">
        <v>0.5</v>
      </c>
      <c r="M260" s="17">
        <v>0</v>
      </c>
      <c r="N260" s="17">
        <v>0.5</v>
      </c>
      <c r="O260" s="17">
        <v>0</v>
      </c>
      <c r="P260" s="17">
        <v>0.5</v>
      </c>
      <c r="Q260" s="17">
        <v>0</v>
      </c>
      <c r="R260" s="17">
        <f t="shared" si="6"/>
        <v>0.5</v>
      </c>
      <c r="S260" s="17">
        <v>0</v>
      </c>
      <c r="T260" s="17">
        <v>50</v>
      </c>
    </row>
    <row r="261" spans="1:20" ht="14.25" customHeight="1" x14ac:dyDescent="0.35">
      <c r="A261" s="25" t="s">
        <v>870</v>
      </c>
      <c r="B261" s="17" t="s">
        <v>239</v>
      </c>
      <c r="C261" s="17">
        <v>1</v>
      </c>
      <c r="D261" s="17">
        <v>0.5</v>
      </c>
      <c r="E261" s="17">
        <v>1</v>
      </c>
      <c r="F261" s="17">
        <v>0.5</v>
      </c>
      <c r="G261" s="17">
        <v>0</v>
      </c>
      <c r="H261" s="17">
        <v>1</v>
      </c>
      <c r="I261" s="17">
        <v>0</v>
      </c>
      <c r="J261" s="17">
        <v>0</v>
      </c>
      <c r="K261" s="17">
        <v>0</v>
      </c>
      <c r="L261" s="17">
        <v>0.5</v>
      </c>
      <c r="M261" s="17">
        <v>0</v>
      </c>
      <c r="N261" s="17">
        <v>0.5</v>
      </c>
      <c r="O261" s="17">
        <v>0</v>
      </c>
      <c r="P261" s="17">
        <v>0.5</v>
      </c>
      <c r="Q261" s="17">
        <v>0</v>
      </c>
      <c r="R261" s="17">
        <f t="shared" si="6"/>
        <v>0.5</v>
      </c>
      <c r="S261" s="17">
        <v>0</v>
      </c>
      <c r="T261" s="17">
        <v>50</v>
      </c>
    </row>
    <row r="262" spans="1:20" ht="14.25" customHeight="1" x14ac:dyDescent="0.35">
      <c r="A262" s="25" t="s">
        <v>871</v>
      </c>
      <c r="B262" s="17" t="s">
        <v>239</v>
      </c>
      <c r="C262" s="17">
        <v>1</v>
      </c>
      <c r="D262" s="17">
        <v>0.5</v>
      </c>
      <c r="E262" s="17">
        <v>1</v>
      </c>
      <c r="F262" s="17">
        <v>0.5</v>
      </c>
      <c r="G262" s="17">
        <v>0</v>
      </c>
      <c r="H262" s="17">
        <v>1</v>
      </c>
      <c r="I262" s="17">
        <v>0</v>
      </c>
      <c r="J262" s="17">
        <v>0</v>
      </c>
      <c r="K262" s="17">
        <v>0</v>
      </c>
      <c r="L262" s="17">
        <v>0.5</v>
      </c>
      <c r="M262" s="17">
        <v>0</v>
      </c>
      <c r="N262" s="17">
        <v>0.5</v>
      </c>
      <c r="O262" s="17">
        <v>0</v>
      </c>
      <c r="P262" s="17">
        <v>0.5</v>
      </c>
      <c r="Q262" s="17">
        <v>0</v>
      </c>
      <c r="R262" s="17">
        <f t="shared" si="6"/>
        <v>0.5</v>
      </c>
      <c r="S262" s="17">
        <v>1</v>
      </c>
      <c r="T262" s="17">
        <v>50</v>
      </c>
    </row>
    <row r="263" spans="1:20" ht="14.25" customHeight="1" x14ac:dyDescent="0.35">
      <c r="A263" s="25" t="s">
        <v>874</v>
      </c>
      <c r="B263" s="17" t="s">
        <v>239</v>
      </c>
      <c r="C263" s="17">
        <v>1</v>
      </c>
      <c r="D263" s="17">
        <v>0.5</v>
      </c>
      <c r="E263" s="17">
        <v>1</v>
      </c>
      <c r="F263" s="17">
        <v>0.5</v>
      </c>
      <c r="G263" s="17">
        <v>0</v>
      </c>
      <c r="H263" s="17">
        <v>1</v>
      </c>
      <c r="I263" s="17">
        <v>0</v>
      </c>
      <c r="J263" s="17">
        <v>0.25</v>
      </c>
      <c r="K263" s="17">
        <v>0</v>
      </c>
      <c r="L263" s="17">
        <v>0.5</v>
      </c>
      <c r="M263" s="17">
        <v>0.25</v>
      </c>
      <c r="N263" s="17">
        <v>0.75</v>
      </c>
      <c r="O263" s="17">
        <v>0.25</v>
      </c>
      <c r="P263" s="17">
        <v>0.5</v>
      </c>
      <c r="Q263" s="17">
        <v>0</v>
      </c>
      <c r="R263" s="17">
        <v>0.7</v>
      </c>
      <c r="S263" s="17">
        <v>1</v>
      </c>
      <c r="T263" s="17">
        <v>50</v>
      </c>
    </row>
    <row r="264" spans="1:20" ht="14.25" customHeight="1" x14ac:dyDescent="0.35">
      <c r="A264" s="25" t="s">
        <v>884</v>
      </c>
      <c r="B264" s="17" t="s">
        <v>239</v>
      </c>
      <c r="C264" s="17">
        <v>1</v>
      </c>
      <c r="D264" s="17">
        <v>0.5</v>
      </c>
      <c r="E264" s="17">
        <v>1</v>
      </c>
      <c r="F264" s="17">
        <v>0.5</v>
      </c>
      <c r="G264" s="17">
        <v>0</v>
      </c>
      <c r="H264" s="17">
        <v>1</v>
      </c>
      <c r="I264" s="17">
        <v>0</v>
      </c>
      <c r="J264" s="17">
        <v>0.25</v>
      </c>
      <c r="K264" s="17">
        <v>0</v>
      </c>
      <c r="L264" s="17">
        <v>0.5</v>
      </c>
      <c r="M264" s="17">
        <v>0.25</v>
      </c>
      <c r="N264" s="17">
        <v>0.75</v>
      </c>
      <c r="O264" s="17">
        <v>0.25</v>
      </c>
      <c r="P264" s="17">
        <v>0.5</v>
      </c>
      <c r="Q264" s="17">
        <v>0</v>
      </c>
      <c r="R264" s="17">
        <v>0.7</v>
      </c>
      <c r="S264" s="17">
        <v>1</v>
      </c>
      <c r="T264" s="17">
        <v>50</v>
      </c>
    </row>
    <row r="265" spans="1:20" ht="14.25" customHeight="1" x14ac:dyDescent="0.35">
      <c r="A265" s="25" t="s">
        <v>885</v>
      </c>
      <c r="B265" s="17" t="s">
        <v>239</v>
      </c>
      <c r="C265" s="17">
        <v>1</v>
      </c>
      <c r="D265" s="17">
        <v>0.5</v>
      </c>
      <c r="E265" s="17">
        <v>1</v>
      </c>
      <c r="F265" s="17">
        <v>0.5</v>
      </c>
      <c r="G265" s="17">
        <v>0</v>
      </c>
      <c r="H265" s="17">
        <v>1</v>
      </c>
      <c r="I265" s="17">
        <v>0</v>
      </c>
      <c r="J265" s="17">
        <v>0.25</v>
      </c>
      <c r="K265" s="17">
        <v>0</v>
      </c>
      <c r="L265" s="17">
        <v>0.5</v>
      </c>
      <c r="M265" s="17">
        <v>0.25</v>
      </c>
      <c r="N265" s="17">
        <v>0.75</v>
      </c>
      <c r="O265" s="17">
        <v>0.25</v>
      </c>
      <c r="P265" s="17">
        <v>0.5</v>
      </c>
      <c r="Q265" s="17">
        <v>0</v>
      </c>
      <c r="R265" s="17">
        <v>0.7</v>
      </c>
      <c r="S265" s="17">
        <v>1</v>
      </c>
      <c r="T265" s="17">
        <v>50</v>
      </c>
    </row>
    <row r="266" spans="1:20" ht="14.25" customHeight="1" x14ac:dyDescent="0.35">
      <c r="A266" s="25" t="s">
        <v>886</v>
      </c>
      <c r="B266" s="17" t="s">
        <v>239</v>
      </c>
      <c r="C266" s="17">
        <v>1</v>
      </c>
      <c r="D266" s="17">
        <v>0.5</v>
      </c>
      <c r="E266" s="17">
        <v>1</v>
      </c>
      <c r="F266" s="17">
        <v>0.5</v>
      </c>
      <c r="G266" s="17">
        <v>0</v>
      </c>
      <c r="H266" s="17">
        <v>1</v>
      </c>
      <c r="I266" s="17">
        <v>0</v>
      </c>
      <c r="J266" s="17">
        <v>0.25</v>
      </c>
      <c r="K266" s="17">
        <v>0</v>
      </c>
      <c r="L266" s="17">
        <v>0.5</v>
      </c>
      <c r="M266" s="17">
        <v>0.25</v>
      </c>
      <c r="N266" s="17">
        <v>0.75</v>
      </c>
      <c r="O266" s="17">
        <v>0.25</v>
      </c>
      <c r="P266" s="17">
        <v>0.5</v>
      </c>
      <c r="Q266" s="17">
        <v>0</v>
      </c>
      <c r="R266" s="17">
        <v>0.7</v>
      </c>
      <c r="S266" s="17">
        <v>1</v>
      </c>
      <c r="T266" s="17">
        <v>50</v>
      </c>
    </row>
    <row r="267" spans="1:20" ht="14.25" customHeight="1" x14ac:dyDescent="0.35">
      <c r="A267" s="25" t="s">
        <v>887</v>
      </c>
      <c r="B267" s="17" t="s">
        <v>239</v>
      </c>
      <c r="C267" s="17">
        <v>1</v>
      </c>
      <c r="D267" s="17">
        <v>0.5</v>
      </c>
      <c r="E267" s="17">
        <v>1</v>
      </c>
      <c r="F267" s="17">
        <v>0.5</v>
      </c>
      <c r="G267" s="17">
        <v>0</v>
      </c>
      <c r="H267" s="17">
        <v>1</v>
      </c>
      <c r="I267" s="17">
        <v>0</v>
      </c>
      <c r="J267" s="17">
        <v>0.25</v>
      </c>
      <c r="K267" s="17">
        <v>0</v>
      </c>
      <c r="L267" s="17">
        <v>0.5</v>
      </c>
      <c r="M267" s="17">
        <v>0.25</v>
      </c>
      <c r="N267" s="17">
        <v>0.75</v>
      </c>
      <c r="O267" s="17">
        <v>0.25</v>
      </c>
      <c r="P267" s="17">
        <v>0.5</v>
      </c>
      <c r="Q267" s="17">
        <v>0</v>
      </c>
      <c r="R267" s="17">
        <v>0.7</v>
      </c>
      <c r="S267" s="17">
        <v>1</v>
      </c>
      <c r="T267" s="17">
        <v>50</v>
      </c>
    </row>
    <row r="268" spans="1:20" ht="14.25" customHeight="1" x14ac:dyDescent="0.35">
      <c r="A268" s="25" t="s">
        <v>888</v>
      </c>
      <c r="B268" s="17" t="s">
        <v>239</v>
      </c>
      <c r="C268" s="17">
        <v>1</v>
      </c>
      <c r="D268" s="17">
        <v>0.5</v>
      </c>
      <c r="E268" s="17">
        <v>1</v>
      </c>
      <c r="F268" s="17">
        <v>0.5</v>
      </c>
      <c r="G268" s="17">
        <v>0</v>
      </c>
      <c r="H268" s="17">
        <v>1</v>
      </c>
      <c r="I268" s="17">
        <v>0</v>
      </c>
      <c r="J268" s="17">
        <v>0.25</v>
      </c>
      <c r="K268" s="17">
        <v>0</v>
      </c>
      <c r="L268" s="17">
        <v>0.5</v>
      </c>
      <c r="M268" s="17">
        <v>0.25</v>
      </c>
      <c r="N268" s="17">
        <v>0.75</v>
      </c>
      <c r="O268" s="17">
        <v>0.25</v>
      </c>
      <c r="P268" s="17">
        <v>0.5</v>
      </c>
      <c r="Q268" s="17">
        <v>0</v>
      </c>
      <c r="R268" s="17">
        <v>0.7</v>
      </c>
      <c r="S268" s="17">
        <v>1</v>
      </c>
      <c r="T268" s="17">
        <v>50</v>
      </c>
    </row>
    <row r="269" spans="1:20" ht="14.25" customHeight="1" x14ac:dyDescent="0.35">
      <c r="A269" s="25" t="s">
        <v>889</v>
      </c>
      <c r="B269" s="17" t="s">
        <v>239</v>
      </c>
      <c r="C269" s="17">
        <v>1</v>
      </c>
      <c r="D269" s="17">
        <v>0.5</v>
      </c>
      <c r="E269" s="17">
        <v>1</v>
      </c>
      <c r="F269" s="17">
        <v>0.5</v>
      </c>
      <c r="G269" s="17">
        <v>0</v>
      </c>
      <c r="H269" s="17">
        <v>1</v>
      </c>
      <c r="I269" s="17">
        <v>0</v>
      </c>
      <c r="J269" s="17">
        <v>0.25</v>
      </c>
      <c r="K269" s="17">
        <v>0</v>
      </c>
      <c r="L269" s="17">
        <v>0.5</v>
      </c>
      <c r="M269" s="17">
        <v>0.25</v>
      </c>
      <c r="N269" s="17">
        <v>0.75</v>
      </c>
      <c r="O269" s="17">
        <v>0.25</v>
      </c>
      <c r="P269" s="17">
        <v>0.5</v>
      </c>
      <c r="Q269" s="17">
        <v>0</v>
      </c>
      <c r="R269" s="17">
        <v>0.7</v>
      </c>
      <c r="S269" s="17">
        <v>1</v>
      </c>
      <c r="T269" s="17">
        <v>50</v>
      </c>
    </row>
    <row r="270" spans="1:20" ht="14.25" customHeight="1" x14ac:dyDescent="0.35">
      <c r="A270" s="22" t="s">
        <v>915</v>
      </c>
      <c r="B270" s="17" t="s">
        <v>239</v>
      </c>
      <c r="C270" s="17">
        <v>1</v>
      </c>
      <c r="D270" s="17">
        <v>0.5</v>
      </c>
      <c r="E270" s="17">
        <v>1</v>
      </c>
      <c r="F270" s="17">
        <v>0.5</v>
      </c>
      <c r="G270" s="17">
        <v>0</v>
      </c>
      <c r="H270" s="17">
        <v>1</v>
      </c>
      <c r="I270" s="17">
        <v>0</v>
      </c>
      <c r="J270" s="17">
        <v>0.25</v>
      </c>
      <c r="K270" s="17">
        <v>0</v>
      </c>
      <c r="L270" s="17">
        <v>0.5</v>
      </c>
      <c r="M270" s="17">
        <v>0.25</v>
      </c>
      <c r="N270" s="17">
        <v>0.75</v>
      </c>
      <c r="O270" s="17">
        <v>0.25</v>
      </c>
      <c r="P270" s="17">
        <v>0.5</v>
      </c>
      <c r="Q270" s="17">
        <v>0</v>
      </c>
      <c r="R270" s="17">
        <v>0.7</v>
      </c>
      <c r="S270" s="17">
        <v>1</v>
      </c>
      <c r="T270" s="17">
        <v>50</v>
      </c>
    </row>
    <row r="271" spans="1:20" ht="14.25" customHeight="1" x14ac:dyDescent="0.35">
      <c r="A271" s="22" t="s">
        <v>916</v>
      </c>
      <c r="B271" s="17" t="s">
        <v>239</v>
      </c>
      <c r="C271" s="17">
        <v>1</v>
      </c>
      <c r="D271" s="17">
        <v>0.5</v>
      </c>
      <c r="E271" s="17">
        <v>1</v>
      </c>
      <c r="F271" s="17">
        <v>0.5</v>
      </c>
      <c r="G271" s="17">
        <v>0</v>
      </c>
      <c r="H271" s="17">
        <v>1</v>
      </c>
      <c r="I271" s="17">
        <v>0</v>
      </c>
      <c r="J271" s="17">
        <v>0.25</v>
      </c>
      <c r="K271" s="17">
        <v>0</v>
      </c>
      <c r="L271" s="17">
        <v>0.5</v>
      </c>
      <c r="M271" s="17">
        <v>0.25</v>
      </c>
      <c r="N271" s="17">
        <v>0.75</v>
      </c>
      <c r="O271" s="17">
        <v>0.25</v>
      </c>
      <c r="P271" s="17">
        <v>0.5</v>
      </c>
      <c r="Q271" s="17">
        <v>0</v>
      </c>
      <c r="R271" s="17">
        <v>0.7</v>
      </c>
      <c r="S271" s="17">
        <v>1</v>
      </c>
      <c r="T271" s="17">
        <v>50</v>
      </c>
    </row>
    <row r="272" spans="1:20" ht="14.25" customHeight="1" x14ac:dyDescent="0.35">
      <c r="A272" s="22" t="s">
        <v>917</v>
      </c>
      <c r="B272" s="17" t="s">
        <v>239</v>
      </c>
      <c r="C272" s="17">
        <v>1</v>
      </c>
      <c r="D272" s="17">
        <v>0.5</v>
      </c>
      <c r="E272" s="17">
        <v>1</v>
      </c>
      <c r="F272" s="17">
        <v>0.5</v>
      </c>
      <c r="G272" s="17">
        <v>0</v>
      </c>
      <c r="H272" s="17">
        <v>1</v>
      </c>
      <c r="I272" s="17">
        <v>0</v>
      </c>
      <c r="J272" s="17">
        <v>0.25</v>
      </c>
      <c r="K272" s="17">
        <v>0</v>
      </c>
      <c r="L272" s="17">
        <v>0.5</v>
      </c>
      <c r="M272" s="17">
        <v>0.25</v>
      </c>
      <c r="N272" s="17">
        <v>0.75</v>
      </c>
      <c r="O272" s="17">
        <v>0.25</v>
      </c>
      <c r="P272" s="17">
        <v>0.5</v>
      </c>
      <c r="Q272" s="17">
        <v>0</v>
      </c>
      <c r="R272" s="17">
        <v>0.7</v>
      </c>
      <c r="S272" s="17">
        <v>1</v>
      </c>
      <c r="T272" s="17">
        <v>50</v>
      </c>
    </row>
    <row r="273" spans="1:20" ht="14.25" customHeight="1" x14ac:dyDescent="0.35">
      <c r="A273" s="22" t="s">
        <v>918</v>
      </c>
      <c r="B273" s="17" t="s">
        <v>239</v>
      </c>
      <c r="C273" s="17">
        <v>1</v>
      </c>
      <c r="D273" s="17">
        <v>0.5</v>
      </c>
      <c r="E273" s="17">
        <v>1</v>
      </c>
      <c r="F273" s="17">
        <v>0.5</v>
      </c>
      <c r="G273" s="17">
        <v>0</v>
      </c>
      <c r="H273" s="17">
        <v>1</v>
      </c>
      <c r="I273" s="17">
        <v>0</v>
      </c>
      <c r="J273" s="17">
        <v>0.25</v>
      </c>
      <c r="K273" s="17">
        <v>0</v>
      </c>
      <c r="L273" s="17">
        <v>0.5</v>
      </c>
      <c r="M273" s="17">
        <v>0.25</v>
      </c>
      <c r="N273" s="17">
        <v>0.75</v>
      </c>
      <c r="O273" s="17">
        <v>0.25</v>
      </c>
      <c r="P273" s="17">
        <v>0.5</v>
      </c>
      <c r="Q273" s="17">
        <v>0</v>
      </c>
      <c r="R273" s="17">
        <v>0.7</v>
      </c>
      <c r="S273" s="17">
        <v>1</v>
      </c>
      <c r="T273" s="17">
        <v>50</v>
      </c>
    </row>
    <row r="274" spans="1:20" ht="14.25" customHeight="1" x14ac:dyDescent="0.35">
      <c r="A274" s="22" t="s">
        <v>919</v>
      </c>
      <c r="B274" s="17" t="s">
        <v>239</v>
      </c>
      <c r="C274" s="17">
        <v>1</v>
      </c>
      <c r="D274" s="17">
        <v>0.5</v>
      </c>
      <c r="E274" s="17">
        <v>1</v>
      </c>
      <c r="F274" s="17">
        <v>0.5</v>
      </c>
      <c r="G274" s="17">
        <v>0</v>
      </c>
      <c r="H274" s="17">
        <v>1</v>
      </c>
      <c r="I274" s="17">
        <v>0</v>
      </c>
      <c r="J274" s="17">
        <v>0.25</v>
      </c>
      <c r="K274" s="17">
        <v>0</v>
      </c>
      <c r="L274" s="17">
        <v>0.5</v>
      </c>
      <c r="M274" s="17">
        <v>0.25</v>
      </c>
      <c r="N274" s="17">
        <v>0.75</v>
      </c>
      <c r="O274" s="17">
        <v>0.25</v>
      </c>
      <c r="P274" s="17">
        <v>0.5</v>
      </c>
      <c r="Q274" s="17">
        <v>0</v>
      </c>
      <c r="R274" s="17">
        <v>0.7</v>
      </c>
      <c r="S274" s="17">
        <v>1</v>
      </c>
      <c r="T274" s="17">
        <v>50</v>
      </c>
    </row>
    <row r="275" spans="1:20" ht="14.25" customHeight="1" x14ac:dyDescent="0.35">
      <c r="A275" s="22" t="s">
        <v>920</v>
      </c>
      <c r="B275" s="17" t="s">
        <v>239</v>
      </c>
      <c r="C275" s="17">
        <v>1</v>
      </c>
      <c r="D275" s="17">
        <v>0.5</v>
      </c>
      <c r="E275" s="17">
        <v>1</v>
      </c>
      <c r="F275" s="17">
        <v>0.5</v>
      </c>
      <c r="G275" s="17">
        <v>0</v>
      </c>
      <c r="H275" s="17">
        <v>1</v>
      </c>
      <c r="I275" s="17">
        <v>0</v>
      </c>
      <c r="J275" s="17">
        <v>0.25</v>
      </c>
      <c r="K275" s="17">
        <v>0</v>
      </c>
      <c r="L275" s="17">
        <v>0.5</v>
      </c>
      <c r="M275" s="17">
        <v>0.25</v>
      </c>
      <c r="N275" s="17">
        <v>0.75</v>
      </c>
      <c r="O275" s="17">
        <v>0.25</v>
      </c>
      <c r="P275" s="17">
        <v>0.5</v>
      </c>
      <c r="Q275" s="17">
        <v>0</v>
      </c>
      <c r="R275" s="17">
        <v>0.7</v>
      </c>
      <c r="S275" s="17">
        <v>1</v>
      </c>
      <c r="T275" s="17">
        <v>50</v>
      </c>
    </row>
    <row r="276" spans="1:20" ht="14.25" customHeight="1" x14ac:dyDescent="0.35">
      <c r="A276" s="22" t="s">
        <v>921</v>
      </c>
      <c r="B276" s="17" t="s">
        <v>239</v>
      </c>
      <c r="C276" s="17">
        <v>1</v>
      </c>
      <c r="D276" s="17">
        <v>0.5</v>
      </c>
      <c r="E276" s="17">
        <v>1</v>
      </c>
      <c r="F276" s="17">
        <v>0.5</v>
      </c>
      <c r="G276" s="17">
        <v>0</v>
      </c>
      <c r="H276" s="17">
        <v>1</v>
      </c>
      <c r="I276" s="17">
        <v>0</v>
      </c>
      <c r="J276" s="17">
        <v>0.1</v>
      </c>
      <c r="K276" s="17">
        <v>0</v>
      </c>
      <c r="L276" s="17">
        <v>0.5</v>
      </c>
      <c r="M276" s="17">
        <v>0.1</v>
      </c>
      <c r="N276" s="17">
        <v>0.6</v>
      </c>
      <c r="O276" s="17">
        <v>0.1</v>
      </c>
      <c r="P276" s="17">
        <v>0.5</v>
      </c>
      <c r="Q276" s="17">
        <v>0</v>
      </c>
      <c r="R276" s="17">
        <v>0.6</v>
      </c>
      <c r="S276" s="17">
        <v>1</v>
      </c>
      <c r="T276" s="17">
        <v>50</v>
      </c>
    </row>
    <row r="277" spans="1:20" ht="14.25" customHeight="1" x14ac:dyDescent="0.35">
      <c r="A277" s="22" t="s">
        <v>930</v>
      </c>
      <c r="B277" s="17" t="s">
        <v>239</v>
      </c>
      <c r="C277" s="17">
        <v>1</v>
      </c>
      <c r="D277" s="17">
        <v>0.5</v>
      </c>
      <c r="E277" s="17">
        <v>1</v>
      </c>
      <c r="F277" s="17">
        <v>0.5</v>
      </c>
      <c r="G277" s="17">
        <v>0</v>
      </c>
      <c r="H277" s="17">
        <v>1</v>
      </c>
      <c r="I277" s="17">
        <v>0</v>
      </c>
      <c r="J277" s="17">
        <v>0.1</v>
      </c>
      <c r="K277" s="17">
        <v>0</v>
      </c>
      <c r="L277" s="17">
        <v>0.5</v>
      </c>
      <c r="M277" s="17">
        <v>0.1</v>
      </c>
      <c r="N277" s="17">
        <v>0.6</v>
      </c>
      <c r="O277" s="17">
        <v>0.1</v>
      </c>
      <c r="P277" s="17">
        <v>0.5</v>
      </c>
      <c r="Q277" s="17">
        <v>0</v>
      </c>
      <c r="R277" s="17">
        <v>0.6</v>
      </c>
      <c r="S277" s="17">
        <v>1</v>
      </c>
      <c r="T277" s="17">
        <v>50</v>
      </c>
    </row>
    <row r="278" spans="1:20" ht="14.25" customHeight="1" x14ac:dyDescent="0.35">
      <c r="A278" s="22" t="s">
        <v>931</v>
      </c>
      <c r="B278" s="17" t="s">
        <v>239</v>
      </c>
      <c r="C278" s="17">
        <v>1</v>
      </c>
      <c r="D278" s="17">
        <v>0.5</v>
      </c>
      <c r="E278" s="17">
        <v>1</v>
      </c>
      <c r="F278" s="17">
        <v>0.5</v>
      </c>
      <c r="G278" s="17">
        <v>0</v>
      </c>
      <c r="H278" s="17">
        <v>1</v>
      </c>
      <c r="I278" s="17">
        <v>0</v>
      </c>
      <c r="J278" s="17">
        <v>0.1</v>
      </c>
      <c r="K278" s="17">
        <v>0</v>
      </c>
      <c r="L278" s="17">
        <v>0.5</v>
      </c>
      <c r="M278" s="17">
        <v>0.1</v>
      </c>
      <c r="N278" s="17">
        <v>0.6</v>
      </c>
      <c r="O278" s="17">
        <v>0.1</v>
      </c>
      <c r="P278" s="17">
        <v>0.5</v>
      </c>
      <c r="Q278" s="17">
        <v>0</v>
      </c>
      <c r="R278" s="17">
        <v>0.6</v>
      </c>
      <c r="S278" s="17">
        <v>1</v>
      </c>
      <c r="T278" s="17">
        <v>50</v>
      </c>
    </row>
    <row r="279" spans="1:20" ht="14.25" customHeight="1" x14ac:dyDescent="0.35">
      <c r="A279" s="22" t="s">
        <v>932</v>
      </c>
      <c r="B279" s="17" t="s">
        <v>239</v>
      </c>
      <c r="C279" s="17">
        <v>1</v>
      </c>
      <c r="D279" s="17">
        <v>0.5</v>
      </c>
      <c r="E279" s="17">
        <v>1</v>
      </c>
      <c r="F279" s="17">
        <v>0.5</v>
      </c>
      <c r="G279" s="17">
        <v>0</v>
      </c>
      <c r="H279" s="17">
        <v>1</v>
      </c>
      <c r="I279" s="17">
        <v>0</v>
      </c>
      <c r="J279" s="17">
        <v>0.1</v>
      </c>
      <c r="K279" s="17">
        <v>0</v>
      </c>
      <c r="L279" s="17">
        <v>0.5</v>
      </c>
      <c r="M279" s="17">
        <v>0.1</v>
      </c>
      <c r="N279" s="17">
        <v>0.6</v>
      </c>
      <c r="O279" s="17">
        <v>0.1</v>
      </c>
      <c r="P279" s="17">
        <v>0.5</v>
      </c>
      <c r="Q279" s="17">
        <v>0</v>
      </c>
      <c r="R279" s="17">
        <v>0.6</v>
      </c>
      <c r="S279" s="17">
        <v>1</v>
      </c>
      <c r="T279" s="17">
        <v>50</v>
      </c>
    </row>
    <row r="280" spans="1:20" ht="14.25" customHeight="1" x14ac:dyDescent="0.35">
      <c r="A280" s="22" t="s">
        <v>933</v>
      </c>
      <c r="B280" s="17" t="s">
        <v>239</v>
      </c>
      <c r="C280" s="17">
        <v>1</v>
      </c>
      <c r="D280" s="17">
        <v>0.5</v>
      </c>
      <c r="E280" s="17">
        <v>1</v>
      </c>
      <c r="F280" s="17">
        <v>0.5</v>
      </c>
      <c r="G280" s="17">
        <v>0</v>
      </c>
      <c r="H280" s="17">
        <v>1</v>
      </c>
      <c r="I280" s="17">
        <v>0</v>
      </c>
      <c r="J280" s="17">
        <v>0.1</v>
      </c>
      <c r="K280" s="17">
        <v>0</v>
      </c>
      <c r="L280" s="17">
        <v>0.5</v>
      </c>
      <c r="M280" s="17">
        <v>0.1</v>
      </c>
      <c r="N280" s="17">
        <v>0.6</v>
      </c>
      <c r="O280" s="17">
        <v>0.1</v>
      </c>
      <c r="P280" s="17">
        <v>0.5</v>
      </c>
      <c r="Q280" s="17">
        <v>0</v>
      </c>
      <c r="R280" s="17">
        <v>0.6</v>
      </c>
      <c r="S280" s="17">
        <v>1</v>
      </c>
      <c r="T280" s="17">
        <v>50</v>
      </c>
    </row>
    <row r="281" spans="1:20" ht="14.25" customHeight="1" x14ac:dyDescent="0.35">
      <c r="A281" s="22" t="s">
        <v>934</v>
      </c>
      <c r="B281" s="17" t="s">
        <v>239</v>
      </c>
      <c r="C281" s="17">
        <v>1</v>
      </c>
      <c r="D281" s="17">
        <v>0.5</v>
      </c>
      <c r="E281" s="17">
        <v>1</v>
      </c>
      <c r="F281" s="17">
        <v>0.5</v>
      </c>
      <c r="G281" s="17">
        <v>0</v>
      </c>
      <c r="H281" s="17">
        <v>1</v>
      </c>
      <c r="I281" s="17">
        <v>0</v>
      </c>
      <c r="J281" s="17">
        <v>0.1</v>
      </c>
      <c r="K281" s="17">
        <v>0</v>
      </c>
      <c r="L281" s="17">
        <v>0.5</v>
      </c>
      <c r="M281" s="17">
        <v>0.1</v>
      </c>
      <c r="N281" s="17">
        <v>0.6</v>
      </c>
      <c r="O281" s="17">
        <v>0.1</v>
      </c>
      <c r="P281" s="17">
        <v>0.5</v>
      </c>
      <c r="Q281" s="17">
        <v>0</v>
      </c>
      <c r="R281" s="17">
        <v>0.6</v>
      </c>
      <c r="S281" s="17">
        <v>1</v>
      </c>
      <c r="T281" s="17">
        <v>50</v>
      </c>
    </row>
    <row r="282" spans="1:20" ht="14.25" customHeight="1" x14ac:dyDescent="0.35">
      <c r="A282" s="22" t="s">
        <v>935</v>
      </c>
      <c r="B282" s="17" t="s">
        <v>239</v>
      </c>
      <c r="C282" s="17">
        <v>1</v>
      </c>
      <c r="D282" s="17">
        <v>0.5</v>
      </c>
      <c r="E282" s="17">
        <v>1</v>
      </c>
      <c r="F282" s="17">
        <v>0.5</v>
      </c>
      <c r="G282" s="17">
        <v>0</v>
      </c>
      <c r="H282" s="17">
        <v>1</v>
      </c>
      <c r="I282" s="17">
        <v>0</v>
      </c>
      <c r="J282" s="17">
        <v>0.1</v>
      </c>
      <c r="K282" s="17">
        <v>0</v>
      </c>
      <c r="L282" s="17">
        <v>0.5</v>
      </c>
      <c r="M282" s="17">
        <v>0.1</v>
      </c>
      <c r="N282" s="17">
        <v>0.6</v>
      </c>
      <c r="O282" s="17">
        <v>0.1</v>
      </c>
      <c r="P282" s="17">
        <v>0.5</v>
      </c>
      <c r="Q282" s="17">
        <v>0</v>
      </c>
      <c r="R282" s="17">
        <v>0.6</v>
      </c>
      <c r="S282" s="17">
        <v>1</v>
      </c>
      <c r="T282" s="17">
        <v>50</v>
      </c>
    </row>
    <row r="283" spans="1:20" ht="14.25" customHeight="1" x14ac:dyDescent="0.35">
      <c r="A283" s="22" t="s">
        <v>936</v>
      </c>
      <c r="B283" s="17" t="s">
        <v>239</v>
      </c>
      <c r="C283" s="17">
        <v>1</v>
      </c>
      <c r="D283" s="17">
        <v>0.5</v>
      </c>
      <c r="E283" s="17">
        <v>1</v>
      </c>
      <c r="F283" s="17">
        <v>0.5</v>
      </c>
      <c r="G283" s="17">
        <v>0</v>
      </c>
      <c r="H283" s="17">
        <v>1</v>
      </c>
      <c r="I283" s="17">
        <v>0</v>
      </c>
      <c r="J283" s="17">
        <v>0.1</v>
      </c>
      <c r="K283" s="17">
        <v>0</v>
      </c>
      <c r="L283" s="17">
        <v>0.5</v>
      </c>
      <c r="M283" s="17">
        <v>0.1</v>
      </c>
      <c r="N283" s="17">
        <v>0.6</v>
      </c>
      <c r="O283" s="17">
        <v>0.1</v>
      </c>
      <c r="P283" s="17">
        <v>0.5</v>
      </c>
      <c r="Q283" s="17">
        <v>0</v>
      </c>
      <c r="R283" s="17">
        <v>0.6</v>
      </c>
      <c r="S283" s="17">
        <v>1</v>
      </c>
      <c r="T283" s="17">
        <v>50</v>
      </c>
    </row>
    <row r="284" spans="1:20" ht="14.25" customHeight="1" x14ac:dyDescent="0.35">
      <c r="A284" s="22" t="s">
        <v>954</v>
      </c>
      <c r="B284" s="17" t="s">
        <v>239</v>
      </c>
      <c r="C284" s="17">
        <v>1</v>
      </c>
      <c r="D284" s="17">
        <v>0.5</v>
      </c>
      <c r="E284" s="17">
        <v>1</v>
      </c>
      <c r="F284" s="17">
        <v>0.5</v>
      </c>
      <c r="G284" s="17">
        <v>0</v>
      </c>
      <c r="H284" s="17">
        <v>1</v>
      </c>
      <c r="I284" s="17">
        <v>0</v>
      </c>
      <c r="J284" s="17">
        <v>0.1</v>
      </c>
      <c r="K284" s="17">
        <v>0</v>
      </c>
      <c r="L284" s="17">
        <v>0.5</v>
      </c>
      <c r="M284" s="17">
        <v>0.1</v>
      </c>
      <c r="N284" s="17">
        <v>0.6</v>
      </c>
      <c r="O284" s="17">
        <v>0.1</v>
      </c>
      <c r="P284" s="17">
        <v>0.5</v>
      </c>
      <c r="Q284" s="17">
        <v>0</v>
      </c>
      <c r="R284" s="17">
        <v>0.6</v>
      </c>
      <c r="S284" s="17">
        <v>1</v>
      </c>
      <c r="T284" s="17">
        <v>50</v>
      </c>
    </row>
    <row r="285" spans="1:20" ht="14.25" customHeight="1" x14ac:dyDescent="0.35">
      <c r="A285" s="23" t="s">
        <v>955</v>
      </c>
      <c r="B285" s="17" t="s">
        <v>239</v>
      </c>
      <c r="C285" s="17">
        <v>1</v>
      </c>
      <c r="D285" s="17">
        <v>0.5</v>
      </c>
      <c r="E285" s="17">
        <v>1</v>
      </c>
      <c r="F285" s="17">
        <v>0.5</v>
      </c>
      <c r="G285" s="17">
        <v>0</v>
      </c>
      <c r="H285" s="17">
        <v>1</v>
      </c>
      <c r="I285" s="17">
        <v>0</v>
      </c>
      <c r="J285" s="17">
        <v>0.1</v>
      </c>
      <c r="K285" s="17">
        <v>0</v>
      </c>
      <c r="L285" s="17">
        <v>0.5</v>
      </c>
      <c r="M285" s="17">
        <v>0.1</v>
      </c>
      <c r="N285" s="17">
        <v>0.6</v>
      </c>
      <c r="O285" s="17">
        <v>0.1</v>
      </c>
      <c r="P285" s="17">
        <v>0.5</v>
      </c>
      <c r="Q285" s="17">
        <v>0</v>
      </c>
      <c r="R285" s="17">
        <v>0.6</v>
      </c>
      <c r="S285" s="17">
        <v>1</v>
      </c>
      <c r="T285" s="17">
        <v>50</v>
      </c>
    </row>
    <row r="286" spans="1:20" ht="14.25" customHeight="1" x14ac:dyDescent="0.35">
      <c r="A286" s="23" t="s">
        <v>956</v>
      </c>
      <c r="B286" s="17" t="s">
        <v>239</v>
      </c>
      <c r="C286" s="17">
        <v>1</v>
      </c>
      <c r="D286" s="17">
        <v>0.5</v>
      </c>
      <c r="E286" s="17">
        <v>1</v>
      </c>
      <c r="F286" s="17">
        <v>0.5</v>
      </c>
      <c r="G286" s="17">
        <v>0</v>
      </c>
      <c r="H286" s="17">
        <v>1</v>
      </c>
      <c r="I286" s="17">
        <v>0</v>
      </c>
      <c r="J286" s="17">
        <v>0.1</v>
      </c>
      <c r="K286" s="17">
        <v>0</v>
      </c>
      <c r="L286" s="17">
        <v>0.5</v>
      </c>
      <c r="M286" s="17">
        <v>0.1</v>
      </c>
      <c r="N286" s="17">
        <v>0.6</v>
      </c>
      <c r="O286" s="17">
        <v>0.1</v>
      </c>
      <c r="P286" s="17">
        <v>0.5</v>
      </c>
      <c r="Q286" s="17">
        <v>0</v>
      </c>
      <c r="R286" s="17">
        <v>0.6</v>
      </c>
      <c r="S286" s="17">
        <v>1</v>
      </c>
      <c r="T286" s="17">
        <v>50</v>
      </c>
    </row>
    <row r="287" spans="1:20" ht="14.25" customHeight="1" x14ac:dyDescent="0.35">
      <c r="A287" s="24" t="s">
        <v>957</v>
      </c>
      <c r="B287" s="17" t="s">
        <v>239</v>
      </c>
      <c r="C287" s="17">
        <v>1</v>
      </c>
      <c r="D287" s="17">
        <v>0.5</v>
      </c>
      <c r="E287" s="17">
        <v>1</v>
      </c>
      <c r="F287" s="17">
        <v>0.5</v>
      </c>
      <c r="G287" s="17">
        <v>0</v>
      </c>
      <c r="H287" s="17">
        <v>1</v>
      </c>
      <c r="I287" s="17">
        <v>0</v>
      </c>
      <c r="J287" s="17">
        <v>0.1</v>
      </c>
      <c r="K287" s="17">
        <v>0</v>
      </c>
      <c r="L287" s="17">
        <v>0.5</v>
      </c>
      <c r="M287" s="17">
        <v>0.1</v>
      </c>
      <c r="N287" s="17">
        <v>0.6</v>
      </c>
      <c r="O287" s="17">
        <v>0.1</v>
      </c>
      <c r="P287" s="17">
        <v>0.5</v>
      </c>
      <c r="Q287" s="17">
        <v>0</v>
      </c>
      <c r="R287" s="17">
        <v>0.6</v>
      </c>
      <c r="S287" s="17">
        <v>1</v>
      </c>
      <c r="T287" s="17">
        <v>50</v>
      </c>
    </row>
    <row r="288" spans="1:20" ht="14.25" customHeight="1" x14ac:dyDescent="0.35">
      <c r="A288" s="24" t="s">
        <v>958</v>
      </c>
      <c r="B288" s="17" t="s">
        <v>239</v>
      </c>
      <c r="C288" s="17">
        <v>1</v>
      </c>
      <c r="D288" s="17">
        <v>0.5</v>
      </c>
      <c r="E288" s="17">
        <v>1</v>
      </c>
      <c r="F288" s="17">
        <v>0.5</v>
      </c>
      <c r="G288" s="17">
        <v>0</v>
      </c>
      <c r="H288" s="17">
        <v>1</v>
      </c>
      <c r="I288" s="17">
        <v>0</v>
      </c>
      <c r="J288" s="17">
        <v>0.1</v>
      </c>
      <c r="K288" s="17">
        <v>0</v>
      </c>
      <c r="L288" s="17">
        <v>0.5</v>
      </c>
      <c r="M288" s="17">
        <v>0.1</v>
      </c>
      <c r="N288" s="17">
        <v>0.6</v>
      </c>
      <c r="O288" s="17">
        <v>0.1</v>
      </c>
      <c r="P288" s="17">
        <v>0.5</v>
      </c>
      <c r="Q288" s="17">
        <v>0</v>
      </c>
      <c r="R288" s="17">
        <v>0.6</v>
      </c>
      <c r="S288" s="17">
        <v>1</v>
      </c>
      <c r="T288" s="17">
        <v>50</v>
      </c>
    </row>
    <row r="289" spans="1:20" ht="14.25" customHeight="1" x14ac:dyDescent="0.35">
      <c r="A289" s="24" t="s">
        <v>959</v>
      </c>
      <c r="B289" s="17" t="s">
        <v>239</v>
      </c>
      <c r="C289" s="17">
        <v>1</v>
      </c>
      <c r="D289" s="17">
        <v>0.5</v>
      </c>
      <c r="E289" s="17">
        <v>1</v>
      </c>
      <c r="F289" s="17">
        <v>0.5</v>
      </c>
      <c r="G289" s="17">
        <v>0</v>
      </c>
      <c r="H289" s="17">
        <v>1</v>
      </c>
      <c r="I289" s="17">
        <v>0</v>
      </c>
      <c r="J289" s="17">
        <v>0.1</v>
      </c>
      <c r="K289" s="17">
        <v>0</v>
      </c>
      <c r="L289" s="17">
        <v>0.5</v>
      </c>
      <c r="M289" s="17">
        <v>0.1</v>
      </c>
      <c r="N289" s="17">
        <v>0.6</v>
      </c>
      <c r="O289" s="17">
        <v>0.1</v>
      </c>
      <c r="P289" s="17">
        <v>0.5</v>
      </c>
      <c r="Q289" s="17">
        <v>0</v>
      </c>
      <c r="R289" s="17">
        <v>0.6</v>
      </c>
      <c r="S289" s="17">
        <v>1</v>
      </c>
      <c r="T289" s="17">
        <v>50</v>
      </c>
    </row>
    <row r="290" spans="1:20" ht="14.25" customHeight="1" x14ac:dyDescent="0.35">
      <c r="A290" s="24" t="s">
        <v>960</v>
      </c>
      <c r="B290" s="17" t="s">
        <v>239</v>
      </c>
      <c r="C290" s="17">
        <v>1</v>
      </c>
      <c r="D290" s="17">
        <v>0.5</v>
      </c>
      <c r="E290" s="17">
        <v>1</v>
      </c>
      <c r="F290" s="17">
        <v>0.5</v>
      </c>
      <c r="G290" s="17">
        <v>0</v>
      </c>
      <c r="H290" s="17">
        <v>1</v>
      </c>
      <c r="I290" s="17">
        <v>0</v>
      </c>
      <c r="J290" s="17">
        <v>0</v>
      </c>
      <c r="K290" s="17">
        <v>0</v>
      </c>
      <c r="L290" s="17">
        <v>0.5</v>
      </c>
      <c r="M290" s="17">
        <v>0</v>
      </c>
      <c r="N290" s="17">
        <v>0.5</v>
      </c>
      <c r="O290" s="17">
        <v>0</v>
      </c>
      <c r="P290" s="17">
        <v>0.5</v>
      </c>
      <c r="Q290" s="17">
        <v>0</v>
      </c>
      <c r="R290" s="17">
        <v>0.5</v>
      </c>
      <c r="S290" s="17">
        <v>1</v>
      </c>
      <c r="T290" s="17">
        <v>50</v>
      </c>
    </row>
    <row r="291" spans="1:20" ht="14.25" customHeight="1" x14ac:dyDescent="0.35">
      <c r="A291" s="24" t="s">
        <v>961</v>
      </c>
      <c r="B291" s="17" t="s">
        <v>239</v>
      </c>
      <c r="C291" s="17">
        <v>1</v>
      </c>
      <c r="D291" s="17">
        <v>0.5</v>
      </c>
      <c r="E291" s="17">
        <v>1</v>
      </c>
      <c r="F291" s="17">
        <v>0.5</v>
      </c>
      <c r="G291" s="17">
        <v>0</v>
      </c>
      <c r="H291" s="17">
        <v>1</v>
      </c>
      <c r="I291" s="17">
        <v>0</v>
      </c>
      <c r="J291" s="17">
        <v>0</v>
      </c>
      <c r="K291" s="17">
        <v>0</v>
      </c>
      <c r="L291" s="17">
        <v>0.5</v>
      </c>
      <c r="M291" s="17">
        <v>0</v>
      </c>
      <c r="N291" s="17">
        <v>0.5</v>
      </c>
      <c r="O291" s="17">
        <v>0</v>
      </c>
      <c r="P291" s="17">
        <v>0.5</v>
      </c>
      <c r="Q291" s="17">
        <v>0</v>
      </c>
      <c r="R291" s="17">
        <v>0.5</v>
      </c>
      <c r="S291" s="17">
        <v>1</v>
      </c>
      <c r="T291" s="17">
        <v>50</v>
      </c>
    </row>
    <row r="292" spans="1:20" ht="14.25" customHeight="1" x14ac:dyDescent="0.35">
      <c r="A292" s="25" t="s">
        <v>962</v>
      </c>
      <c r="B292" s="17" t="s">
        <v>239</v>
      </c>
      <c r="C292" s="17">
        <v>1</v>
      </c>
      <c r="D292" s="17">
        <v>0.5</v>
      </c>
      <c r="E292" s="17">
        <v>1</v>
      </c>
      <c r="F292" s="17">
        <v>0.5</v>
      </c>
      <c r="G292" s="17">
        <v>0</v>
      </c>
      <c r="H292" s="17">
        <v>1</v>
      </c>
      <c r="I292" s="17">
        <v>0</v>
      </c>
      <c r="J292" s="17">
        <v>0</v>
      </c>
      <c r="K292" s="17">
        <v>0</v>
      </c>
      <c r="L292" s="17">
        <v>0.5</v>
      </c>
      <c r="M292" s="17">
        <v>0</v>
      </c>
      <c r="N292" s="17">
        <v>0.5</v>
      </c>
      <c r="O292" s="17">
        <v>0</v>
      </c>
      <c r="P292" s="17">
        <v>0.5</v>
      </c>
      <c r="Q292" s="17">
        <v>0</v>
      </c>
      <c r="R292" s="17">
        <v>0.5</v>
      </c>
      <c r="S292" s="17">
        <v>1</v>
      </c>
      <c r="T292" s="17">
        <v>50</v>
      </c>
    </row>
    <row r="293" spans="1:20" ht="14.25" customHeight="1" x14ac:dyDescent="0.35">
      <c r="A293" s="25" t="s">
        <v>963</v>
      </c>
      <c r="B293" s="17" t="s">
        <v>239</v>
      </c>
      <c r="C293" s="17">
        <v>1</v>
      </c>
      <c r="D293" s="17">
        <v>0.5</v>
      </c>
      <c r="E293" s="17">
        <v>1</v>
      </c>
      <c r="F293" s="17">
        <v>0.5</v>
      </c>
      <c r="G293" s="17">
        <v>0</v>
      </c>
      <c r="H293" s="17">
        <v>1</v>
      </c>
      <c r="I293" s="17">
        <v>0</v>
      </c>
      <c r="J293" s="17">
        <v>0</v>
      </c>
      <c r="K293" s="17">
        <v>0</v>
      </c>
      <c r="L293" s="17">
        <v>0.5</v>
      </c>
      <c r="M293" s="17">
        <v>0</v>
      </c>
      <c r="N293" s="17">
        <v>0.5</v>
      </c>
      <c r="O293" s="17">
        <v>0</v>
      </c>
      <c r="P293" s="17">
        <v>0.5</v>
      </c>
      <c r="Q293" s="17">
        <v>0</v>
      </c>
      <c r="R293" s="17">
        <v>0.5</v>
      </c>
      <c r="S293" s="17">
        <v>1</v>
      </c>
      <c r="T293" s="17">
        <v>50</v>
      </c>
    </row>
    <row r="294" spans="1:20" ht="14.25" customHeight="1" x14ac:dyDescent="0.35">
      <c r="A294" s="25" t="s">
        <v>964</v>
      </c>
      <c r="B294" s="17" t="s">
        <v>239</v>
      </c>
      <c r="C294" s="17">
        <v>1</v>
      </c>
      <c r="D294" s="17">
        <v>0.5</v>
      </c>
      <c r="E294" s="17">
        <v>1</v>
      </c>
      <c r="F294" s="17">
        <v>0.5</v>
      </c>
      <c r="G294" s="17">
        <v>0</v>
      </c>
      <c r="H294" s="17">
        <v>1</v>
      </c>
      <c r="I294" s="17">
        <v>0</v>
      </c>
      <c r="J294" s="17">
        <v>0</v>
      </c>
      <c r="K294" s="17">
        <v>0</v>
      </c>
      <c r="L294" s="17">
        <v>0.5</v>
      </c>
      <c r="M294" s="17">
        <v>0</v>
      </c>
      <c r="N294" s="17">
        <v>0.5</v>
      </c>
      <c r="O294" s="17">
        <v>0</v>
      </c>
      <c r="P294" s="17">
        <v>0.5</v>
      </c>
      <c r="Q294" s="17">
        <v>0</v>
      </c>
      <c r="R294" s="17">
        <v>0.5</v>
      </c>
      <c r="S294" s="17">
        <v>1</v>
      </c>
      <c r="T294" s="17">
        <v>50</v>
      </c>
    </row>
    <row r="295" spans="1:20" ht="14.25" customHeight="1" x14ac:dyDescent="0.35">
      <c r="A295" s="25" t="s">
        <v>965</v>
      </c>
      <c r="B295" s="17" t="s">
        <v>239</v>
      </c>
      <c r="C295" s="17">
        <v>1</v>
      </c>
      <c r="D295" s="17">
        <v>0.5</v>
      </c>
      <c r="E295" s="17">
        <v>1</v>
      </c>
      <c r="F295" s="17">
        <v>0.5</v>
      </c>
      <c r="G295" s="17">
        <v>0</v>
      </c>
      <c r="H295" s="17">
        <v>1</v>
      </c>
      <c r="I295" s="17">
        <v>0</v>
      </c>
      <c r="J295" s="17">
        <v>0</v>
      </c>
      <c r="K295" s="17">
        <v>0</v>
      </c>
      <c r="L295" s="17">
        <v>0.5</v>
      </c>
      <c r="M295" s="17">
        <v>0</v>
      </c>
      <c r="N295" s="17">
        <v>0.5</v>
      </c>
      <c r="O295" s="17">
        <v>0</v>
      </c>
      <c r="P295" s="17">
        <v>0.5</v>
      </c>
      <c r="Q295" s="17">
        <v>0</v>
      </c>
      <c r="R295" s="17">
        <v>0.5</v>
      </c>
      <c r="S295" s="17">
        <v>1</v>
      </c>
      <c r="T295" s="17">
        <v>50</v>
      </c>
    </row>
    <row r="296" spans="1:20" ht="14.25" customHeight="1" x14ac:dyDescent="0.35">
      <c r="A296" s="25" t="s">
        <v>982</v>
      </c>
      <c r="B296" s="17" t="s">
        <v>239</v>
      </c>
      <c r="C296" s="17">
        <v>1</v>
      </c>
      <c r="D296" s="17">
        <v>0.5</v>
      </c>
      <c r="E296" s="17">
        <v>1</v>
      </c>
      <c r="F296" s="17">
        <v>0.5</v>
      </c>
      <c r="G296" s="17">
        <v>0</v>
      </c>
      <c r="H296" s="17">
        <v>1</v>
      </c>
      <c r="I296" s="17">
        <v>0</v>
      </c>
      <c r="J296" s="17">
        <v>0</v>
      </c>
      <c r="K296" s="17">
        <v>0</v>
      </c>
      <c r="L296" s="17">
        <v>0.5</v>
      </c>
      <c r="M296" s="17">
        <v>0</v>
      </c>
      <c r="N296" s="17">
        <v>0.5</v>
      </c>
      <c r="O296" s="17">
        <v>0</v>
      </c>
      <c r="P296" s="17">
        <v>0.5</v>
      </c>
      <c r="Q296" s="17">
        <v>0</v>
      </c>
      <c r="R296" s="17">
        <v>0.5</v>
      </c>
      <c r="S296" s="17">
        <v>1</v>
      </c>
      <c r="T296" s="17">
        <v>50</v>
      </c>
    </row>
    <row r="297" spans="1:20" ht="14.25" customHeight="1" x14ac:dyDescent="0.35">
      <c r="A297" s="25" t="s">
        <v>1017</v>
      </c>
      <c r="B297" s="17" t="s">
        <v>239</v>
      </c>
      <c r="C297" s="17">
        <v>1</v>
      </c>
      <c r="D297" s="17">
        <v>0.5</v>
      </c>
      <c r="E297" s="17">
        <v>1</v>
      </c>
      <c r="F297" s="17">
        <v>0.5</v>
      </c>
      <c r="G297" s="17">
        <v>0</v>
      </c>
      <c r="H297" s="17">
        <v>1</v>
      </c>
      <c r="I297" s="17">
        <v>0</v>
      </c>
      <c r="J297" s="17">
        <v>0</v>
      </c>
      <c r="K297" s="17">
        <v>0</v>
      </c>
      <c r="L297" s="17">
        <v>0.5</v>
      </c>
      <c r="M297" s="17">
        <v>0</v>
      </c>
      <c r="N297" s="17">
        <v>0.5</v>
      </c>
      <c r="O297" s="17">
        <v>0</v>
      </c>
      <c r="P297" s="17">
        <v>0.5</v>
      </c>
      <c r="Q297" s="17">
        <v>0</v>
      </c>
      <c r="R297" s="17">
        <v>0.5</v>
      </c>
      <c r="S297" s="17">
        <v>1</v>
      </c>
      <c r="T297" s="17">
        <v>50</v>
      </c>
    </row>
    <row r="298" spans="1:20" ht="14.25" customHeight="1" x14ac:dyDescent="0.35">
      <c r="A298" s="25" t="s">
        <v>1018</v>
      </c>
      <c r="B298" s="17" t="s">
        <v>239</v>
      </c>
      <c r="C298" s="17">
        <v>1</v>
      </c>
      <c r="D298" s="17">
        <v>0.5</v>
      </c>
      <c r="E298" s="17">
        <v>1</v>
      </c>
      <c r="F298" s="17">
        <v>0.5</v>
      </c>
      <c r="G298" s="17">
        <v>0</v>
      </c>
      <c r="H298" s="17">
        <v>1</v>
      </c>
      <c r="I298" s="17">
        <v>0</v>
      </c>
      <c r="J298" s="17">
        <v>0</v>
      </c>
      <c r="K298" s="17">
        <v>0</v>
      </c>
      <c r="L298" s="17">
        <v>0.5</v>
      </c>
      <c r="M298" s="17">
        <v>0</v>
      </c>
      <c r="N298" s="17">
        <v>0.5</v>
      </c>
      <c r="O298" s="17">
        <v>0</v>
      </c>
      <c r="P298" s="17">
        <v>0.5</v>
      </c>
      <c r="Q298" s="17">
        <v>0</v>
      </c>
      <c r="R298" s="17">
        <v>0.5</v>
      </c>
      <c r="S298" s="17">
        <v>1</v>
      </c>
      <c r="T298" s="17">
        <v>50</v>
      </c>
    </row>
    <row r="299" spans="1:20" ht="14.25" customHeight="1" x14ac:dyDescent="0.35">
      <c r="A299" s="25" t="s">
        <v>1019</v>
      </c>
      <c r="B299" s="17" t="s">
        <v>239</v>
      </c>
      <c r="C299" s="17">
        <v>1</v>
      </c>
      <c r="D299" s="17">
        <v>0.5</v>
      </c>
      <c r="E299" s="17">
        <v>1</v>
      </c>
      <c r="F299" s="17">
        <v>0.5</v>
      </c>
      <c r="G299" s="17">
        <v>0</v>
      </c>
      <c r="H299" s="17">
        <v>1</v>
      </c>
      <c r="I299" s="17">
        <v>0</v>
      </c>
      <c r="J299" s="17">
        <v>0</v>
      </c>
      <c r="K299" s="17">
        <v>0</v>
      </c>
      <c r="L299" s="17">
        <v>0.5</v>
      </c>
      <c r="M299" s="17">
        <v>0</v>
      </c>
      <c r="N299" s="17">
        <v>0.5</v>
      </c>
      <c r="O299" s="17">
        <v>0</v>
      </c>
      <c r="P299" s="17">
        <v>0.5</v>
      </c>
      <c r="Q299" s="17">
        <v>0</v>
      </c>
      <c r="R299" s="17">
        <v>0.5</v>
      </c>
      <c r="S299" s="17">
        <v>1</v>
      </c>
      <c r="T299" s="17">
        <v>50</v>
      </c>
    </row>
    <row r="300" spans="1:20" ht="14.25" customHeight="1" x14ac:dyDescent="0.35">
      <c r="A300" s="25" t="s">
        <v>1020</v>
      </c>
      <c r="B300" s="17" t="s">
        <v>239</v>
      </c>
      <c r="C300" s="17">
        <v>1</v>
      </c>
      <c r="D300" s="17">
        <v>0.5</v>
      </c>
      <c r="E300" s="17">
        <v>1</v>
      </c>
      <c r="F300" s="17">
        <v>0.5</v>
      </c>
      <c r="G300" s="17">
        <v>0</v>
      </c>
      <c r="H300" s="17">
        <v>1</v>
      </c>
      <c r="I300" s="17">
        <v>0</v>
      </c>
      <c r="J300" s="17">
        <v>0</v>
      </c>
      <c r="K300" s="17">
        <v>0</v>
      </c>
      <c r="L300" s="17">
        <v>0.5</v>
      </c>
      <c r="M300" s="17">
        <v>0</v>
      </c>
      <c r="N300" s="17">
        <v>0.5</v>
      </c>
      <c r="O300" s="17">
        <v>0</v>
      </c>
      <c r="P300" s="17">
        <v>0.5</v>
      </c>
      <c r="Q300" s="17">
        <v>0</v>
      </c>
      <c r="R300" s="17">
        <v>0.5</v>
      </c>
      <c r="S300" s="17">
        <v>1</v>
      </c>
      <c r="T300" s="17">
        <v>50</v>
      </c>
    </row>
    <row r="301" spans="1:20" ht="14.25" customHeight="1" x14ac:dyDescent="0.35">
      <c r="A301" s="25" t="s">
        <v>1024</v>
      </c>
      <c r="B301" s="17" t="s">
        <v>239</v>
      </c>
      <c r="C301" s="17">
        <v>1</v>
      </c>
      <c r="D301" s="17">
        <v>0.5</v>
      </c>
      <c r="E301" s="17">
        <v>1</v>
      </c>
      <c r="F301" s="17">
        <v>0.5</v>
      </c>
      <c r="G301" s="17">
        <v>0</v>
      </c>
      <c r="H301" s="17">
        <v>1</v>
      </c>
      <c r="I301" s="17">
        <v>0</v>
      </c>
      <c r="J301" s="17">
        <v>0</v>
      </c>
      <c r="K301" s="17">
        <v>0</v>
      </c>
      <c r="L301" s="17">
        <v>0.5</v>
      </c>
      <c r="M301" s="17">
        <v>0</v>
      </c>
      <c r="N301" s="17">
        <v>0.5</v>
      </c>
      <c r="O301" s="17">
        <v>0</v>
      </c>
      <c r="P301" s="17">
        <v>0.5</v>
      </c>
      <c r="Q301" s="17">
        <v>0</v>
      </c>
      <c r="R301" s="17">
        <v>0.5</v>
      </c>
      <c r="S301" s="17">
        <v>1</v>
      </c>
      <c r="T301" s="17">
        <v>50</v>
      </c>
    </row>
    <row r="302" spans="1:20" ht="14.25" customHeight="1" x14ac:dyDescent="0.35">
      <c r="A302" s="25" t="s">
        <v>1025</v>
      </c>
      <c r="B302" s="17" t="s">
        <v>239</v>
      </c>
      <c r="C302" s="17">
        <v>1</v>
      </c>
      <c r="D302" s="17">
        <v>0.5</v>
      </c>
      <c r="E302" s="17">
        <v>1</v>
      </c>
      <c r="F302" s="17">
        <v>0.5</v>
      </c>
      <c r="G302" s="17">
        <v>0</v>
      </c>
      <c r="H302" s="17">
        <v>1</v>
      </c>
      <c r="I302" s="17">
        <v>0</v>
      </c>
      <c r="J302" s="17">
        <v>0</v>
      </c>
      <c r="K302" s="17">
        <v>0</v>
      </c>
      <c r="L302" s="17">
        <v>0.5</v>
      </c>
      <c r="M302" s="17">
        <v>0</v>
      </c>
      <c r="N302" s="17">
        <v>0.5</v>
      </c>
      <c r="O302" s="17">
        <v>0</v>
      </c>
      <c r="P302" s="17">
        <v>0.5</v>
      </c>
      <c r="Q302" s="17">
        <v>0</v>
      </c>
      <c r="R302" s="17">
        <v>0.5</v>
      </c>
      <c r="S302" s="17">
        <v>1</v>
      </c>
      <c r="T302" s="17">
        <v>50</v>
      </c>
    </row>
    <row r="303" spans="1:20" ht="14.25" customHeight="1" x14ac:dyDescent="0.35">
      <c r="A303" s="25" t="s">
        <v>1026</v>
      </c>
      <c r="B303" s="17" t="s">
        <v>239</v>
      </c>
      <c r="C303" s="17">
        <v>1</v>
      </c>
      <c r="D303" s="17">
        <v>0.5</v>
      </c>
      <c r="E303" s="17">
        <v>1</v>
      </c>
      <c r="F303" s="17">
        <v>0.5</v>
      </c>
      <c r="G303" s="17">
        <v>0</v>
      </c>
      <c r="H303" s="17">
        <v>1</v>
      </c>
      <c r="I303" s="17">
        <v>0</v>
      </c>
      <c r="J303" s="17">
        <v>0</v>
      </c>
      <c r="K303" s="17">
        <v>0</v>
      </c>
      <c r="L303" s="17">
        <v>0.5</v>
      </c>
      <c r="M303" s="17">
        <v>0</v>
      </c>
      <c r="N303" s="17">
        <v>0.5</v>
      </c>
      <c r="O303" s="17">
        <v>0</v>
      </c>
      <c r="P303" s="17">
        <v>0.5</v>
      </c>
      <c r="Q303" s="17">
        <v>0</v>
      </c>
      <c r="R303" s="17">
        <v>0.5</v>
      </c>
      <c r="S303" s="17">
        <v>1</v>
      </c>
      <c r="T303" s="17">
        <v>50</v>
      </c>
    </row>
    <row r="304" spans="1:20" ht="14.25" customHeight="1" x14ac:dyDescent="0.35">
      <c r="A304" s="25" t="s">
        <v>1027</v>
      </c>
      <c r="B304" s="17" t="s">
        <v>239</v>
      </c>
      <c r="C304" s="17">
        <v>1</v>
      </c>
      <c r="D304" s="17">
        <v>0.5</v>
      </c>
      <c r="E304" s="17">
        <v>1</v>
      </c>
      <c r="F304" s="17">
        <v>0.5</v>
      </c>
      <c r="G304" s="17">
        <v>0</v>
      </c>
      <c r="H304" s="17">
        <v>1</v>
      </c>
      <c r="I304" s="17">
        <v>0</v>
      </c>
      <c r="J304" s="17">
        <v>0.2</v>
      </c>
      <c r="K304" s="17">
        <v>0.1</v>
      </c>
      <c r="L304" s="17">
        <v>0.5</v>
      </c>
      <c r="M304" s="17">
        <v>0.2</v>
      </c>
      <c r="N304" s="17">
        <v>0.6</v>
      </c>
      <c r="O304" s="17">
        <v>0.2</v>
      </c>
      <c r="P304" s="17">
        <v>0.7</v>
      </c>
      <c r="Q304" s="17">
        <v>0</v>
      </c>
      <c r="R304" s="17">
        <v>0.6</v>
      </c>
      <c r="S304" s="17">
        <v>1</v>
      </c>
      <c r="T304" s="17">
        <v>50</v>
      </c>
    </row>
    <row r="305" spans="1:20" ht="14.25" customHeight="1" x14ac:dyDescent="0.35">
      <c r="A305" s="25" t="s">
        <v>1028</v>
      </c>
      <c r="B305" s="17" t="s">
        <v>239</v>
      </c>
      <c r="C305" s="17">
        <v>1</v>
      </c>
      <c r="D305" s="17">
        <v>0.5</v>
      </c>
      <c r="E305" s="17">
        <v>1</v>
      </c>
      <c r="F305" s="17">
        <v>0.5</v>
      </c>
      <c r="G305" s="17">
        <v>0</v>
      </c>
      <c r="H305" s="17">
        <v>1</v>
      </c>
      <c r="I305" s="17">
        <v>0</v>
      </c>
      <c r="J305" s="17">
        <v>0.25</v>
      </c>
      <c r="K305" s="17">
        <v>0.1</v>
      </c>
      <c r="L305" s="17">
        <v>0.5</v>
      </c>
      <c r="M305" s="17">
        <v>0.25</v>
      </c>
      <c r="N305" s="17">
        <v>0.7</v>
      </c>
      <c r="O305" s="17">
        <v>0.25</v>
      </c>
      <c r="P305" s="17">
        <v>0.75</v>
      </c>
      <c r="Q305" s="17">
        <v>0</v>
      </c>
      <c r="R305" s="17">
        <v>0.7</v>
      </c>
      <c r="S305" s="17">
        <v>1</v>
      </c>
      <c r="T305" s="17">
        <v>50</v>
      </c>
    </row>
    <row r="306" spans="1:20" ht="14.25" customHeight="1" x14ac:dyDescent="0.35">
      <c r="A306" s="25" t="s">
        <v>1029</v>
      </c>
      <c r="B306" s="17" t="s">
        <v>239</v>
      </c>
      <c r="C306" s="17">
        <v>1</v>
      </c>
      <c r="D306" s="17">
        <v>0.5</v>
      </c>
      <c r="E306" s="17">
        <v>1</v>
      </c>
      <c r="F306" s="17">
        <v>0.5</v>
      </c>
      <c r="G306" s="17">
        <v>0</v>
      </c>
      <c r="H306" s="17">
        <v>1</v>
      </c>
      <c r="I306" s="17">
        <v>0</v>
      </c>
      <c r="J306" s="17">
        <v>0.25</v>
      </c>
      <c r="K306" s="17">
        <v>0.1</v>
      </c>
      <c r="L306" s="17">
        <v>0.5</v>
      </c>
      <c r="M306" s="17">
        <v>0.25</v>
      </c>
      <c r="N306" s="17">
        <v>0.7</v>
      </c>
      <c r="O306" s="17">
        <v>0.25</v>
      </c>
      <c r="P306" s="17">
        <v>0.75</v>
      </c>
      <c r="Q306" s="17">
        <v>0</v>
      </c>
      <c r="R306" s="17">
        <v>0.7</v>
      </c>
      <c r="S306" s="17">
        <v>1</v>
      </c>
      <c r="T306" s="17">
        <v>50</v>
      </c>
    </row>
    <row r="307" spans="1:20" ht="14.25" customHeight="1" x14ac:dyDescent="0.35">
      <c r="A307" s="25" t="s">
        <v>1030</v>
      </c>
      <c r="B307" s="17" t="s">
        <v>239</v>
      </c>
      <c r="C307" s="17">
        <v>1</v>
      </c>
      <c r="D307" s="17">
        <v>0.5</v>
      </c>
      <c r="E307" s="17">
        <v>1</v>
      </c>
      <c r="F307" s="17">
        <v>0.5</v>
      </c>
      <c r="G307" s="17">
        <v>0</v>
      </c>
      <c r="H307" s="17">
        <v>1</v>
      </c>
      <c r="I307" s="17">
        <v>0</v>
      </c>
      <c r="J307" s="17">
        <v>0.25</v>
      </c>
      <c r="K307" s="17">
        <v>0.1</v>
      </c>
      <c r="L307" s="17">
        <v>0.5</v>
      </c>
      <c r="M307" s="17">
        <v>0.25</v>
      </c>
      <c r="N307" s="17">
        <v>0.7</v>
      </c>
      <c r="O307" s="17">
        <v>0.25</v>
      </c>
      <c r="P307" s="17">
        <v>0.75</v>
      </c>
      <c r="Q307" s="17">
        <v>0</v>
      </c>
      <c r="R307" s="17">
        <v>0.7</v>
      </c>
      <c r="S307" s="17">
        <v>1</v>
      </c>
      <c r="T307" s="17">
        <v>50</v>
      </c>
    </row>
    <row r="308" spans="1:20" ht="14.25" customHeight="1" x14ac:dyDescent="0.35">
      <c r="A308" s="25" t="s">
        <v>1031</v>
      </c>
      <c r="B308" s="17" t="s">
        <v>239</v>
      </c>
      <c r="C308" s="17">
        <v>1</v>
      </c>
      <c r="D308" s="17">
        <v>0.5</v>
      </c>
      <c r="E308" s="17">
        <v>1</v>
      </c>
      <c r="F308" s="17">
        <v>0.5</v>
      </c>
      <c r="G308" s="17">
        <v>0</v>
      </c>
      <c r="H308" s="17">
        <v>1</v>
      </c>
      <c r="I308" s="17">
        <v>0</v>
      </c>
      <c r="J308" s="17">
        <v>0.25</v>
      </c>
      <c r="K308" s="17">
        <v>0.1</v>
      </c>
      <c r="L308" s="17">
        <v>0.5</v>
      </c>
      <c r="M308" s="17">
        <v>0.25</v>
      </c>
      <c r="N308" s="17">
        <v>0.7</v>
      </c>
      <c r="O308" s="17">
        <v>0.25</v>
      </c>
      <c r="P308" s="17">
        <v>0.75</v>
      </c>
      <c r="Q308" s="17">
        <v>0</v>
      </c>
      <c r="R308" s="17">
        <v>0.7</v>
      </c>
      <c r="S308" s="17">
        <v>1</v>
      </c>
      <c r="T308" s="17">
        <v>50</v>
      </c>
    </row>
    <row r="309" spans="1:20" ht="14.25" customHeight="1" x14ac:dyDescent="0.35">
      <c r="A309" s="25" t="s">
        <v>1032</v>
      </c>
      <c r="B309" s="17" t="s">
        <v>239</v>
      </c>
      <c r="C309" s="17">
        <v>1</v>
      </c>
      <c r="D309" s="17">
        <v>0.5</v>
      </c>
      <c r="E309" s="17">
        <v>1</v>
      </c>
      <c r="F309" s="17">
        <v>0.5</v>
      </c>
      <c r="G309" s="17">
        <v>0</v>
      </c>
      <c r="H309" s="17">
        <v>1</v>
      </c>
      <c r="I309" s="17">
        <v>0</v>
      </c>
      <c r="J309" s="17">
        <v>0.25</v>
      </c>
      <c r="K309" s="17">
        <v>0.1</v>
      </c>
      <c r="L309" s="17">
        <v>0.5</v>
      </c>
      <c r="M309" s="17">
        <v>0.25</v>
      </c>
      <c r="N309" s="17">
        <v>0.7</v>
      </c>
      <c r="O309" s="17">
        <v>0.25</v>
      </c>
      <c r="P309" s="17">
        <v>0.75</v>
      </c>
      <c r="Q309" s="17">
        <v>0</v>
      </c>
      <c r="R309" s="17">
        <v>0.7</v>
      </c>
      <c r="S309" s="17">
        <v>1</v>
      </c>
      <c r="T309" s="17">
        <v>50</v>
      </c>
    </row>
    <row r="310" spans="1:20" ht="14.25" customHeight="1" x14ac:dyDescent="0.35">
      <c r="A310" s="25" t="s">
        <v>1033</v>
      </c>
      <c r="B310" s="17" t="s">
        <v>239</v>
      </c>
      <c r="C310" s="17">
        <v>1</v>
      </c>
      <c r="D310" s="17">
        <v>0.5</v>
      </c>
      <c r="E310" s="17">
        <v>1</v>
      </c>
      <c r="F310" s="17">
        <v>0.5</v>
      </c>
      <c r="G310" s="17">
        <v>0</v>
      </c>
      <c r="H310" s="17">
        <v>1</v>
      </c>
      <c r="I310" s="17">
        <v>0</v>
      </c>
      <c r="J310" s="17">
        <v>0.25</v>
      </c>
      <c r="K310" s="17">
        <v>0.1</v>
      </c>
      <c r="L310" s="17">
        <v>0.5</v>
      </c>
      <c r="M310" s="17">
        <v>0.25</v>
      </c>
      <c r="N310" s="17">
        <v>0.7</v>
      </c>
      <c r="O310" s="17">
        <v>0.25</v>
      </c>
      <c r="P310" s="17">
        <v>0.75</v>
      </c>
      <c r="Q310" s="17">
        <v>0</v>
      </c>
      <c r="R310" s="17">
        <v>0.7</v>
      </c>
      <c r="S310" s="17">
        <v>1</v>
      </c>
      <c r="T310" s="17">
        <v>50</v>
      </c>
    </row>
    <row r="311" spans="1:20" ht="14.25" customHeight="1" x14ac:dyDescent="0.35">
      <c r="A311" s="25" t="s">
        <v>1034</v>
      </c>
      <c r="B311" s="17" t="s">
        <v>239</v>
      </c>
      <c r="C311" s="17">
        <v>1</v>
      </c>
      <c r="D311" s="17">
        <v>0.5</v>
      </c>
      <c r="E311" s="17">
        <v>1</v>
      </c>
      <c r="F311" s="17">
        <v>0.5</v>
      </c>
      <c r="G311" s="17">
        <v>0</v>
      </c>
      <c r="H311" s="17">
        <v>1</v>
      </c>
      <c r="I311" s="17">
        <v>0</v>
      </c>
      <c r="J311" s="17">
        <v>0.25</v>
      </c>
      <c r="K311" s="17">
        <v>0.1</v>
      </c>
      <c r="L311" s="17">
        <v>0.5</v>
      </c>
      <c r="M311" s="17">
        <v>0.25</v>
      </c>
      <c r="N311" s="17">
        <v>0.8</v>
      </c>
      <c r="O311" s="17">
        <v>0.25</v>
      </c>
      <c r="P311" s="17">
        <v>0.9</v>
      </c>
      <c r="Q311" s="17">
        <v>0</v>
      </c>
      <c r="R311" s="17">
        <v>0.8</v>
      </c>
      <c r="S311" s="17">
        <v>1</v>
      </c>
      <c r="T311" s="17">
        <v>50</v>
      </c>
    </row>
    <row r="312" spans="1:20" ht="14.25" customHeight="1" x14ac:dyDescent="0.35">
      <c r="A312" s="25" t="s">
        <v>1035</v>
      </c>
      <c r="B312" s="17" t="s">
        <v>239</v>
      </c>
      <c r="C312" s="17">
        <v>1</v>
      </c>
      <c r="D312" s="17">
        <v>0.5</v>
      </c>
      <c r="E312" s="17">
        <v>1</v>
      </c>
      <c r="F312" s="17">
        <v>0.5</v>
      </c>
      <c r="G312" s="17">
        <v>0</v>
      </c>
      <c r="H312" s="17">
        <v>1</v>
      </c>
      <c r="I312" s="17">
        <v>0</v>
      </c>
      <c r="J312" s="17">
        <v>0.25</v>
      </c>
      <c r="K312" s="17">
        <v>0.1</v>
      </c>
      <c r="L312" s="17">
        <v>0.5</v>
      </c>
      <c r="M312" s="17">
        <v>0.25</v>
      </c>
      <c r="N312" s="17">
        <v>0.8</v>
      </c>
      <c r="O312" s="17">
        <v>0.25</v>
      </c>
      <c r="P312" s="17">
        <v>0.9</v>
      </c>
      <c r="Q312" s="17">
        <v>0</v>
      </c>
      <c r="R312" s="17">
        <v>0.8</v>
      </c>
      <c r="S312" s="17">
        <v>1</v>
      </c>
      <c r="T312" s="17">
        <v>50</v>
      </c>
    </row>
    <row r="313" spans="1:20" ht="14.25" customHeight="1" x14ac:dyDescent="0.35">
      <c r="A313" s="22" t="s">
        <v>1057</v>
      </c>
      <c r="B313" s="17" t="s">
        <v>239</v>
      </c>
      <c r="C313" s="17">
        <v>1</v>
      </c>
      <c r="D313" s="17">
        <v>0.5</v>
      </c>
      <c r="E313" s="17">
        <v>1</v>
      </c>
      <c r="F313" s="17">
        <v>0.5</v>
      </c>
      <c r="G313" s="17">
        <v>0</v>
      </c>
      <c r="H313" s="17">
        <v>1</v>
      </c>
      <c r="I313" s="17">
        <v>0</v>
      </c>
      <c r="J313" s="17">
        <v>0.25</v>
      </c>
      <c r="K313" s="17">
        <v>0.1</v>
      </c>
      <c r="L313" s="17">
        <v>0.5</v>
      </c>
      <c r="M313" s="17">
        <v>0.25</v>
      </c>
      <c r="N313" s="17">
        <v>0.8</v>
      </c>
      <c r="O313" s="17">
        <v>0.25</v>
      </c>
      <c r="P313" s="17">
        <v>0.9</v>
      </c>
      <c r="Q313" s="17">
        <v>0</v>
      </c>
      <c r="R313" s="17">
        <v>0.8</v>
      </c>
      <c r="S313" s="17">
        <v>1</v>
      </c>
      <c r="T313" s="17">
        <v>50</v>
      </c>
    </row>
    <row r="314" spans="1:20" ht="14.25" customHeight="1" x14ac:dyDescent="0.35">
      <c r="A314" s="22" t="s">
        <v>1058</v>
      </c>
      <c r="B314" s="17" t="s">
        <v>239</v>
      </c>
      <c r="C314" s="17">
        <v>1</v>
      </c>
      <c r="D314" s="17">
        <v>0.5</v>
      </c>
      <c r="E314" s="17">
        <v>1</v>
      </c>
      <c r="F314" s="17">
        <v>0.5</v>
      </c>
      <c r="G314" s="17">
        <v>0</v>
      </c>
      <c r="H314" s="17">
        <v>1</v>
      </c>
      <c r="I314" s="17">
        <v>0</v>
      </c>
      <c r="J314" s="17">
        <v>0.25</v>
      </c>
      <c r="K314" s="17">
        <v>0.1</v>
      </c>
      <c r="L314" s="17">
        <v>0.5</v>
      </c>
      <c r="M314" s="17">
        <v>0.25</v>
      </c>
      <c r="N314" s="17">
        <v>0.8</v>
      </c>
      <c r="O314" s="17">
        <v>0.25</v>
      </c>
      <c r="P314" s="17">
        <v>0.9</v>
      </c>
      <c r="Q314" s="17">
        <v>0</v>
      </c>
      <c r="R314" s="17">
        <v>0.8</v>
      </c>
      <c r="S314" s="17">
        <v>1</v>
      </c>
      <c r="T314" s="17">
        <v>50</v>
      </c>
    </row>
    <row r="315" spans="1:20" ht="14.25" customHeight="1" x14ac:dyDescent="0.35">
      <c r="A315" s="22"/>
      <c r="B315" s="17"/>
      <c r="C315" s="17"/>
      <c r="D315" s="17"/>
      <c r="E315" s="17"/>
      <c r="F315" s="17"/>
      <c r="G315" s="17"/>
      <c r="H315" s="17"/>
      <c r="I315" s="17"/>
      <c r="J315" s="17"/>
      <c r="K315" s="17"/>
      <c r="L315" s="17"/>
      <c r="M315" s="17"/>
      <c r="N315" s="17"/>
      <c r="O315" s="17"/>
      <c r="P315" s="17"/>
      <c r="Q315" s="17"/>
      <c r="R315" s="17"/>
      <c r="S315" s="17"/>
      <c r="T315" s="17"/>
    </row>
    <row r="316" spans="1:20" ht="14.25" customHeight="1" x14ac:dyDescent="0.35">
      <c r="A316" s="22"/>
      <c r="B316" s="17"/>
      <c r="C316" s="17"/>
      <c r="D316" s="17"/>
      <c r="E316" s="17"/>
      <c r="F316" s="17"/>
      <c r="G316" s="17"/>
      <c r="H316" s="17"/>
      <c r="I316" s="17"/>
      <c r="J316" s="17"/>
      <c r="K316" s="17"/>
      <c r="L316" s="17"/>
      <c r="M316" s="17"/>
      <c r="N316" s="17"/>
      <c r="O316" s="17"/>
      <c r="P316" s="17"/>
      <c r="Q316" s="17"/>
      <c r="R316" s="17"/>
      <c r="S316" s="17"/>
      <c r="T316" s="17"/>
    </row>
    <row r="317" spans="1:20" ht="14.25" customHeight="1" x14ac:dyDescent="0.35">
      <c r="A317" s="22"/>
      <c r="B317" s="17"/>
      <c r="C317" s="17"/>
      <c r="D317" s="17"/>
      <c r="E317" s="17"/>
      <c r="F317" s="17"/>
      <c r="G317" s="17"/>
      <c r="H317" s="17"/>
      <c r="I317" s="17"/>
      <c r="J317" s="17"/>
      <c r="K317" s="17"/>
      <c r="L317" s="17"/>
      <c r="M317" s="17"/>
      <c r="N317" s="17"/>
      <c r="O317" s="17"/>
      <c r="P317" s="17"/>
      <c r="Q317" s="17"/>
      <c r="R317" s="17"/>
      <c r="S317" s="17"/>
      <c r="T317" s="17"/>
    </row>
    <row r="318" spans="1:20" ht="14.25" customHeight="1" x14ac:dyDescent="0.35">
      <c r="A318" s="22"/>
      <c r="B318" s="17"/>
      <c r="C318" s="17"/>
      <c r="D318" s="17"/>
      <c r="E318" s="17"/>
      <c r="F318" s="17"/>
      <c r="G318" s="17"/>
      <c r="H318" s="17"/>
      <c r="I318" s="17"/>
      <c r="J318" s="17"/>
      <c r="K318" s="17"/>
      <c r="L318" s="17"/>
      <c r="M318" s="17"/>
      <c r="N318" s="17"/>
      <c r="O318" s="17"/>
      <c r="P318" s="17"/>
      <c r="Q318" s="17"/>
      <c r="R318" s="17"/>
      <c r="S318" s="17"/>
      <c r="T318" s="17"/>
    </row>
    <row r="319" spans="1:20" ht="14.25" customHeight="1" x14ac:dyDescent="0.35">
      <c r="A319" s="22"/>
      <c r="B319" s="17"/>
      <c r="C319" s="17"/>
      <c r="D319" s="17"/>
      <c r="E319" s="17"/>
      <c r="F319" s="17"/>
      <c r="G319" s="17"/>
      <c r="H319" s="17"/>
      <c r="I319" s="17"/>
      <c r="J319" s="17"/>
      <c r="K319" s="17"/>
      <c r="L319" s="17"/>
      <c r="M319" s="17"/>
      <c r="N319" s="17"/>
      <c r="O319" s="17"/>
      <c r="P319" s="17"/>
      <c r="Q319" s="17"/>
      <c r="R319" s="17"/>
      <c r="S319" s="17"/>
      <c r="T319" s="17"/>
    </row>
    <row r="320" spans="1:20" ht="14.25" customHeight="1" x14ac:dyDescent="0.35">
      <c r="A320" s="22"/>
      <c r="B320" s="17"/>
      <c r="C320" s="17"/>
      <c r="D320" s="17"/>
      <c r="E320" s="17"/>
      <c r="F320" s="17"/>
      <c r="G320" s="17"/>
      <c r="H320" s="17"/>
      <c r="I320" s="17"/>
      <c r="J320" s="17"/>
      <c r="K320" s="17"/>
      <c r="L320" s="17"/>
      <c r="M320" s="17"/>
      <c r="N320" s="17"/>
      <c r="O320" s="17"/>
      <c r="P320" s="17"/>
      <c r="Q320" s="17"/>
      <c r="R320" s="17"/>
      <c r="S320" s="17"/>
      <c r="T320" s="17"/>
    </row>
    <row r="321" spans="1:20" ht="14.25" customHeight="1" x14ac:dyDescent="0.35">
      <c r="A321" s="22"/>
      <c r="B321" s="17"/>
      <c r="C321" s="17"/>
      <c r="D321" s="17"/>
      <c r="E321" s="17"/>
      <c r="F321" s="17"/>
      <c r="G321" s="17"/>
      <c r="H321" s="17"/>
      <c r="I321" s="17"/>
      <c r="J321" s="17"/>
      <c r="K321" s="17"/>
      <c r="L321" s="17"/>
      <c r="M321" s="17"/>
      <c r="N321" s="17"/>
      <c r="O321" s="17"/>
      <c r="P321" s="17"/>
      <c r="Q321" s="17"/>
      <c r="R321" s="17"/>
      <c r="S321" s="17"/>
      <c r="T321" s="17"/>
    </row>
    <row r="322" spans="1:20" ht="14.25" customHeight="1" x14ac:dyDescent="0.35">
      <c r="A322" s="22"/>
      <c r="B322" s="17"/>
      <c r="C322" s="17"/>
      <c r="D322" s="17"/>
      <c r="E322" s="17"/>
      <c r="F322" s="17"/>
      <c r="G322" s="17"/>
      <c r="H322" s="17"/>
      <c r="I322" s="17"/>
      <c r="J322" s="17"/>
      <c r="K322" s="17"/>
      <c r="L322" s="17"/>
      <c r="M322" s="17"/>
      <c r="N322" s="17"/>
      <c r="O322" s="17"/>
      <c r="P322" s="17"/>
      <c r="Q322" s="17"/>
      <c r="R322" s="17"/>
      <c r="S322" s="17"/>
      <c r="T322" s="17"/>
    </row>
    <row r="323" spans="1:20" ht="14.25" customHeight="1" x14ac:dyDescent="0.35">
      <c r="A323" s="22"/>
      <c r="B323" s="17"/>
      <c r="C323" s="17"/>
      <c r="D323" s="17"/>
      <c r="E323" s="17"/>
      <c r="F323" s="17"/>
      <c r="G323" s="17"/>
      <c r="H323" s="17"/>
      <c r="I323" s="17"/>
      <c r="J323" s="17"/>
      <c r="K323" s="17"/>
      <c r="L323" s="17"/>
      <c r="M323" s="17"/>
      <c r="N323" s="17"/>
      <c r="O323" s="17"/>
      <c r="P323" s="17"/>
      <c r="Q323" s="17"/>
      <c r="R323" s="17"/>
      <c r="S323" s="17"/>
      <c r="T323" s="17"/>
    </row>
    <row r="324" spans="1:20" ht="14.25" customHeight="1" x14ac:dyDescent="0.35">
      <c r="A324" s="22"/>
      <c r="B324" s="17"/>
      <c r="C324" s="17"/>
      <c r="D324" s="17"/>
      <c r="E324" s="17"/>
      <c r="F324" s="17"/>
      <c r="G324" s="17"/>
      <c r="H324" s="17"/>
      <c r="I324" s="17"/>
      <c r="J324" s="17"/>
      <c r="K324" s="17"/>
      <c r="L324" s="17"/>
      <c r="M324" s="17"/>
      <c r="N324" s="17"/>
      <c r="O324" s="17"/>
      <c r="P324" s="17"/>
      <c r="Q324" s="17"/>
      <c r="R324" s="17"/>
      <c r="S324" s="17"/>
      <c r="T324" s="17"/>
    </row>
    <row r="325" spans="1:20" ht="14.25" customHeight="1" x14ac:dyDescent="0.35">
      <c r="A325" s="22"/>
      <c r="B325" s="17"/>
      <c r="C325" s="17"/>
      <c r="D325" s="17"/>
      <c r="E325" s="17"/>
      <c r="F325" s="17"/>
      <c r="G325" s="17"/>
      <c r="H325" s="17"/>
      <c r="I325" s="17"/>
      <c r="J325" s="17"/>
      <c r="K325" s="17"/>
      <c r="L325" s="17"/>
      <c r="M325" s="17"/>
      <c r="N325" s="17"/>
      <c r="O325" s="17"/>
      <c r="P325" s="17"/>
      <c r="Q325" s="17"/>
      <c r="R325" s="17"/>
      <c r="S325" s="17"/>
      <c r="T325" s="17"/>
    </row>
    <row r="326" spans="1:20" ht="14.25" customHeight="1" x14ac:dyDescent="0.35">
      <c r="A326" s="22"/>
      <c r="B326" s="17"/>
      <c r="C326" s="17"/>
      <c r="D326" s="17"/>
      <c r="E326" s="17"/>
      <c r="F326" s="17"/>
      <c r="G326" s="17"/>
      <c r="H326" s="17"/>
      <c r="I326" s="17"/>
      <c r="J326" s="17"/>
      <c r="K326" s="17"/>
      <c r="L326" s="17"/>
      <c r="M326" s="17"/>
      <c r="N326" s="17"/>
      <c r="O326" s="17"/>
      <c r="P326" s="17"/>
      <c r="Q326" s="17"/>
      <c r="R326" s="17"/>
      <c r="S326" s="17"/>
      <c r="T326" s="17"/>
    </row>
    <row r="327" spans="1:20" ht="14.25" customHeight="1" x14ac:dyDescent="0.35">
      <c r="A327" s="22"/>
      <c r="B327" s="17"/>
      <c r="C327" s="17"/>
      <c r="D327" s="17"/>
      <c r="E327" s="17"/>
      <c r="F327" s="17"/>
      <c r="G327" s="17"/>
      <c r="H327" s="17"/>
      <c r="I327" s="17"/>
      <c r="J327" s="17"/>
      <c r="K327" s="17"/>
      <c r="L327" s="17"/>
      <c r="M327" s="17"/>
      <c r="N327" s="17"/>
      <c r="O327" s="17"/>
      <c r="P327" s="17"/>
      <c r="Q327" s="17"/>
      <c r="R327" s="17"/>
      <c r="S327" s="17"/>
      <c r="T327" s="17"/>
    </row>
    <row r="328" spans="1:20" ht="14.25" customHeight="1" x14ac:dyDescent="0.35">
      <c r="A328" s="22"/>
      <c r="B328" s="17"/>
      <c r="C328" s="17"/>
      <c r="D328" s="17"/>
      <c r="E328" s="17"/>
      <c r="F328" s="17"/>
      <c r="G328" s="17"/>
      <c r="H328" s="17"/>
      <c r="I328" s="17"/>
      <c r="J328" s="17"/>
      <c r="K328" s="17"/>
      <c r="L328" s="17"/>
      <c r="M328" s="17"/>
      <c r="N328" s="17"/>
      <c r="O328" s="17"/>
      <c r="P328" s="17"/>
      <c r="Q328" s="17"/>
      <c r="R328" s="17"/>
      <c r="S328" s="17"/>
      <c r="T328" s="17"/>
    </row>
    <row r="329" spans="1:20" ht="14.25" customHeight="1" x14ac:dyDescent="0.35">
      <c r="A329" s="22"/>
      <c r="B329" s="17"/>
      <c r="C329" s="17"/>
      <c r="D329" s="17"/>
      <c r="E329" s="17"/>
      <c r="F329" s="17"/>
      <c r="G329" s="17"/>
      <c r="H329" s="17"/>
      <c r="I329" s="17"/>
      <c r="J329" s="17"/>
      <c r="K329" s="17"/>
      <c r="L329" s="17"/>
      <c r="M329" s="17"/>
      <c r="N329" s="17"/>
      <c r="O329" s="17"/>
      <c r="P329" s="17"/>
      <c r="Q329" s="17"/>
      <c r="R329" s="17"/>
      <c r="S329" s="17"/>
      <c r="T329" s="17"/>
    </row>
    <row r="330" spans="1:20" ht="14.25" customHeight="1" x14ac:dyDescent="0.35">
      <c r="A330" s="22"/>
      <c r="B330" s="17"/>
      <c r="C330" s="17"/>
      <c r="D330" s="17"/>
      <c r="E330" s="17"/>
      <c r="F330" s="17"/>
      <c r="G330" s="17"/>
      <c r="H330" s="17"/>
      <c r="I330" s="17"/>
      <c r="J330" s="17"/>
      <c r="K330" s="17"/>
      <c r="L330" s="17"/>
      <c r="M330" s="17"/>
      <c r="N330" s="17"/>
      <c r="O330" s="17"/>
      <c r="P330" s="17"/>
      <c r="Q330" s="17"/>
      <c r="R330" s="17"/>
      <c r="S330" s="17"/>
      <c r="T330" s="17"/>
    </row>
    <row r="331" spans="1:20" ht="14.25" customHeight="1" x14ac:dyDescent="0.35">
      <c r="A331" s="22"/>
      <c r="B331" s="17"/>
      <c r="C331" s="17"/>
      <c r="D331" s="17"/>
      <c r="E331" s="17"/>
      <c r="F331" s="17"/>
      <c r="G331" s="17"/>
      <c r="H331" s="17"/>
      <c r="I331" s="17"/>
      <c r="J331" s="17"/>
      <c r="K331" s="17"/>
      <c r="L331" s="17"/>
      <c r="M331" s="17"/>
      <c r="N331" s="17"/>
      <c r="O331" s="17"/>
      <c r="P331" s="17"/>
      <c r="Q331" s="17"/>
      <c r="R331" s="17"/>
      <c r="S331" s="17"/>
      <c r="T331" s="17"/>
    </row>
    <row r="332" spans="1:20" ht="14.25" customHeight="1" x14ac:dyDescent="0.35">
      <c r="A332" s="22"/>
      <c r="B332" s="17"/>
      <c r="C332" s="17"/>
      <c r="D332" s="17"/>
      <c r="E332" s="17"/>
      <c r="F332" s="17"/>
      <c r="G332" s="17"/>
      <c r="H332" s="17"/>
      <c r="I332" s="17"/>
      <c r="J332" s="17"/>
      <c r="K332" s="17"/>
      <c r="L332" s="17"/>
      <c r="M332" s="17"/>
      <c r="N332" s="17"/>
      <c r="O332" s="17"/>
      <c r="P332" s="17"/>
      <c r="Q332" s="17"/>
      <c r="R332" s="17"/>
      <c r="S332" s="17"/>
      <c r="T332" s="17"/>
    </row>
    <row r="333" spans="1:20" ht="14.25" customHeight="1" x14ac:dyDescent="0.35">
      <c r="A333" s="22"/>
      <c r="B333" s="17"/>
      <c r="C333" s="17"/>
      <c r="D333" s="17"/>
      <c r="E333" s="17"/>
      <c r="F333" s="17"/>
      <c r="G333" s="17"/>
      <c r="H333" s="17"/>
      <c r="I333" s="17"/>
      <c r="J333" s="17"/>
      <c r="K333" s="17"/>
      <c r="L333" s="17"/>
      <c r="M333" s="17"/>
      <c r="N333" s="17"/>
      <c r="O333" s="17"/>
      <c r="P333" s="17"/>
      <c r="Q333" s="17"/>
      <c r="R333" s="17"/>
      <c r="S333" s="17"/>
      <c r="T333" s="17"/>
    </row>
    <row r="334" spans="1:20" ht="14.25" customHeight="1" x14ac:dyDescent="0.35">
      <c r="A334" s="22"/>
      <c r="B334" s="17"/>
      <c r="C334" s="17"/>
      <c r="D334" s="17"/>
      <c r="E334" s="17"/>
      <c r="F334" s="17"/>
      <c r="G334" s="17"/>
      <c r="H334" s="17"/>
      <c r="I334" s="17"/>
      <c r="J334" s="17"/>
      <c r="K334" s="17"/>
      <c r="L334" s="17"/>
      <c r="M334" s="17"/>
      <c r="N334" s="17"/>
      <c r="O334" s="17"/>
      <c r="P334" s="17"/>
      <c r="Q334" s="17"/>
      <c r="R334" s="17"/>
      <c r="S334" s="17"/>
      <c r="T334" s="17"/>
    </row>
    <row r="335" spans="1:20" ht="14.25" customHeight="1" x14ac:dyDescent="0.35">
      <c r="A335" s="22"/>
      <c r="B335" s="17"/>
      <c r="C335" s="17"/>
      <c r="D335" s="17"/>
      <c r="E335" s="17"/>
      <c r="F335" s="17"/>
      <c r="G335" s="17"/>
      <c r="H335" s="17"/>
      <c r="I335" s="17"/>
      <c r="J335" s="17"/>
      <c r="K335" s="17"/>
      <c r="L335" s="17"/>
      <c r="M335" s="17"/>
      <c r="N335" s="17"/>
      <c r="O335" s="17"/>
      <c r="P335" s="17"/>
      <c r="Q335" s="17"/>
      <c r="R335" s="17"/>
      <c r="S335" s="17"/>
      <c r="T335" s="17"/>
    </row>
    <row r="336" spans="1:20" ht="14.25" customHeight="1" x14ac:dyDescent="0.35">
      <c r="A336" s="22"/>
      <c r="B336" s="17"/>
      <c r="C336" s="17"/>
      <c r="D336" s="17"/>
      <c r="E336" s="17"/>
      <c r="F336" s="17"/>
      <c r="G336" s="17"/>
      <c r="H336" s="17"/>
      <c r="I336" s="17"/>
      <c r="J336" s="17"/>
      <c r="K336" s="17"/>
      <c r="L336" s="17"/>
      <c r="M336" s="17"/>
      <c r="N336" s="17"/>
      <c r="O336" s="17"/>
      <c r="P336" s="17"/>
      <c r="Q336" s="17"/>
      <c r="R336" s="17"/>
      <c r="S336" s="17"/>
      <c r="T336" s="17"/>
    </row>
    <row r="337" spans="1:20" ht="14.25" customHeight="1" x14ac:dyDescent="0.35">
      <c r="A337" s="22"/>
      <c r="B337" s="17"/>
      <c r="C337" s="17"/>
      <c r="D337" s="17"/>
      <c r="E337" s="17"/>
      <c r="F337" s="17"/>
      <c r="G337" s="17"/>
      <c r="H337" s="17"/>
      <c r="I337" s="17"/>
      <c r="J337" s="17"/>
      <c r="K337" s="17"/>
      <c r="L337" s="17"/>
      <c r="M337" s="17"/>
      <c r="N337" s="17"/>
      <c r="O337" s="17"/>
      <c r="P337" s="17"/>
      <c r="Q337" s="17"/>
      <c r="R337" s="17"/>
      <c r="S337" s="17"/>
      <c r="T337" s="17"/>
    </row>
    <row r="338" spans="1:20" ht="14.25" customHeight="1" x14ac:dyDescent="0.35">
      <c r="A338" s="22"/>
      <c r="B338" s="17"/>
      <c r="C338" s="17"/>
      <c r="D338" s="17"/>
      <c r="E338" s="17"/>
      <c r="F338" s="17"/>
      <c r="G338" s="17"/>
      <c r="H338" s="17"/>
      <c r="I338" s="17"/>
      <c r="J338" s="17"/>
      <c r="K338" s="17"/>
      <c r="L338" s="17"/>
      <c r="M338" s="17"/>
      <c r="N338" s="17"/>
      <c r="O338" s="17"/>
      <c r="P338" s="17"/>
      <c r="Q338" s="17"/>
      <c r="R338" s="17"/>
      <c r="S338" s="17"/>
      <c r="T338" s="17"/>
    </row>
    <row r="339" spans="1:20" ht="14.25" customHeight="1" x14ac:dyDescent="0.35">
      <c r="A339" s="22"/>
      <c r="B339" s="17"/>
      <c r="C339" s="17"/>
      <c r="D339" s="17"/>
      <c r="E339" s="17"/>
      <c r="F339" s="17"/>
      <c r="G339" s="17"/>
      <c r="H339" s="17"/>
      <c r="I339" s="17"/>
      <c r="J339" s="17"/>
      <c r="K339" s="17"/>
      <c r="L339" s="17"/>
      <c r="M339" s="17"/>
      <c r="N339" s="17"/>
      <c r="O339" s="17"/>
      <c r="P339" s="17"/>
      <c r="Q339" s="17"/>
      <c r="R339" s="17"/>
      <c r="S339" s="17"/>
      <c r="T339" s="17"/>
    </row>
    <row r="340" spans="1:20" ht="14.25" customHeight="1" x14ac:dyDescent="0.35">
      <c r="A340" s="22"/>
      <c r="B340" s="17"/>
      <c r="C340" s="17"/>
      <c r="D340" s="17"/>
      <c r="E340" s="17"/>
      <c r="F340" s="17"/>
      <c r="G340" s="17"/>
      <c r="H340" s="17"/>
      <c r="I340" s="17"/>
      <c r="J340" s="17"/>
      <c r="K340" s="17"/>
      <c r="L340" s="17"/>
      <c r="M340" s="17"/>
      <c r="N340" s="17"/>
      <c r="O340" s="17"/>
      <c r="P340" s="17"/>
      <c r="Q340" s="17"/>
      <c r="R340" s="17"/>
      <c r="S340" s="17"/>
      <c r="T340" s="17"/>
    </row>
    <row r="341" spans="1:20" ht="14.25" customHeight="1" x14ac:dyDescent="0.35">
      <c r="A341" s="22"/>
      <c r="B341" s="17"/>
      <c r="C341" s="17"/>
      <c r="D341" s="17"/>
      <c r="E341" s="17"/>
      <c r="F341" s="17"/>
      <c r="G341" s="17"/>
      <c r="H341" s="17"/>
      <c r="I341" s="17"/>
      <c r="J341" s="17"/>
      <c r="K341" s="17"/>
      <c r="L341" s="17"/>
      <c r="M341" s="17"/>
      <c r="N341" s="17"/>
      <c r="O341" s="17"/>
      <c r="P341" s="17"/>
      <c r="Q341" s="17"/>
      <c r="R341" s="17"/>
      <c r="S341" s="17"/>
      <c r="T341" s="17"/>
    </row>
    <row r="342" spans="1:20" ht="14.25" customHeight="1" x14ac:dyDescent="0.35">
      <c r="A342" s="22"/>
      <c r="B342" s="17"/>
      <c r="C342" s="17"/>
      <c r="D342" s="17"/>
      <c r="E342" s="17"/>
      <c r="F342" s="17"/>
      <c r="G342" s="17"/>
      <c r="H342" s="17"/>
      <c r="I342" s="17"/>
      <c r="J342" s="17"/>
      <c r="K342" s="17"/>
      <c r="L342" s="17"/>
      <c r="M342" s="17"/>
      <c r="N342" s="17"/>
      <c r="O342" s="17"/>
      <c r="P342" s="17"/>
      <c r="Q342" s="17"/>
      <c r="R342" s="17"/>
      <c r="S342" s="17"/>
      <c r="T342" s="17"/>
    </row>
    <row r="343" spans="1:20" ht="14.25" customHeight="1" x14ac:dyDescent="0.35">
      <c r="A343" s="22"/>
      <c r="B343" s="17"/>
      <c r="C343" s="17"/>
      <c r="D343" s="17"/>
      <c r="E343" s="17"/>
      <c r="F343" s="17"/>
      <c r="G343" s="17"/>
      <c r="H343" s="17"/>
      <c r="I343" s="17"/>
      <c r="J343" s="17"/>
      <c r="K343" s="17"/>
      <c r="L343" s="17"/>
      <c r="M343" s="17"/>
      <c r="N343" s="17"/>
      <c r="O343" s="17"/>
      <c r="P343" s="17"/>
      <c r="Q343" s="17"/>
      <c r="R343" s="17"/>
      <c r="S343" s="17"/>
      <c r="T343" s="17"/>
    </row>
    <row r="344" spans="1:20" ht="14.25" customHeight="1" x14ac:dyDescent="0.35">
      <c r="A344" s="22"/>
      <c r="B344" s="17"/>
      <c r="C344" s="17"/>
      <c r="D344" s="17"/>
      <c r="E344" s="17"/>
      <c r="F344" s="17"/>
      <c r="G344" s="17"/>
      <c r="H344" s="17"/>
      <c r="I344" s="17"/>
      <c r="J344" s="17"/>
      <c r="K344" s="17"/>
      <c r="L344" s="17"/>
      <c r="M344" s="17"/>
      <c r="N344" s="17"/>
      <c r="O344" s="17"/>
      <c r="P344" s="17"/>
      <c r="Q344" s="17"/>
      <c r="R344" s="17"/>
      <c r="S344" s="17"/>
      <c r="T344" s="17"/>
    </row>
    <row r="345" spans="1:20" ht="14.25" customHeight="1" x14ac:dyDescent="0.35">
      <c r="A345" s="22"/>
      <c r="B345" s="17"/>
      <c r="C345" s="17"/>
      <c r="D345" s="17"/>
      <c r="E345" s="17"/>
      <c r="F345" s="17"/>
      <c r="G345" s="17"/>
      <c r="H345" s="17"/>
      <c r="I345" s="17"/>
      <c r="J345" s="17"/>
      <c r="K345" s="17"/>
      <c r="L345" s="17"/>
      <c r="M345" s="17"/>
      <c r="N345" s="17"/>
      <c r="O345" s="17"/>
      <c r="P345" s="17"/>
      <c r="Q345" s="17"/>
      <c r="R345" s="17"/>
      <c r="S345" s="17"/>
      <c r="T345" s="17"/>
    </row>
    <row r="346" spans="1:20" ht="14.25" customHeight="1" x14ac:dyDescent="0.35">
      <c r="I346" s="9"/>
      <c r="J346" s="9"/>
      <c r="K346" s="9"/>
      <c r="L346" s="9"/>
      <c r="M346" s="9"/>
      <c r="N346" s="9"/>
      <c r="O346" s="9"/>
      <c r="T346" s="9"/>
    </row>
    <row r="347" spans="1:20" ht="14.25" customHeight="1" x14ac:dyDescent="0.35">
      <c r="I347" s="9"/>
      <c r="J347" s="9"/>
      <c r="K347" s="9"/>
      <c r="L347" s="9"/>
      <c r="M347" s="9"/>
      <c r="N347" s="9"/>
      <c r="O347" s="9"/>
      <c r="T347" s="9"/>
    </row>
    <row r="348" spans="1:20" ht="14.25" customHeight="1" x14ac:dyDescent="0.35">
      <c r="I348" s="9"/>
      <c r="J348" s="9"/>
      <c r="K348" s="9"/>
      <c r="L348" s="9"/>
      <c r="M348" s="9"/>
      <c r="N348" s="9"/>
      <c r="O348" s="9"/>
      <c r="T348" s="9"/>
    </row>
    <row r="349" spans="1:20" ht="14.25" customHeight="1" x14ac:dyDescent="0.35">
      <c r="I349" s="9"/>
      <c r="J349" s="9"/>
      <c r="K349" s="9"/>
      <c r="L349" s="9"/>
      <c r="M349" s="9"/>
      <c r="N349" s="9"/>
      <c r="O349" s="9"/>
      <c r="T349" s="9"/>
    </row>
    <row r="350" spans="1:20" ht="14.25" customHeight="1" x14ac:dyDescent="0.35">
      <c r="I350" s="9"/>
      <c r="J350" s="9"/>
      <c r="K350" s="9"/>
      <c r="L350" s="9"/>
      <c r="M350" s="9"/>
      <c r="N350" s="9"/>
      <c r="O350" s="9"/>
      <c r="T350" s="9"/>
    </row>
    <row r="351" spans="1:20" ht="14.25" customHeight="1" x14ac:dyDescent="0.35">
      <c r="I351" s="9"/>
      <c r="J351" s="9"/>
      <c r="K351" s="9"/>
      <c r="L351" s="9"/>
      <c r="M351" s="9"/>
      <c r="N351" s="9"/>
      <c r="O351" s="9"/>
      <c r="T351" s="9"/>
    </row>
    <row r="352" spans="1:20" ht="14.25" customHeight="1" x14ac:dyDescent="0.35">
      <c r="I352" s="9"/>
      <c r="J352" s="9"/>
      <c r="K352" s="9"/>
      <c r="L352" s="9"/>
      <c r="M352" s="9"/>
      <c r="N352" s="9"/>
      <c r="O352" s="9"/>
      <c r="T352" s="9"/>
    </row>
    <row r="353" spans="9:20" ht="14.25" customHeight="1" x14ac:dyDescent="0.35">
      <c r="I353" s="9"/>
      <c r="J353" s="9"/>
      <c r="K353" s="9"/>
      <c r="L353" s="9"/>
      <c r="M353" s="9"/>
      <c r="N353" s="9"/>
      <c r="O353" s="9"/>
      <c r="T353" s="9"/>
    </row>
    <row r="354" spans="9:20" ht="14.25" customHeight="1" x14ac:dyDescent="0.35">
      <c r="I354" s="9"/>
      <c r="J354" s="9"/>
      <c r="K354" s="9"/>
      <c r="L354" s="9"/>
      <c r="M354" s="9"/>
      <c r="N354" s="9"/>
      <c r="O354" s="9"/>
      <c r="T354" s="9"/>
    </row>
    <row r="355" spans="9:20" ht="14.25" customHeight="1" x14ac:dyDescent="0.35">
      <c r="I355" s="9"/>
      <c r="J355" s="9"/>
      <c r="K355" s="9"/>
      <c r="L355" s="9"/>
      <c r="M355" s="9"/>
      <c r="N355" s="9"/>
      <c r="O355" s="9"/>
      <c r="T355" s="9"/>
    </row>
    <row r="356" spans="9:20" ht="14.25" customHeight="1" x14ac:dyDescent="0.35">
      <c r="I356" s="9"/>
      <c r="J356" s="9"/>
      <c r="K356" s="9"/>
      <c r="L356" s="9"/>
      <c r="M356" s="9"/>
      <c r="N356" s="9"/>
      <c r="O356" s="9"/>
      <c r="T356" s="9"/>
    </row>
    <row r="357" spans="9:20" ht="14.25" customHeight="1" x14ac:dyDescent="0.35">
      <c r="I357" s="9"/>
      <c r="J357" s="9"/>
      <c r="K357" s="9"/>
      <c r="L357" s="9"/>
      <c r="M357" s="9"/>
      <c r="N357" s="9"/>
      <c r="O357" s="9"/>
      <c r="T357" s="9"/>
    </row>
    <row r="358" spans="9:20" ht="14.25" customHeight="1" x14ac:dyDescent="0.35">
      <c r="I358" s="9"/>
      <c r="J358" s="9"/>
      <c r="K358" s="9"/>
      <c r="L358" s="9"/>
      <c r="M358" s="9"/>
      <c r="N358" s="9"/>
      <c r="O358" s="9"/>
      <c r="T358" s="9"/>
    </row>
    <row r="359" spans="9:20" ht="14.25" customHeight="1" x14ac:dyDescent="0.35">
      <c r="I359" s="9"/>
      <c r="J359" s="9"/>
      <c r="K359" s="9"/>
      <c r="L359" s="9"/>
      <c r="M359" s="9"/>
      <c r="N359" s="9"/>
      <c r="O359" s="9"/>
      <c r="T359" s="9"/>
    </row>
    <row r="360" spans="9:20" ht="14.25" customHeight="1" x14ac:dyDescent="0.35">
      <c r="I360" s="9"/>
      <c r="J360" s="9"/>
      <c r="K360" s="9"/>
      <c r="L360" s="9"/>
      <c r="M360" s="9"/>
      <c r="N360" s="9"/>
      <c r="O360" s="9"/>
      <c r="T360" s="9"/>
    </row>
    <row r="361" spans="9:20" ht="14.25" customHeight="1" x14ac:dyDescent="0.35">
      <c r="I361" s="9"/>
      <c r="J361" s="9"/>
      <c r="K361" s="9"/>
      <c r="L361" s="9"/>
      <c r="M361" s="9"/>
      <c r="N361" s="9"/>
      <c r="O361" s="9"/>
      <c r="T361" s="9"/>
    </row>
    <row r="362" spans="9:20" ht="15.75" customHeight="1" x14ac:dyDescent="0.35">
      <c r="I362" s="9"/>
      <c r="J362" s="9"/>
      <c r="K362" s="9"/>
      <c r="L362" s="9"/>
      <c r="M362" s="9"/>
      <c r="N362" s="9"/>
      <c r="O362" s="9"/>
      <c r="T362" s="9"/>
    </row>
    <row r="363" spans="9:20" ht="15.75" customHeight="1" x14ac:dyDescent="0.35">
      <c r="I363" s="9"/>
      <c r="J363" s="9"/>
      <c r="K363" s="9"/>
      <c r="L363" s="9"/>
      <c r="M363" s="9"/>
      <c r="N363" s="9"/>
      <c r="O363" s="9"/>
      <c r="T363" s="9"/>
    </row>
    <row r="364" spans="9:20" ht="15.75" customHeight="1" x14ac:dyDescent="0.35">
      <c r="I364" s="9"/>
      <c r="J364" s="9"/>
      <c r="K364" s="9"/>
      <c r="L364" s="9"/>
      <c r="M364" s="9"/>
      <c r="N364" s="9"/>
      <c r="O364" s="9"/>
      <c r="T364" s="9"/>
    </row>
    <row r="365" spans="9:20" ht="15.75" customHeight="1" x14ac:dyDescent="0.35">
      <c r="I365" s="9"/>
      <c r="J365" s="9"/>
      <c r="K365" s="9"/>
      <c r="L365" s="9"/>
      <c r="M365" s="9"/>
      <c r="N365" s="9"/>
      <c r="O365" s="9"/>
      <c r="T365" s="9"/>
    </row>
    <row r="366" spans="9:20" ht="15.75" customHeight="1" x14ac:dyDescent="0.35">
      <c r="I366" s="9"/>
      <c r="J366" s="9"/>
      <c r="K366" s="9"/>
      <c r="L366" s="9"/>
      <c r="M366" s="9"/>
      <c r="N366" s="9"/>
      <c r="O366" s="9"/>
      <c r="T366" s="9"/>
    </row>
    <row r="367" spans="9:20" ht="15.75" customHeight="1" x14ac:dyDescent="0.35">
      <c r="I367" s="9"/>
      <c r="J367" s="9"/>
      <c r="K367" s="9"/>
      <c r="L367" s="9"/>
      <c r="M367" s="9"/>
      <c r="N367" s="9"/>
      <c r="O367" s="9"/>
      <c r="T367" s="9"/>
    </row>
    <row r="368" spans="9:20" ht="15.75" customHeight="1" x14ac:dyDescent="0.35">
      <c r="I368" s="9"/>
      <c r="J368" s="9"/>
      <c r="K368" s="9"/>
      <c r="L368" s="9"/>
      <c r="M368" s="9"/>
      <c r="N368" s="9"/>
      <c r="O368" s="9"/>
      <c r="T368" s="9"/>
    </row>
    <row r="369" spans="9:20" ht="15.75" customHeight="1" x14ac:dyDescent="0.35">
      <c r="I369" s="9"/>
      <c r="J369" s="9"/>
      <c r="K369" s="9"/>
      <c r="L369" s="9"/>
      <c r="M369" s="9"/>
      <c r="N369" s="9"/>
      <c r="O369" s="9"/>
      <c r="T369" s="9"/>
    </row>
    <row r="370" spans="9:20" ht="15.75" customHeight="1" x14ac:dyDescent="0.35">
      <c r="I370" s="9"/>
      <c r="J370" s="9"/>
      <c r="K370" s="9"/>
      <c r="L370" s="9"/>
      <c r="M370" s="9"/>
      <c r="N370" s="9"/>
      <c r="O370" s="9"/>
      <c r="T370" s="9"/>
    </row>
    <row r="371" spans="9:20" ht="15.75" customHeight="1" x14ac:dyDescent="0.35">
      <c r="I371" s="9"/>
      <c r="J371" s="9"/>
      <c r="K371" s="9"/>
      <c r="L371" s="9"/>
      <c r="M371" s="9"/>
      <c r="N371" s="9"/>
      <c r="O371" s="9"/>
      <c r="T371" s="9"/>
    </row>
    <row r="372" spans="9:20" ht="15.75" customHeight="1" x14ac:dyDescent="0.35">
      <c r="I372" s="9"/>
      <c r="J372" s="9"/>
      <c r="K372" s="9"/>
      <c r="L372" s="9"/>
      <c r="M372" s="9"/>
      <c r="N372" s="9"/>
      <c r="O372" s="9"/>
      <c r="T372" s="9"/>
    </row>
    <row r="373" spans="9:20" ht="15.75" customHeight="1" x14ac:dyDescent="0.35">
      <c r="I373" s="9"/>
      <c r="J373" s="9"/>
      <c r="K373" s="9"/>
      <c r="L373" s="9"/>
      <c r="M373" s="9"/>
      <c r="N373" s="9"/>
      <c r="O373" s="9"/>
      <c r="T373" s="9"/>
    </row>
    <row r="374" spans="9:20" ht="15.75" customHeight="1" x14ac:dyDescent="0.35">
      <c r="I374" s="9"/>
      <c r="J374" s="9"/>
      <c r="K374" s="9"/>
      <c r="L374" s="9"/>
      <c r="M374" s="9"/>
      <c r="N374" s="9"/>
      <c r="O374" s="9"/>
      <c r="T374" s="9"/>
    </row>
    <row r="375" spans="9:20" ht="15.75" customHeight="1" x14ac:dyDescent="0.35">
      <c r="I375" s="9"/>
      <c r="J375" s="9"/>
      <c r="K375" s="9"/>
      <c r="L375" s="9"/>
      <c r="M375" s="9"/>
      <c r="N375" s="9"/>
      <c r="O375" s="9"/>
      <c r="T375" s="9"/>
    </row>
    <row r="376" spans="9:20" ht="15.75" customHeight="1" x14ac:dyDescent="0.35">
      <c r="I376" s="9"/>
      <c r="J376" s="9"/>
      <c r="K376" s="9"/>
      <c r="L376" s="9"/>
      <c r="M376" s="9"/>
      <c r="N376" s="9"/>
      <c r="O376" s="9"/>
      <c r="T376" s="9"/>
    </row>
    <row r="377" spans="9:20" ht="15.75" customHeight="1" x14ac:dyDescent="0.35">
      <c r="I377" s="9"/>
      <c r="J377" s="9"/>
      <c r="K377" s="9"/>
      <c r="L377" s="9"/>
      <c r="M377" s="9"/>
      <c r="N377" s="9"/>
      <c r="O377" s="9"/>
      <c r="T377" s="9"/>
    </row>
    <row r="378" spans="9:20" ht="15.75" customHeight="1" x14ac:dyDescent="0.35">
      <c r="I378" s="9"/>
      <c r="J378" s="9"/>
      <c r="K378" s="9"/>
      <c r="L378" s="9"/>
      <c r="M378" s="9"/>
      <c r="N378" s="9"/>
      <c r="O378" s="9"/>
      <c r="T378" s="9"/>
    </row>
    <row r="379" spans="9:20" ht="15.75" customHeight="1" x14ac:dyDescent="0.35">
      <c r="I379" s="9"/>
      <c r="J379" s="9"/>
      <c r="K379" s="9"/>
      <c r="L379" s="9"/>
      <c r="M379" s="9"/>
      <c r="N379" s="9"/>
      <c r="O379" s="9"/>
      <c r="T379" s="9"/>
    </row>
    <row r="380" spans="9:20" ht="15.75" customHeight="1" x14ac:dyDescent="0.35">
      <c r="I380" s="9"/>
      <c r="J380" s="9"/>
      <c r="K380" s="9"/>
      <c r="L380" s="9"/>
      <c r="M380" s="9"/>
      <c r="N380" s="9"/>
      <c r="O380" s="9"/>
      <c r="T380" s="9"/>
    </row>
    <row r="381" spans="9:20" ht="15.75" customHeight="1" x14ac:dyDescent="0.35">
      <c r="I381" s="9"/>
      <c r="J381" s="9"/>
      <c r="K381" s="9"/>
      <c r="L381" s="9"/>
      <c r="M381" s="9"/>
      <c r="N381" s="9"/>
      <c r="O381" s="9"/>
      <c r="T381" s="9"/>
    </row>
    <row r="382" spans="9:20" ht="15.75" customHeight="1" x14ac:dyDescent="0.35">
      <c r="I382" s="9"/>
      <c r="J382" s="9"/>
      <c r="K382" s="9"/>
      <c r="L382" s="9"/>
      <c r="M382" s="9"/>
      <c r="N382" s="9"/>
      <c r="O382" s="9"/>
      <c r="T382" s="9"/>
    </row>
    <row r="383" spans="9:20" ht="15.75" customHeight="1" x14ac:dyDescent="0.35">
      <c r="I383" s="9"/>
      <c r="J383" s="9"/>
      <c r="K383" s="9"/>
      <c r="L383" s="9"/>
      <c r="M383" s="9"/>
      <c r="N383" s="9"/>
      <c r="O383" s="9"/>
      <c r="T383" s="9"/>
    </row>
    <row r="384" spans="9:20" ht="15.75" customHeight="1" x14ac:dyDescent="0.35">
      <c r="I384" s="9"/>
      <c r="J384" s="9"/>
      <c r="K384" s="9"/>
      <c r="L384" s="9"/>
      <c r="M384" s="9"/>
      <c r="N384" s="9"/>
      <c r="O384" s="9"/>
      <c r="T384" s="9"/>
    </row>
    <row r="385" spans="9:20" ht="15.75" customHeight="1" x14ac:dyDescent="0.35">
      <c r="I385" s="9"/>
      <c r="J385" s="9"/>
      <c r="K385" s="9"/>
      <c r="L385" s="9"/>
      <c r="M385" s="9"/>
      <c r="N385" s="9"/>
      <c r="O385" s="9"/>
      <c r="T385" s="9"/>
    </row>
    <row r="386" spans="9:20" ht="15.75" customHeight="1" x14ac:dyDescent="0.35">
      <c r="I386" s="9"/>
      <c r="J386" s="9"/>
      <c r="K386" s="9"/>
      <c r="L386" s="9"/>
      <c r="M386" s="9"/>
      <c r="N386" s="9"/>
      <c r="O386" s="9"/>
      <c r="T386" s="9"/>
    </row>
    <row r="387" spans="9:20" ht="15.75" customHeight="1" x14ac:dyDescent="0.35">
      <c r="I387" s="9"/>
      <c r="J387" s="9"/>
      <c r="K387" s="9"/>
      <c r="L387" s="9"/>
      <c r="M387" s="9"/>
      <c r="N387" s="9"/>
      <c r="O387" s="9"/>
      <c r="T387" s="9"/>
    </row>
    <row r="388" spans="9:20" ht="15.75" customHeight="1" x14ac:dyDescent="0.35">
      <c r="I388" s="9"/>
      <c r="J388" s="9"/>
      <c r="K388" s="9"/>
      <c r="L388" s="9"/>
      <c r="M388" s="9"/>
      <c r="N388" s="9"/>
      <c r="O388" s="9"/>
      <c r="T388" s="9"/>
    </row>
    <row r="389" spans="9:20" ht="15.75" customHeight="1" x14ac:dyDescent="0.35">
      <c r="I389" s="9"/>
      <c r="J389" s="9"/>
      <c r="K389" s="9"/>
      <c r="L389" s="9"/>
      <c r="M389" s="9"/>
      <c r="N389" s="9"/>
      <c r="O389" s="9"/>
      <c r="T389" s="9"/>
    </row>
    <row r="390" spans="9:20" ht="15.75" customHeight="1" x14ac:dyDescent="0.35">
      <c r="I390" s="9"/>
      <c r="J390" s="9"/>
      <c r="K390" s="9"/>
      <c r="L390" s="9"/>
      <c r="M390" s="9"/>
      <c r="N390" s="9"/>
      <c r="O390" s="9"/>
      <c r="T390" s="9"/>
    </row>
    <row r="391" spans="9:20" ht="15.75" customHeight="1" x14ac:dyDescent="0.35">
      <c r="I391" s="9"/>
      <c r="J391" s="9"/>
      <c r="K391" s="9"/>
      <c r="L391" s="9"/>
      <c r="M391" s="9"/>
      <c r="N391" s="9"/>
      <c r="O391" s="9"/>
      <c r="T391" s="9"/>
    </row>
    <row r="392" spans="9:20" ht="15.75" customHeight="1" x14ac:dyDescent="0.35">
      <c r="I392" s="9"/>
      <c r="J392" s="9"/>
      <c r="K392" s="9"/>
      <c r="L392" s="9"/>
      <c r="M392" s="9"/>
      <c r="N392" s="9"/>
      <c r="O392" s="9"/>
      <c r="T392" s="9"/>
    </row>
    <row r="393" spans="9:20" ht="15.75" customHeight="1" x14ac:dyDescent="0.35">
      <c r="I393" s="9"/>
      <c r="J393" s="9"/>
      <c r="K393" s="9"/>
      <c r="L393" s="9"/>
      <c r="M393" s="9"/>
      <c r="N393" s="9"/>
      <c r="O393" s="9"/>
      <c r="T393" s="9"/>
    </row>
    <row r="394" spans="9:20" ht="15.75" customHeight="1" x14ac:dyDescent="0.35">
      <c r="I394" s="9"/>
      <c r="J394" s="9"/>
      <c r="K394" s="9"/>
      <c r="L394" s="9"/>
      <c r="M394" s="9"/>
      <c r="N394" s="9"/>
      <c r="O394" s="9"/>
      <c r="T394" s="9"/>
    </row>
    <row r="395" spans="9:20" ht="15.75" customHeight="1" x14ac:dyDescent="0.35">
      <c r="I395" s="9"/>
      <c r="J395" s="9"/>
      <c r="K395" s="9"/>
      <c r="L395" s="9"/>
      <c r="M395" s="9"/>
      <c r="N395" s="9"/>
      <c r="O395" s="9"/>
      <c r="T395" s="9"/>
    </row>
    <row r="396" spans="9:20" ht="15.75" customHeight="1" x14ac:dyDescent="0.35">
      <c r="I396" s="9"/>
      <c r="J396" s="9"/>
      <c r="K396" s="9"/>
      <c r="L396" s="9"/>
      <c r="M396" s="9"/>
      <c r="N396" s="9"/>
      <c r="O396" s="9"/>
      <c r="T396" s="9"/>
    </row>
    <row r="397" spans="9:20" ht="15.75" customHeight="1" x14ac:dyDescent="0.35">
      <c r="I397" s="9"/>
      <c r="J397" s="9"/>
      <c r="K397" s="9"/>
      <c r="L397" s="9"/>
      <c r="M397" s="9"/>
      <c r="N397" s="9"/>
      <c r="O397" s="9"/>
      <c r="T397" s="9"/>
    </row>
    <row r="398" spans="9:20" ht="15.75" customHeight="1" x14ac:dyDescent="0.35">
      <c r="I398" s="9"/>
      <c r="J398" s="9"/>
      <c r="K398" s="9"/>
      <c r="L398" s="9"/>
      <c r="M398" s="9"/>
      <c r="N398" s="9"/>
      <c r="O398" s="9"/>
      <c r="T398" s="9"/>
    </row>
    <row r="399" spans="9:20" ht="15.75" customHeight="1" x14ac:dyDescent="0.35">
      <c r="I399" s="9"/>
      <c r="J399" s="9"/>
      <c r="K399" s="9"/>
      <c r="L399" s="9"/>
      <c r="M399" s="9"/>
      <c r="N399" s="9"/>
      <c r="O399" s="9"/>
      <c r="T399" s="9"/>
    </row>
    <row r="400" spans="9:20" ht="15.75" customHeight="1" x14ac:dyDescent="0.35">
      <c r="I400" s="9"/>
      <c r="J400" s="9"/>
      <c r="K400" s="9"/>
      <c r="L400" s="9"/>
      <c r="M400" s="9"/>
      <c r="N400" s="9"/>
      <c r="O400" s="9"/>
      <c r="T400" s="9"/>
    </row>
    <row r="401" spans="9:20" ht="15.75" customHeight="1" x14ac:dyDescent="0.35">
      <c r="I401" s="9"/>
      <c r="J401" s="9"/>
      <c r="K401" s="9"/>
      <c r="L401" s="9"/>
      <c r="M401" s="9"/>
      <c r="N401" s="9"/>
      <c r="O401" s="9"/>
      <c r="T401" s="9"/>
    </row>
    <row r="402" spans="9:20" ht="15.75" customHeight="1" x14ac:dyDescent="0.35">
      <c r="I402" s="9"/>
      <c r="J402" s="9"/>
      <c r="K402" s="9"/>
      <c r="L402" s="9"/>
      <c r="M402" s="9"/>
      <c r="N402" s="9"/>
      <c r="O402" s="9"/>
      <c r="T402" s="9"/>
    </row>
    <row r="403" spans="9:20" ht="15.75" customHeight="1" x14ac:dyDescent="0.35">
      <c r="I403" s="9"/>
      <c r="J403" s="9"/>
      <c r="K403" s="9"/>
      <c r="L403" s="9"/>
      <c r="M403" s="9"/>
      <c r="N403" s="9"/>
      <c r="O403" s="9"/>
      <c r="T403" s="9"/>
    </row>
    <row r="404" spans="9:20" ht="15.75" customHeight="1" x14ac:dyDescent="0.35">
      <c r="I404" s="9"/>
      <c r="J404" s="9"/>
      <c r="K404" s="9"/>
      <c r="L404" s="9"/>
      <c r="M404" s="9"/>
      <c r="N404" s="9"/>
      <c r="O404" s="9"/>
      <c r="T404" s="9"/>
    </row>
    <row r="405" spans="9:20" ht="15.75" customHeight="1" x14ac:dyDescent="0.35">
      <c r="I405" s="9"/>
      <c r="J405" s="9"/>
      <c r="K405" s="9"/>
      <c r="L405" s="9"/>
      <c r="M405" s="9"/>
      <c r="N405" s="9"/>
      <c r="O405" s="9"/>
      <c r="T405" s="9"/>
    </row>
    <row r="406" spans="9:20" ht="15.75" customHeight="1" x14ac:dyDescent="0.35">
      <c r="I406" s="9"/>
      <c r="J406" s="9"/>
      <c r="K406" s="9"/>
      <c r="L406" s="9"/>
      <c r="M406" s="9"/>
      <c r="N406" s="9"/>
      <c r="O406" s="9"/>
      <c r="T406" s="9"/>
    </row>
    <row r="407" spans="9:20" ht="15.75" customHeight="1" x14ac:dyDescent="0.35">
      <c r="I407" s="9"/>
      <c r="J407" s="9"/>
      <c r="K407" s="9"/>
      <c r="L407" s="9"/>
      <c r="M407" s="9"/>
      <c r="N407" s="9"/>
      <c r="O407" s="9"/>
      <c r="T407" s="9"/>
    </row>
    <row r="408" spans="9:20" ht="15.75" customHeight="1" x14ac:dyDescent="0.35">
      <c r="I408" s="9"/>
      <c r="J408" s="9"/>
      <c r="K408" s="9"/>
      <c r="L408" s="9"/>
      <c r="M408" s="9"/>
      <c r="N408" s="9"/>
      <c r="O408" s="9"/>
      <c r="T408" s="9"/>
    </row>
    <row r="409" spans="9:20" ht="15.75" customHeight="1" x14ac:dyDescent="0.35">
      <c r="I409" s="9"/>
      <c r="J409" s="9"/>
      <c r="K409" s="9"/>
      <c r="L409" s="9"/>
      <c r="M409" s="9"/>
      <c r="N409" s="9"/>
      <c r="O409" s="9"/>
      <c r="T409" s="9"/>
    </row>
    <row r="410" spans="9:20" ht="15.75" customHeight="1" x14ac:dyDescent="0.35">
      <c r="I410" s="9"/>
      <c r="J410" s="9"/>
      <c r="K410" s="9"/>
      <c r="L410" s="9"/>
      <c r="M410" s="9"/>
      <c r="N410" s="9"/>
      <c r="O410" s="9"/>
      <c r="T410" s="9"/>
    </row>
    <row r="411" spans="9:20" ht="15.75" customHeight="1" x14ac:dyDescent="0.35">
      <c r="I411" s="9"/>
      <c r="J411" s="9"/>
      <c r="K411" s="9"/>
      <c r="L411" s="9"/>
      <c r="M411" s="9"/>
      <c r="N411" s="9"/>
      <c r="O411" s="9"/>
      <c r="T411" s="9"/>
    </row>
    <row r="412" spans="9:20" ht="15.75" customHeight="1" x14ac:dyDescent="0.35">
      <c r="I412" s="9"/>
      <c r="J412" s="9"/>
      <c r="K412" s="9"/>
      <c r="L412" s="9"/>
      <c r="M412" s="9"/>
      <c r="N412" s="9"/>
      <c r="O412" s="9"/>
      <c r="T412" s="9"/>
    </row>
    <row r="413" spans="9:20" ht="15.75" customHeight="1" x14ac:dyDescent="0.35">
      <c r="I413" s="9"/>
      <c r="J413" s="9"/>
      <c r="K413" s="9"/>
      <c r="L413" s="9"/>
      <c r="M413" s="9"/>
      <c r="N413" s="9"/>
      <c r="O413" s="9"/>
      <c r="T413" s="9"/>
    </row>
    <row r="414" spans="9:20" ht="15.75" customHeight="1" x14ac:dyDescent="0.35">
      <c r="I414" s="9"/>
      <c r="J414" s="9"/>
      <c r="K414" s="9"/>
      <c r="L414" s="9"/>
      <c r="M414" s="9"/>
      <c r="N414" s="9"/>
      <c r="O414" s="9"/>
      <c r="T414" s="9"/>
    </row>
    <row r="415" spans="9:20" ht="15.75" customHeight="1" x14ac:dyDescent="0.35">
      <c r="I415" s="9"/>
      <c r="J415" s="9"/>
      <c r="K415" s="9"/>
      <c r="L415" s="9"/>
      <c r="M415" s="9"/>
      <c r="N415" s="9"/>
      <c r="O415" s="9"/>
      <c r="T415" s="9"/>
    </row>
    <row r="416" spans="9:20" ht="15.75" customHeight="1" x14ac:dyDescent="0.35">
      <c r="I416" s="9"/>
      <c r="J416" s="9"/>
      <c r="K416" s="9"/>
      <c r="L416" s="9"/>
      <c r="M416" s="9"/>
      <c r="N416" s="9"/>
      <c r="O416" s="9"/>
      <c r="T416" s="9"/>
    </row>
    <row r="417" spans="9:20" ht="15.75" customHeight="1" x14ac:dyDescent="0.35">
      <c r="I417" s="9"/>
      <c r="J417" s="9"/>
      <c r="K417" s="9"/>
      <c r="L417" s="9"/>
      <c r="M417" s="9"/>
      <c r="N417" s="9"/>
      <c r="O417" s="9"/>
      <c r="T417" s="9"/>
    </row>
    <row r="418" spans="9:20" ht="15.75" customHeight="1" x14ac:dyDescent="0.35">
      <c r="I418" s="9"/>
      <c r="J418" s="9"/>
      <c r="K418" s="9"/>
      <c r="L418" s="9"/>
      <c r="M418" s="9"/>
      <c r="N418" s="9"/>
      <c r="O418" s="9"/>
      <c r="T418" s="9"/>
    </row>
    <row r="419" spans="9:20" ht="15.75" customHeight="1" x14ac:dyDescent="0.35">
      <c r="I419" s="9"/>
      <c r="J419" s="9"/>
      <c r="K419" s="9"/>
      <c r="L419" s="9"/>
      <c r="M419" s="9"/>
      <c r="N419" s="9"/>
      <c r="O419" s="9"/>
      <c r="T419" s="9"/>
    </row>
    <row r="420" spans="9:20" ht="15.75" customHeight="1" x14ac:dyDescent="0.35">
      <c r="I420" s="9"/>
      <c r="J420" s="9"/>
      <c r="K420" s="9"/>
      <c r="L420" s="9"/>
      <c r="M420" s="9"/>
      <c r="N420" s="9"/>
      <c r="O420" s="9"/>
      <c r="T420" s="9"/>
    </row>
    <row r="421" spans="9:20" ht="15.75" customHeight="1" x14ac:dyDescent="0.35">
      <c r="I421" s="9"/>
      <c r="J421" s="9"/>
      <c r="K421" s="9"/>
      <c r="L421" s="9"/>
      <c r="M421" s="9"/>
      <c r="N421" s="9"/>
      <c r="O421" s="9"/>
      <c r="T421" s="9"/>
    </row>
    <row r="422" spans="9:20" ht="15.75" customHeight="1" x14ac:dyDescent="0.35">
      <c r="I422" s="9"/>
      <c r="J422" s="9"/>
      <c r="K422" s="9"/>
      <c r="L422" s="9"/>
      <c r="M422" s="9"/>
      <c r="N422" s="9"/>
      <c r="O422" s="9"/>
      <c r="T422" s="9"/>
    </row>
    <row r="423" spans="9:20" ht="15.75" customHeight="1" x14ac:dyDescent="0.35">
      <c r="I423" s="9"/>
      <c r="J423" s="9"/>
      <c r="K423" s="9"/>
      <c r="L423" s="9"/>
      <c r="M423" s="9"/>
      <c r="N423" s="9"/>
      <c r="O423" s="9"/>
      <c r="T423" s="9"/>
    </row>
    <row r="424" spans="9:20" ht="15.75" customHeight="1" x14ac:dyDescent="0.35">
      <c r="I424" s="9"/>
      <c r="J424" s="9"/>
      <c r="K424" s="9"/>
      <c r="L424" s="9"/>
      <c r="M424" s="9"/>
      <c r="N424" s="9"/>
      <c r="O424" s="9"/>
      <c r="T424" s="9"/>
    </row>
    <row r="425" spans="9:20" ht="15.75" customHeight="1" x14ac:dyDescent="0.35">
      <c r="I425" s="9"/>
      <c r="J425" s="9"/>
      <c r="K425" s="9"/>
      <c r="L425" s="9"/>
      <c r="M425" s="9"/>
      <c r="N425" s="9"/>
      <c r="O425" s="9"/>
      <c r="T425" s="9"/>
    </row>
    <row r="426" spans="9:20" ht="15.75" customHeight="1" x14ac:dyDescent="0.35">
      <c r="I426" s="9"/>
      <c r="J426" s="9"/>
      <c r="K426" s="9"/>
      <c r="L426" s="9"/>
      <c r="M426" s="9"/>
      <c r="N426" s="9"/>
      <c r="O426" s="9"/>
      <c r="T426" s="9"/>
    </row>
    <row r="427" spans="9:20" ht="15.75" customHeight="1" x14ac:dyDescent="0.35">
      <c r="I427" s="9"/>
      <c r="J427" s="9"/>
      <c r="K427" s="9"/>
      <c r="L427" s="9"/>
      <c r="M427" s="9"/>
      <c r="N427" s="9"/>
      <c r="O427" s="9"/>
      <c r="T427" s="9"/>
    </row>
    <row r="428" spans="9:20" ht="15.75" customHeight="1" x14ac:dyDescent="0.35">
      <c r="I428" s="9"/>
      <c r="J428" s="9"/>
      <c r="K428" s="9"/>
      <c r="L428" s="9"/>
      <c r="M428" s="9"/>
      <c r="N428" s="9"/>
      <c r="O428" s="9"/>
      <c r="T428" s="9"/>
    </row>
    <row r="429" spans="9:20" ht="15.75" customHeight="1" x14ac:dyDescent="0.35">
      <c r="I429" s="9"/>
      <c r="J429" s="9"/>
      <c r="K429" s="9"/>
      <c r="L429" s="9"/>
      <c r="M429" s="9"/>
      <c r="N429" s="9"/>
      <c r="O429" s="9"/>
      <c r="T429" s="9"/>
    </row>
    <row r="430" spans="9:20" ht="15.75" customHeight="1" x14ac:dyDescent="0.35">
      <c r="I430" s="9"/>
      <c r="J430" s="9"/>
      <c r="K430" s="9"/>
      <c r="L430" s="9"/>
      <c r="M430" s="9"/>
      <c r="N430" s="9"/>
      <c r="O430" s="9"/>
      <c r="T430" s="9"/>
    </row>
    <row r="431" spans="9:20" ht="15.75" customHeight="1" x14ac:dyDescent="0.35">
      <c r="I431" s="9"/>
      <c r="J431" s="9"/>
      <c r="K431" s="9"/>
      <c r="L431" s="9"/>
      <c r="M431" s="9"/>
      <c r="N431" s="9"/>
      <c r="O431" s="9"/>
      <c r="T431" s="9"/>
    </row>
    <row r="432" spans="9:20" ht="15.75" customHeight="1" x14ac:dyDescent="0.35">
      <c r="I432" s="9"/>
      <c r="J432" s="9"/>
      <c r="K432" s="9"/>
      <c r="L432" s="9"/>
      <c r="M432" s="9"/>
      <c r="N432" s="9"/>
      <c r="O432" s="9"/>
      <c r="T432" s="9"/>
    </row>
    <row r="433" spans="9:20" ht="15.75" customHeight="1" x14ac:dyDescent="0.35">
      <c r="I433" s="9"/>
      <c r="J433" s="9"/>
      <c r="K433" s="9"/>
      <c r="L433" s="9"/>
      <c r="M433" s="9"/>
      <c r="N433" s="9"/>
      <c r="O433" s="9"/>
      <c r="T433" s="9"/>
    </row>
    <row r="434" spans="9:20" ht="15.75" customHeight="1" x14ac:dyDescent="0.35">
      <c r="I434" s="9"/>
      <c r="J434" s="9"/>
      <c r="K434" s="9"/>
      <c r="L434" s="9"/>
      <c r="M434" s="9"/>
      <c r="N434" s="9"/>
      <c r="O434" s="9"/>
      <c r="T434" s="9"/>
    </row>
    <row r="435" spans="9:20" ht="15.75" customHeight="1" x14ac:dyDescent="0.35">
      <c r="I435" s="9"/>
      <c r="J435" s="9"/>
      <c r="K435" s="9"/>
      <c r="L435" s="9"/>
      <c r="M435" s="9"/>
      <c r="N435" s="9"/>
      <c r="O435" s="9"/>
      <c r="T435" s="9"/>
    </row>
    <row r="436" spans="9:20" ht="15.75" customHeight="1" x14ac:dyDescent="0.35">
      <c r="I436" s="9"/>
      <c r="J436" s="9"/>
      <c r="K436" s="9"/>
      <c r="L436" s="9"/>
      <c r="M436" s="9"/>
      <c r="N436" s="9"/>
      <c r="O436" s="9"/>
      <c r="T436" s="9"/>
    </row>
    <row r="437" spans="9:20" ht="15.75" customHeight="1" x14ac:dyDescent="0.35">
      <c r="I437" s="9"/>
      <c r="J437" s="9"/>
      <c r="K437" s="9"/>
      <c r="L437" s="9"/>
      <c r="M437" s="9"/>
      <c r="N437" s="9"/>
      <c r="O437" s="9"/>
      <c r="T437" s="9"/>
    </row>
    <row r="438" spans="9:20" ht="15.75" customHeight="1" x14ac:dyDescent="0.35">
      <c r="I438" s="9"/>
      <c r="J438" s="9"/>
      <c r="K438" s="9"/>
      <c r="L438" s="9"/>
      <c r="M438" s="9"/>
      <c r="N438" s="9"/>
      <c r="O438" s="9"/>
      <c r="T438" s="9"/>
    </row>
    <row r="439" spans="9:20" ht="15.75" customHeight="1" x14ac:dyDescent="0.35">
      <c r="I439" s="9"/>
      <c r="J439" s="9"/>
      <c r="K439" s="9"/>
      <c r="L439" s="9"/>
      <c r="M439" s="9"/>
      <c r="N439" s="9"/>
      <c r="O439" s="9"/>
      <c r="T439" s="9"/>
    </row>
    <row r="440" spans="9:20" ht="15.75" customHeight="1" x14ac:dyDescent="0.35">
      <c r="I440" s="9"/>
      <c r="J440" s="9"/>
      <c r="K440" s="9"/>
      <c r="L440" s="9"/>
      <c r="M440" s="9"/>
      <c r="N440" s="9"/>
      <c r="O440" s="9"/>
      <c r="T440" s="9"/>
    </row>
    <row r="441" spans="9:20" ht="15.75" customHeight="1" x14ac:dyDescent="0.35">
      <c r="I441" s="9"/>
      <c r="J441" s="9"/>
      <c r="K441" s="9"/>
      <c r="L441" s="9"/>
      <c r="M441" s="9"/>
      <c r="N441" s="9"/>
      <c r="O441" s="9"/>
      <c r="T441" s="9"/>
    </row>
    <row r="442" spans="9:20" ht="15.75" customHeight="1" x14ac:dyDescent="0.35">
      <c r="I442" s="9"/>
      <c r="J442" s="9"/>
      <c r="K442" s="9"/>
      <c r="L442" s="9"/>
      <c r="M442" s="9"/>
      <c r="N442" s="9"/>
      <c r="O442" s="9"/>
      <c r="T442" s="9"/>
    </row>
    <row r="443" spans="9:20" ht="15.75" customHeight="1" x14ac:dyDescent="0.35">
      <c r="I443" s="9"/>
      <c r="J443" s="9"/>
      <c r="K443" s="9"/>
      <c r="L443" s="9"/>
      <c r="M443" s="9"/>
      <c r="N443" s="9"/>
      <c r="O443" s="9"/>
      <c r="T443" s="9"/>
    </row>
    <row r="444" spans="9:20" ht="15.75" customHeight="1" x14ac:dyDescent="0.35">
      <c r="I444" s="9"/>
      <c r="J444" s="9"/>
      <c r="K444" s="9"/>
      <c r="L444" s="9"/>
      <c r="M444" s="9"/>
      <c r="N444" s="9"/>
      <c r="O444" s="9"/>
      <c r="T444" s="9"/>
    </row>
    <row r="445" spans="9:20" ht="15.75" customHeight="1" x14ac:dyDescent="0.35">
      <c r="I445" s="9"/>
      <c r="J445" s="9"/>
      <c r="K445" s="9"/>
      <c r="L445" s="9"/>
      <c r="M445" s="9"/>
      <c r="N445" s="9"/>
      <c r="O445" s="9"/>
      <c r="T445" s="9"/>
    </row>
    <row r="446" spans="9:20" ht="15.75" customHeight="1" x14ac:dyDescent="0.35">
      <c r="I446" s="9"/>
      <c r="J446" s="9"/>
      <c r="K446" s="9"/>
      <c r="L446" s="9"/>
      <c r="M446" s="9"/>
      <c r="N446" s="9"/>
      <c r="O446" s="9"/>
      <c r="T446" s="9"/>
    </row>
    <row r="447" spans="9:20" ht="15.75" customHeight="1" x14ac:dyDescent="0.35">
      <c r="I447" s="9"/>
      <c r="J447" s="9"/>
      <c r="K447" s="9"/>
      <c r="L447" s="9"/>
      <c r="M447" s="9"/>
      <c r="N447" s="9"/>
      <c r="O447" s="9"/>
      <c r="T447" s="9"/>
    </row>
    <row r="448" spans="9:20" ht="15.75" customHeight="1" x14ac:dyDescent="0.35">
      <c r="I448" s="9"/>
      <c r="J448" s="9"/>
      <c r="K448" s="9"/>
      <c r="L448" s="9"/>
      <c r="M448" s="9"/>
      <c r="N448" s="9"/>
      <c r="O448" s="9"/>
      <c r="T448" s="9"/>
    </row>
    <row r="449" spans="9:20" ht="15.75" customHeight="1" x14ac:dyDescent="0.35">
      <c r="I449" s="9"/>
      <c r="J449" s="9"/>
      <c r="K449" s="9"/>
      <c r="L449" s="9"/>
      <c r="M449" s="9"/>
      <c r="N449" s="9"/>
      <c r="O449" s="9"/>
      <c r="T449" s="9"/>
    </row>
    <row r="450" spans="9:20" ht="15.75" customHeight="1" x14ac:dyDescent="0.35">
      <c r="I450" s="9"/>
      <c r="J450" s="9"/>
      <c r="K450" s="9"/>
      <c r="L450" s="9"/>
      <c r="M450" s="9"/>
      <c r="N450" s="9"/>
      <c r="O450" s="9"/>
      <c r="T450" s="9"/>
    </row>
    <row r="451" spans="9:20" ht="15.75" customHeight="1" x14ac:dyDescent="0.35">
      <c r="I451" s="9"/>
      <c r="J451" s="9"/>
      <c r="K451" s="9"/>
      <c r="L451" s="9"/>
      <c r="M451" s="9"/>
      <c r="N451" s="9"/>
      <c r="O451" s="9"/>
      <c r="T451" s="9"/>
    </row>
    <row r="452" spans="9:20" ht="15.75" customHeight="1" x14ac:dyDescent="0.35">
      <c r="I452" s="9"/>
      <c r="J452" s="9"/>
      <c r="K452" s="9"/>
      <c r="L452" s="9"/>
      <c r="M452" s="9"/>
      <c r="N452" s="9"/>
      <c r="O452" s="9"/>
      <c r="T452" s="9"/>
    </row>
    <row r="453" spans="9:20" ht="15.75" customHeight="1" x14ac:dyDescent="0.35">
      <c r="I453" s="9"/>
      <c r="J453" s="9"/>
      <c r="K453" s="9"/>
      <c r="L453" s="9"/>
      <c r="M453" s="9"/>
      <c r="N453" s="9"/>
      <c r="O453" s="9"/>
      <c r="T453" s="9"/>
    </row>
    <row r="454" spans="9:20" ht="15.75" customHeight="1" x14ac:dyDescent="0.35">
      <c r="I454" s="9"/>
      <c r="J454" s="9"/>
      <c r="K454" s="9"/>
      <c r="L454" s="9"/>
      <c r="M454" s="9"/>
      <c r="N454" s="9"/>
      <c r="O454" s="9"/>
      <c r="T454" s="9"/>
    </row>
    <row r="455" spans="9:20" ht="15.75" customHeight="1" x14ac:dyDescent="0.35">
      <c r="I455" s="9"/>
      <c r="J455" s="9"/>
      <c r="K455" s="9"/>
      <c r="L455" s="9"/>
      <c r="M455" s="9"/>
      <c r="N455" s="9"/>
      <c r="O455" s="9"/>
      <c r="T455" s="9"/>
    </row>
    <row r="456" spans="9:20" ht="15.75" customHeight="1" x14ac:dyDescent="0.35">
      <c r="I456" s="9"/>
      <c r="J456" s="9"/>
      <c r="K456" s="9"/>
      <c r="L456" s="9"/>
      <c r="M456" s="9"/>
      <c r="N456" s="9"/>
      <c r="O456" s="9"/>
      <c r="T456" s="9"/>
    </row>
    <row r="457" spans="9:20" ht="15.75" customHeight="1" x14ac:dyDescent="0.35">
      <c r="I457" s="9"/>
      <c r="J457" s="9"/>
      <c r="K457" s="9"/>
      <c r="L457" s="9"/>
      <c r="M457" s="9"/>
      <c r="N457" s="9"/>
      <c r="O457" s="9"/>
      <c r="T457" s="9"/>
    </row>
    <row r="458" spans="9:20" ht="15.75" customHeight="1" x14ac:dyDescent="0.35">
      <c r="I458" s="9"/>
      <c r="J458" s="9"/>
      <c r="K458" s="9"/>
      <c r="L458" s="9"/>
      <c r="M458" s="9"/>
      <c r="N458" s="9"/>
      <c r="O458" s="9"/>
      <c r="T458" s="9"/>
    </row>
    <row r="459" spans="9:20" ht="15.75" customHeight="1" x14ac:dyDescent="0.35">
      <c r="I459" s="9"/>
      <c r="J459" s="9"/>
      <c r="K459" s="9"/>
      <c r="L459" s="9"/>
      <c r="M459" s="9"/>
      <c r="N459" s="9"/>
      <c r="O459" s="9"/>
      <c r="T459" s="9"/>
    </row>
    <row r="460" spans="9:20" ht="15.75" customHeight="1" x14ac:dyDescent="0.35">
      <c r="I460" s="9"/>
      <c r="J460" s="9"/>
      <c r="K460" s="9"/>
      <c r="L460" s="9"/>
      <c r="M460" s="9"/>
      <c r="N460" s="9"/>
      <c r="O460" s="9"/>
      <c r="T460" s="9"/>
    </row>
    <row r="461" spans="9:20" ht="15.75" customHeight="1" x14ac:dyDescent="0.35">
      <c r="I461" s="9"/>
      <c r="J461" s="9"/>
      <c r="K461" s="9"/>
      <c r="L461" s="9"/>
      <c r="M461" s="9"/>
      <c r="N461" s="9"/>
      <c r="O461" s="9"/>
      <c r="T461" s="9"/>
    </row>
    <row r="462" spans="9:20" ht="15.75" customHeight="1" x14ac:dyDescent="0.35">
      <c r="I462" s="9"/>
      <c r="J462" s="9"/>
      <c r="K462" s="9"/>
      <c r="L462" s="9"/>
      <c r="M462" s="9"/>
      <c r="N462" s="9"/>
      <c r="O462" s="9"/>
      <c r="T462" s="9"/>
    </row>
    <row r="463" spans="9:20" ht="15.75" customHeight="1" x14ac:dyDescent="0.35">
      <c r="I463" s="9"/>
      <c r="J463" s="9"/>
      <c r="K463" s="9"/>
      <c r="L463" s="9"/>
      <c r="M463" s="9"/>
      <c r="N463" s="9"/>
      <c r="O463" s="9"/>
      <c r="T463" s="9"/>
    </row>
    <row r="464" spans="9:20" ht="15.75" customHeight="1" x14ac:dyDescent="0.35">
      <c r="I464" s="9"/>
      <c r="J464" s="9"/>
      <c r="K464" s="9"/>
      <c r="L464" s="9"/>
      <c r="M464" s="9"/>
      <c r="N464" s="9"/>
      <c r="O464" s="9"/>
      <c r="T464" s="9"/>
    </row>
    <row r="465" spans="9:20" ht="15.75" customHeight="1" x14ac:dyDescent="0.35">
      <c r="I465" s="9"/>
      <c r="J465" s="9"/>
      <c r="K465" s="9"/>
      <c r="L465" s="9"/>
      <c r="M465" s="9"/>
      <c r="N465" s="9"/>
      <c r="O465" s="9"/>
      <c r="T465" s="9"/>
    </row>
    <row r="466" spans="9:20" ht="15.75" customHeight="1" x14ac:dyDescent="0.35">
      <c r="I466" s="9"/>
      <c r="J466" s="9"/>
      <c r="K466" s="9"/>
      <c r="L466" s="9"/>
      <c r="M466" s="9"/>
      <c r="N466" s="9"/>
      <c r="O466" s="9"/>
      <c r="T466" s="9"/>
    </row>
    <row r="467" spans="9:20" ht="15.75" customHeight="1" x14ac:dyDescent="0.35">
      <c r="I467" s="9"/>
      <c r="J467" s="9"/>
      <c r="K467" s="9"/>
      <c r="L467" s="9"/>
      <c r="M467" s="9"/>
      <c r="N467" s="9"/>
      <c r="O467" s="9"/>
      <c r="T467" s="9"/>
    </row>
    <row r="468" spans="9:20" ht="15.75" customHeight="1" x14ac:dyDescent="0.35">
      <c r="I468" s="9"/>
      <c r="J468" s="9"/>
      <c r="K468" s="9"/>
      <c r="L468" s="9"/>
      <c r="M468" s="9"/>
      <c r="N468" s="9"/>
      <c r="O468" s="9"/>
      <c r="T468" s="9"/>
    </row>
    <row r="469" spans="9:20" ht="15.75" customHeight="1" x14ac:dyDescent="0.35">
      <c r="I469" s="9"/>
      <c r="J469" s="9"/>
      <c r="K469" s="9"/>
      <c r="L469" s="9"/>
      <c r="M469" s="9"/>
      <c r="N469" s="9"/>
      <c r="O469" s="9"/>
      <c r="T469" s="9"/>
    </row>
    <row r="470" spans="9:20" ht="15.75" customHeight="1" x14ac:dyDescent="0.35">
      <c r="I470" s="9"/>
      <c r="J470" s="9"/>
      <c r="K470" s="9"/>
      <c r="L470" s="9"/>
      <c r="M470" s="9"/>
      <c r="N470" s="9"/>
      <c r="O470" s="9"/>
      <c r="T470" s="9"/>
    </row>
    <row r="471" spans="9:20" ht="15.75" customHeight="1" x14ac:dyDescent="0.35">
      <c r="I471" s="9"/>
      <c r="J471" s="9"/>
      <c r="K471" s="9"/>
      <c r="L471" s="9"/>
      <c r="M471" s="9"/>
      <c r="N471" s="9"/>
      <c r="O471" s="9"/>
      <c r="T471" s="9"/>
    </row>
    <row r="472" spans="9:20" ht="15.75" customHeight="1" x14ac:dyDescent="0.35">
      <c r="I472" s="9"/>
      <c r="J472" s="9"/>
      <c r="K472" s="9"/>
      <c r="L472" s="9"/>
      <c r="M472" s="9"/>
      <c r="N472" s="9"/>
      <c r="O472" s="9"/>
      <c r="T472" s="9"/>
    </row>
    <row r="473" spans="9:20" ht="15.75" customHeight="1" x14ac:dyDescent="0.35">
      <c r="I473" s="9"/>
      <c r="J473" s="9"/>
      <c r="K473" s="9"/>
      <c r="L473" s="9"/>
      <c r="M473" s="9"/>
      <c r="N473" s="9"/>
      <c r="O473" s="9"/>
      <c r="T473" s="9"/>
    </row>
    <row r="474" spans="9:20" ht="15.75" customHeight="1" x14ac:dyDescent="0.35">
      <c r="I474" s="9"/>
      <c r="J474" s="9"/>
      <c r="K474" s="9"/>
      <c r="L474" s="9"/>
      <c r="M474" s="9"/>
      <c r="N474" s="9"/>
      <c r="O474" s="9"/>
      <c r="T474" s="9"/>
    </row>
    <row r="475" spans="9:20" ht="15.75" customHeight="1" x14ac:dyDescent="0.35">
      <c r="I475" s="9"/>
      <c r="J475" s="9"/>
      <c r="K475" s="9"/>
      <c r="L475" s="9"/>
      <c r="M475" s="9"/>
      <c r="N475" s="9"/>
      <c r="O475" s="9"/>
      <c r="T475" s="9"/>
    </row>
    <row r="476" spans="9:20" ht="15.75" customHeight="1" x14ac:dyDescent="0.35">
      <c r="I476" s="9"/>
      <c r="J476" s="9"/>
      <c r="K476" s="9"/>
      <c r="L476" s="9"/>
      <c r="M476" s="9"/>
      <c r="N476" s="9"/>
      <c r="O476" s="9"/>
      <c r="T476" s="9"/>
    </row>
    <row r="477" spans="9:20" ht="15.75" customHeight="1" x14ac:dyDescent="0.35">
      <c r="I477" s="9"/>
      <c r="J477" s="9"/>
      <c r="K477" s="9"/>
      <c r="L477" s="9"/>
      <c r="M477" s="9"/>
      <c r="N477" s="9"/>
      <c r="O477" s="9"/>
      <c r="T477" s="9"/>
    </row>
    <row r="478" spans="9:20" ht="15.75" customHeight="1" x14ac:dyDescent="0.35">
      <c r="I478" s="9"/>
      <c r="J478" s="9"/>
      <c r="K478" s="9"/>
      <c r="L478" s="9"/>
      <c r="M478" s="9"/>
      <c r="N478" s="9"/>
      <c r="O478" s="9"/>
      <c r="T478" s="9"/>
    </row>
    <row r="479" spans="9:20" ht="15.75" customHeight="1" x14ac:dyDescent="0.35">
      <c r="I479" s="9"/>
      <c r="J479" s="9"/>
      <c r="K479" s="9"/>
      <c r="L479" s="9"/>
      <c r="M479" s="9"/>
      <c r="N479" s="9"/>
      <c r="O479" s="9"/>
      <c r="T479" s="9"/>
    </row>
    <row r="480" spans="9:20" ht="15.75" customHeight="1" x14ac:dyDescent="0.35">
      <c r="I480" s="9"/>
      <c r="J480" s="9"/>
      <c r="K480" s="9"/>
      <c r="L480" s="9"/>
      <c r="M480" s="9"/>
      <c r="N480" s="9"/>
      <c r="O480" s="9"/>
      <c r="T480" s="9"/>
    </row>
    <row r="481" spans="9:20" ht="15.75" customHeight="1" x14ac:dyDescent="0.35">
      <c r="I481" s="9"/>
      <c r="J481" s="9"/>
      <c r="K481" s="9"/>
      <c r="L481" s="9"/>
      <c r="M481" s="9"/>
      <c r="N481" s="9"/>
      <c r="O481" s="9"/>
      <c r="T481" s="9"/>
    </row>
    <row r="482" spans="9:20" ht="15.75" customHeight="1" x14ac:dyDescent="0.35">
      <c r="I482" s="9"/>
      <c r="J482" s="9"/>
      <c r="K482" s="9"/>
      <c r="L482" s="9"/>
      <c r="M482" s="9"/>
      <c r="N482" s="9"/>
      <c r="O482" s="9"/>
      <c r="T482" s="9"/>
    </row>
    <row r="483" spans="9:20" ht="15.75" customHeight="1" x14ac:dyDescent="0.35">
      <c r="I483" s="9"/>
      <c r="J483" s="9"/>
      <c r="K483" s="9"/>
      <c r="L483" s="9"/>
      <c r="M483" s="9"/>
      <c r="N483" s="9"/>
      <c r="O483" s="9"/>
      <c r="T483" s="9"/>
    </row>
    <row r="484" spans="9:20" ht="15.75" customHeight="1" x14ac:dyDescent="0.35">
      <c r="I484" s="9"/>
      <c r="J484" s="9"/>
      <c r="K484" s="9"/>
      <c r="L484" s="9"/>
      <c r="M484" s="9"/>
      <c r="N484" s="9"/>
      <c r="O484" s="9"/>
      <c r="T484" s="9"/>
    </row>
    <row r="485" spans="9:20" ht="15.75" customHeight="1" x14ac:dyDescent="0.35">
      <c r="I485" s="9"/>
      <c r="J485" s="9"/>
      <c r="K485" s="9"/>
      <c r="L485" s="9"/>
      <c r="M485" s="9"/>
      <c r="N485" s="9"/>
      <c r="O485" s="9"/>
      <c r="T485" s="9"/>
    </row>
    <row r="486" spans="9:20" ht="15.75" customHeight="1" x14ac:dyDescent="0.35">
      <c r="I486" s="9"/>
      <c r="J486" s="9"/>
      <c r="K486" s="9"/>
      <c r="L486" s="9"/>
      <c r="M486" s="9"/>
      <c r="N486" s="9"/>
      <c r="O486" s="9"/>
      <c r="T486" s="9"/>
    </row>
    <row r="487" spans="9:20" ht="15.75" customHeight="1" x14ac:dyDescent="0.35">
      <c r="I487" s="9"/>
      <c r="J487" s="9"/>
      <c r="K487" s="9"/>
      <c r="L487" s="9"/>
      <c r="M487" s="9"/>
      <c r="N487" s="9"/>
      <c r="O487" s="9"/>
      <c r="T487" s="9"/>
    </row>
    <row r="488" spans="9:20" ht="15.75" customHeight="1" x14ac:dyDescent="0.35">
      <c r="I488" s="9"/>
      <c r="J488" s="9"/>
      <c r="K488" s="9"/>
      <c r="L488" s="9"/>
      <c r="M488" s="9"/>
      <c r="N488" s="9"/>
      <c r="O488" s="9"/>
      <c r="T488" s="9"/>
    </row>
    <row r="489" spans="9:20" ht="15.75" customHeight="1" x14ac:dyDescent="0.35">
      <c r="I489" s="9"/>
      <c r="J489" s="9"/>
      <c r="K489" s="9"/>
      <c r="L489" s="9"/>
      <c r="M489" s="9"/>
      <c r="N489" s="9"/>
      <c r="O489" s="9"/>
      <c r="T489" s="9"/>
    </row>
    <row r="490" spans="9:20" ht="15.75" customHeight="1" x14ac:dyDescent="0.35">
      <c r="I490" s="9"/>
      <c r="J490" s="9"/>
      <c r="K490" s="9"/>
      <c r="L490" s="9"/>
      <c r="M490" s="9"/>
      <c r="N490" s="9"/>
      <c r="O490" s="9"/>
      <c r="T490" s="9"/>
    </row>
    <row r="491" spans="9:20" ht="15.75" customHeight="1" x14ac:dyDescent="0.35">
      <c r="I491" s="9"/>
      <c r="J491" s="9"/>
      <c r="K491" s="9"/>
      <c r="L491" s="9"/>
      <c r="M491" s="9"/>
      <c r="N491" s="9"/>
      <c r="O491" s="9"/>
      <c r="T491" s="9"/>
    </row>
    <row r="492" spans="9:20" ht="15.75" customHeight="1" x14ac:dyDescent="0.35">
      <c r="I492" s="9"/>
      <c r="J492" s="9"/>
      <c r="K492" s="9"/>
      <c r="L492" s="9"/>
      <c r="M492" s="9"/>
      <c r="N492" s="9"/>
      <c r="O492" s="9"/>
      <c r="T492" s="9"/>
    </row>
    <row r="493" spans="9:20" ht="15.75" customHeight="1" x14ac:dyDescent="0.35">
      <c r="I493" s="9"/>
      <c r="J493" s="9"/>
      <c r="K493" s="9"/>
      <c r="L493" s="9"/>
      <c r="M493" s="9"/>
      <c r="N493" s="9"/>
      <c r="O493" s="9"/>
      <c r="T493" s="9"/>
    </row>
    <row r="494" spans="9:20" ht="15.75" customHeight="1" x14ac:dyDescent="0.35">
      <c r="I494" s="9"/>
      <c r="J494" s="9"/>
      <c r="K494" s="9"/>
      <c r="L494" s="9"/>
      <c r="M494" s="9"/>
      <c r="N494" s="9"/>
      <c r="O494" s="9"/>
      <c r="T494" s="9"/>
    </row>
    <row r="495" spans="9:20" ht="15.75" customHeight="1" x14ac:dyDescent="0.35">
      <c r="I495" s="9"/>
      <c r="J495" s="9"/>
      <c r="K495" s="9"/>
      <c r="L495" s="9"/>
      <c r="M495" s="9"/>
      <c r="N495" s="9"/>
      <c r="O495" s="9"/>
      <c r="T495" s="9"/>
    </row>
    <row r="496" spans="9:20" ht="15.75" customHeight="1" x14ac:dyDescent="0.35">
      <c r="I496" s="9"/>
      <c r="J496" s="9"/>
      <c r="K496" s="9"/>
      <c r="L496" s="9"/>
      <c r="M496" s="9"/>
      <c r="N496" s="9"/>
      <c r="O496" s="9"/>
      <c r="T496" s="9"/>
    </row>
    <row r="497" spans="9:20" ht="15.75" customHeight="1" x14ac:dyDescent="0.35">
      <c r="I497" s="9"/>
      <c r="J497" s="9"/>
      <c r="K497" s="9"/>
      <c r="L497" s="9"/>
      <c r="M497" s="9"/>
      <c r="N497" s="9"/>
      <c r="O497" s="9"/>
      <c r="T497" s="9"/>
    </row>
    <row r="498" spans="9:20" ht="15.75" customHeight="1" x14ac:dyDescent="0.35">
      <c r="I498" s="9"/>
      <c r="J498" s="9"/>
      <c r="K498" s="9"/>
      <c r="L498" s="9"/>
      <c r="M498" s="9"/>
      <c r="N498" s="9"/>
      <c r="O498" s="9"/>
      <c r="T498" s="9"/>
    </row>
    <row r="499" spans="9:20" ht="15.75" customHeight="1" x14ac:dyDescent="0.35">
      <c r="I499" s="9"/>
      <c r="J499" s="9"/>
      <c r="K499" s="9"/>
      <c r="L499" s="9"/>
      <c r="M499" s="9"/>
      <c r="N499" s="9"/>
      <c r="O499" s="9"/>
      <c r="T499" s="9"/>
    </row>
    <row r="500" spans="9:20" ht="15.75" customHeight="1" x14ac:dyDescent="0.35">
      <c r="I500" s="9"/>
      <c r="J500" s="9"/>
      <c r="K500" s="9"/>
      <c r="L500" s="9"/>
      <c r="M500" s="9"/>
      <c r="N500" s="9"/>
      <c r="O500" s="9"/>
      <c r="T500" s="9"/>
    </row>
    <row r="501" spans="9:20" ht="15.75" customHeight="1" x14ac:dyDescent="0.35">
      <c r="I501" s="9"/>
      <c r="J501" s="9"/>
      <c r="K501" s="9"/>
      <c r="L501" s="9"/>
      <c r="M501" s="9"/>
      <c r="N501" s="9"/>
      <c r="O501" s="9"/>
      <c r="T501" s="9"/>
    </row>
    <row r="502" spans="9:20" ht="15.75" customHeight="1" x14ac:dyDescent="0.35">
      <c r="I502" s="9"/>
      <c r="J502" s="9"/>
      <c r="K502" s="9"/>
      <c r="L502" s="9"/>
      <c r="M502" s="9"/>
      <c r="N502" s="9"/>
      <c r="O502" s="9"/>
      <c r="T502" s="9"/>
    </row>
    <row r="503" spans="9:20" ht="15.75" customHeight="1" x14ac:dyDescent="0.35">
      <c r="I503" s="9"/>
      <c r="J503" s="9"/>
      <c r="K503" s="9"/>
      <c r="L503" s="9"/>
      <c r="M503" s="9"/>
      <c r="N503" s="9"/>
      <c r="O503" s="9"/>
      <c r="T503" s="9"/>
    </row>
    <row r="504" spans="9:20" ht="15.75" customHeight="1" x14ac:dyDescent="0.35">
      <c r="I504" s="9"/>
      <c r="J504" s="9"/>
      <c r="K504" s="9"/>
      <c r="L504" s="9"/>
      <c r="M504" s="9"/>
      <c r="N504" s="9"/>
      <c r="O504" s="9"/>
      <c r="T504" s="9"/>
    </row>
    <row r="505" spans="9:20" ht="15.75" customHeight="1" x14ac:dyDescent="0.35">
      <c r="I505" s="9"/>
      <c r="J505" s="9"/>
      <c r="K505" s="9"/>
      <c r="L505" s="9"/>
      <c r="M505" s="9"/>
      <c r="N505" s="9"/>
      <c r="O505" s="9"/>
      <c r="T505" s="9"/>
    </row>
    <row r="506" spans="9:20" ht="15.75" customHeight="1" x14ac:dyDescent="0.35">
      <c r="I506" s="9"/>
      <c r="J506" s="9"/>
      <c r="K506" s="9"/>
      <c r="L506" s="9"/>
      <c r="M506" s="9"/>
      <c r="N506" s="9"/>
      <c r="O506" s="9"/>
      <c r="T506" s="9"/>
    </row>
    <row r="507" spans="9:20" ht="15.75" customHeight="1" x14ac:dyDescent="0.35">
      <c r="I507" s="9"/>
      <c r="J507" s="9"/>
      <c r="K507" s="9"/>
      <c r="L507" s="9"/>
      <c r="M507" s="9"/>
      <c r="N507" s="9"/>
      <c r="O507" s="9"/>
      <c r="T507" s="9"/>
    </row>
    <row r="508" spans="9:20" ht="15.75" customHeight="1" x14ac:dyDescent="0.35">
      <c r="I508" s="9"/>
      <c r="J508" s="9"/>
      <c r="K508" s="9"/>
      <c r="L508" s="9"/>
      <c r="M508" s="9"/>
      <c r="N508" s="9"/>
      <c r="O508" s="9"/>
      <c r="T508" s="9"/>
    </row>
    <row r="509" spans="9:20" ht="15.75" customHeight="1" x14ac:dyDescent="0.35">
      <c r="I509" s="9"/>
      <c r="J509" s="9"/>
      <c r="K509" s="9"/>
      <c r="L509" s="9"/>
      <c r="M509" s="9"/>
      <c r="N509" s="9"/>
      <c r="O509" s="9"/>
      <c r="T509" s="9"/>
    </row>
    <row r="510" spans="9:20" ht="15.75" customHeight="1" x14ac:dyDescent="0.35">
      <c r="I510" s="9"/>
      <c r="J510" s="9"/>
      <c r="K510" s="9"/>
      <c r="L510" s="9"/>
      <c r="M510" s="9"/>
      <c r="N510" s="9"/>
      <c r="O510" s="9"/>
      <c r="T510" s="9"/>
    </row>
    <row r="511" spans="9:20" ht="15.75" customHeight="1" x14ac:dyDescent="0.35">
      <c r="I511" s="9"/>
      <c r="J511" s="9"/>
      <c r="K511" s="9"/>
      <c r="L511" s="9"/>
      <c r="M511" s="9"/>
      <c r="N511" s="9"/>
      <c r="O511" s="9"/>
      <c r="T511" s="9"/>
    </row>
    <row r="512" spans="9:20" ht="15.75" customHeight="1" x14ac:dyDescent="0.35">
      <c r="I512" s="9"/>
      <c r="J512" s="9"/>
      <c r="K512" s="9"/>
      <c r="L512" s="9"/>
      <c r="M512" s="9"/>
      <c r="N512" s="9"/>
      <c r="O512" s="9"/>
      <c r="T512" s="9"/>
    </row>
    <row r="513" spans="9:20" ht="15.75" customHeight="1" x14ac:dyDescent="0.35">
      <c r="I513" s="9"/>
      <c r="J513" s="9"/>
      <c r="K513" s="9"/>
      <c r="L513" s="9"/>
      <c r="M513" s="9"/>
      <c r="N513" s="9"/>
      <c r="O513" s="9"/>
      <c r="T513" s="9"/>
    </row>
    <row r="514" spans="9:20" ht="15.75" customHeight="1" x14ac:dyDescent="0.35">
      <c r="I514" s="9"/>
      <c r="J514" s="9"/>
      <c r="K514" s="9"/>
      <c r="L514" s="9"/>
      <c r="M514" s="9"/>
      <c r="N514" s="9"/>
      <c r="O514" s="9"/>
      <c r="T514" s="9"/>
    </row>
    <row r="515" spans="9:20" ht="15.75" customHeight="1" x14ac:dyDescent="0.35">
      <c r="I515" s="9"/>
      <c r="J515" s="9"/>
      <c r="K515" s="9"/>
      <c r="L515" s="9"/>
      <c r="M515" s="9"/>
      <c r="N515" s="9"/>
      <c r="O515" s="9"/>
      <c r="T515" s="9"/>
    </row>
    <row r="516" spans="9:20" ht="15.75" customHeight="1" x14ac:dyDescent="0.35">
      <c r="I516" s="9"/>
      <c r="J516" s="9"/>
      <c r="K516" s="9"/>
      <c r="L516" s="9"/>
      <c r="M516" s="9"/>
      <c r="N516" s="9"/>
      <c r="O516" s="9"/>
      <c r="T516" s="9"/>
    </row>
    <row r="517" spans="9:20" ht="15.75" customHeight="1" x14ac:dyDescent="0.35">
      <c r="I517" s="9"/>
      <c r="J517" s="9"/>
      <c r="K517" s="9"/>
      <c r="L517" s="9"/>
      <c r="M517" s="9"/>
      <c r="N517" s="9"/>
      <c r="O517" s="9"/>
      <c r="T517" s="9"/>
    </row>
    <row r="518" spans="9:20" ht="15.75" customHeight="1" x14ac:dyDescent="0.35">
      <c r="I518" s="9"/>
      <c r="J518" s="9"/>
      <c r="K518" s="9"/>
      <c r="L518" s="9"/>
      <c r="M518" s="9"/>
      <c r="N518" s="9"/>
      <c r="O518" s="9"/>
      <c r="T518" s="9"/>
    </row>
    <row r="519" spans="9:20" ht="15.75" customHeight="1" x14ac:dyDescent="0.35">
      <c r="I519" s="9"/>
      <c r="J519" s="9"/>
      <c r="K519" s="9"/>
      <c r="L519" s="9"/>
      <c r="M519" s="9"/>
      <c r="N519" s="9"/>
      <c r="O519" s="9"/>
      <c r="T519" s="9"/>
    </row>
    <row r="520" spans="9:20" ht="15.75" customHeight="1" x14ac:dyDescent="0.35">
      <c r="I520" s="9"/>
      <c r="J520" s="9"/>
      <c r="K520" s="9"/>
      <c r="L520" s="9"/>
      <c r="M520" s="9"/>
      <c r="N520" s="9"/>
      <c r="O520" s="9"/>
      <c r="T520" s="9"/>
    </row>
    <row r="521" spans="9:20" ht="15.75" customHeight="1" x14ac:dyDescent="0.35">
      <c r="I521" s="9"/>
      <c r="J521" s="9"/>
      <c r="K521" s="9"/>
      <c r="L521" s="9"/>
      <c r="M521" s="9"/>
      <c r="N521" s="9"/>
      <c r="O521" s="9"/>
      <c r="T521" s="9"/>
    </row>
    <row r="522" spans="9:20" ht="15.75" customHeight="1" x14ac:dyDescent="0.35">
      <c r="I522" s="9"/>
      <c r="J522" s="9"/>
      <c r="K522" s="9"/>
      <c r="L522" s="9"/>
      <c r="M522" s="9"/>
      <c r="N522" s="9"/>
      <c r="O522" s="9"/>
      <c r="T522" s="9"/>
    </row>
    <row r="523" spans="9:20" ht="15.75" customHeight="1" x14ac:dyDescent="0.35">
      <c r="I523" s="9"/>
      <c r="J523" s="9"/>
      <c r="K523" s="9"/>
      <c r="L523" s="9"/>
      <c r="M523" s="9"/>
      <c r="N523" s="9"/>
      <c r="O523" s="9"/>
      <c r="T523" s="9"/>
    </row>
    <row r="524" spans="9:20" ht="15.75" customHeight="1" x14ac:dyDescent="0.35">
      <c r="I524" s="9"/>
      <c r="J524" s="9"/>
      <c r="K524" s="9"/>
      <c r="L524" s="9"/>
      <c r="M524" s="9"/>
      <c r="N524" s="9"/>
      <c r="O524" s="9"/>
      <c r="T524" s="9"/>
    </row>
    <row r="525" spans="9:20" ht="15.75" customHeight="1" x14ac:dyDescent="0.35">
      <c r="I525" s="9"/>
      <c r="J525" s="9"/>
      <c r="K525" s="9"/>
      <c r="L525" s="9"/>
      <c r="M525" s="9"/>
      <c r="N525" s="9"/>
      <c r="O525" s="9"/>
      <c r="T525" s="9"/>
    </row>
    <row r="526" spans="9:20" ht="15.75" customHeight="1" x14ac:dyDescent="0.35">
      <c r="I526" s="9"/>
      <c r="J526" s="9"/>
      <c r="K526" s="9"/>
      <c r="L526" s="9"/>
      <c r="M526" s="9"/>
      <c r="N526" s="9"/>
      <c r="O526" s="9"/>
      <c r="T526" s="9"/>
    </row>
    <row r="527" spans="9:20" ht="15.75" customHeight="1" x14ac:dyDescent="0.35">
      <c r="I527" s="9"/>
      <c r="J527" s="9"/>
      <c r="K527" s="9"/>
      <c r="L527" s="9"/>
      <c r="M527" s="9"/>
      <c r="N527" s="9"/>
      <c r="O527" s="9"/>
      <c r="T527" s="9"/>
    </row>
    <row r="528" spans="9:20" ht="15.75" customHeight="1" x14ac:dyDescent="0.35">
      <c r="I528" s="9"/>
      <c r="J528" s="9"/>
      <c r="K528" s="9"/>
      <c r="L528" s="9"/>
      <c r="M528" s="9"/>
      <c r="N528" s="9"/>
      <c r="O528" s="9"/>
      <c r="T528" s="9"/>
    </row>
    <row r="529" spans="9:20" ht="15.75" customHeight="1" x14ac:dyDescent="0.35">
      <c r="I529" s="9"/>
      <c r="J529" s="9"/>
      <c r="K529" s="9"/>
      <c r="L529" s="9"/>
      <c r="M529" s="9"/>
      <c r="N529" s="9"/>
      <c r="O529" s="9"/>
      <c r="T529" s="9"/>
    </row>
    <row r="530" spans="9:20" ht="15.75" customHeight="1" x14ac:dyDescent="0.35">
      <c r="I530" s="9"/>
      <c r="J530" s="9"/>
      <c r="K530" s="9"/>
      <c r="L530" s="9"/>
      <c r="M530" s="9"/>
      <c r="N530" s="9"/>
      <c r="O530" s="9"/>
      <c r="T530" s="9"/>
    </row>
    <row r="531" spans="9:20" ht="15.75" customHeight="1" x14ac:dyDescent="0.35">
      <c r="I531" s="9"/>
      <c r="J531" s="9"/>
      <c r="K531" s="9"/>
      <c r="L531" s="9"/>
      <c r="M531" s="9"/>
      <c r="N531" s="9"/>
      <c r="O531" s="9"/>
      <c r="T531" s="9"/>
    </row>
    <row r="532" spans="9:20" ht="15.75" customHeight="1" x14ac:dyDescent="0.35">
      <c r="I532" s="9"/>
      <c r="J532" s="9"/>
      <c r="K532" s="9"/>
      <c r="L532" s="9"/>
      <c r="M532" s="9"/>
      <c r="N532" s="9"/>
      <c r="O532" s="9"/>
      <c r="T532" s="9"/>
    </row>
    <row r="533" spans="9:20" ht="15.75" customHeight="1" x14ac:dyDescent="0.35">
      <c r="I533" s="9"/>
      <c r="J533" s="9"/>
      <c r="K533" s="9"/>
      <c r="L533" s="9"/>
      <c r="M533" s="9"/>
      <c r="N533" s="9"/>
      <c r="O533" s="9"/>
      <c r="T533" s="9"/>
    </row>
    <row r="534" spans="9:20" ht="15.75" customHeight="1" x14ac:dyDescent="0.35">
      <c r="I534" s="9"/>
      <c r="J534" s="9"/>
      <c r="K534" s="9"/>
      <c r="L534" s="9"/>
      <c r="M534" s="9"/>
      <c r="N534" s="9"/>
      <c r="O534" s="9"/>
      <c r="T534" s="9"/>
    </row>
    <row r="535" spans="9:20" ht="15.75" customHeight="1" x14ac:dyDescent="0.35">
      <c r="I535" s="9"/>
      <c r="J535" s="9"/>
      <c r="K535" s="9"/>
      <c r="L535" s="9"/>
      <c r="M535" s="9"/>
      <c r="N535" s="9"/>
      <c r="O535" s="9"/>
      <c r="T535" s="9"/>
    </row>
    <row r="536" spans="9:20" ht="15.75" customHeight="1" x14ac:dyDescent="0.35">
      <c r="I536" s="9"/>
      <c r="J536" s="9"/>
      <c r="K536" s="9"/>
      <c r="L536" s="9"/>
      <c r="M536" s="9"/>
      <c r="N536" s="9"/>
      <c r="O536" s="9"/>
      <c r="T536" s="9"/>
    </row>
    <row r="537" spans="9:20" ht="15.75" customHeight="1" x14ac:dyDescent="0.35">
      <c r="I537" s="9"/>
      <c r="J537" s="9"/>
      <c r="K537" s="9"/>
      <c r="L537" s="9"/>
      <c r="M537" s="9"/>
      <c r="N537" s="9"/>
      <c r="O537" s="9"/>
      <c r="T537" s="9"/>
    </row>
    <row r="538" spans="9:20" ht="15.75" customHeight="1" x14ac:dyDescent="0.35">
      <c r="I538" s="9"/>
      <c r="J538" s="9"/>
      <c r="K538" s="9"/>
      <c r="L538" s="9"/>
      <c r="M538" s="9"/>
      <c r="N538" s="9"/>
      <c r="O538" s="9"/>
      <c r="T538" s="9"/>
    </row>
    <row r="539" spans="9:20" ht="15.75" customHeight="1" x14ac:dyDescent="0.35">
      <c r="I539" s="9"/>
      <c r="J539" s="9"/>
      <c r="K539" s="9"/>
      <c r="L539" s="9"/>
      <c r="M539" s="9"/>
      <c r="N539" s="9"/>
      <c r="O539" s="9"/>
      <c r="T539" s="9"/>
    </row>
    <row r="540" spans="9:20" ht="15.75" customHeight="1" x14ac:dyDescent="0.35">
      <c r="I540" s="9"/>
      <c r="J540" s="9"/>
      <c r="K540" s="9"/>
      <c r="L540" s="9"/>
      <c r="M540" s="9"/>
      <c r="N540" s="9"/>
      <c r="O540" s="9"/>
      <c r="T540" s="9"/>
    </row>
    <row r="541" spans="9:20" ht="15.75" customHeight="1" x14ac:dyDescent="0.35">
      <c r="I541" s="9"/>
      <c r="J541" s="9"/>
      <c r="K541" s="9"/>
      <c r="L541" s="9"/>
      <c r="M541" s="9"/>
      <c r="N541" s="9"/>
      <c r="O541" s="9"/>
      <c r="T541" s="9"/>
    </row>
    <row r="542" spans="9:20" ht="15.75" customHeight="1" x14ac:dyDescent="0.35">
      <c r="I542" s="9"/>
      <c r="J542" s="9"/>
      <c r="K542" s="9"/>
      <c r="L542" s="9"/>
      <c r="M542" s="9"/>
      <c r="N542" s="9"/>
      <c r="O542" s="9"/>
      <c r="T542" s="9"/>
    </row>
    <row r="543" spans="9:20" ht="15.75" customHeight="1" x14ac:dyDescent="0.35">
      <c r="I543" s="9"/>
      <c r="J543" s="9"/>
      <c r="K543" s="9"/>
      <c r="L543" s="9"/>
      <c r="M543" s="9"/>
      <c r="N543" s="9"/>
      <c r="O543" s="9"/>
      <c r="T543" s="9"/>
    </row>
    <row r="544" spans="9:20" ht="15.75" customHeight="1" x14ac:dyDescent="0.35">
      <c r="I544" s="9"/>
      <c r="J544" s="9"/>
      <c r="K544" s="9"/>
      <c r="L544" s="9"/>
      <c r="M544" s="9"/>
      <c r="N544" s="9"/>
      <c r="O544" s="9"/>
      <c r="T544" s="9"/>
    </row>
    <row r="545" spans="9:20" ht="15.75" customHeight="1" x14ac:dyDescent="0.35">
      <c r="I545" s="9"/>
      <c r="J545" s="9"/>
      <c r="K545" s="9"/>
      <c r="L545" s="9"/>
      <c r="M545" s="9"/>
      <c r="N545" s="9"/>
      <c r="O545" s="9"/>
      <c r="T545" s="9"/>
    </row>
    <row r="546" spans="9:20" ht="15.75" customHeight="1" x14ac:dyDescent="0.35">
      <c r="I546" s="9"/>
      <c r="J546" s="9"/>
      <c r="K546" s="9"/>
      <c r="L546" s="9"/>
      <c r="M546" s="9"/>
      <c r="N546" s="9"/>
      <c r="O546" s="9"/>
      <c r="T546" s="9"/>
    </row>
    <row r="547" spans="9:20" ht="15.75" customHeight="1" x14ac:dyDescent="0.35">
      <c r="I547" s="9"/>
      <c r="J547" s="9"/>
      <c r="K547" s="9"/>
      <c r="L547" s="9"/>
      <c r="M547" s="9"/>
      <c r="N547" s="9"/>
      <c r="O547" s="9"/>
      <c r="T547" s="9"/>
    </row>
    <row r="548" spans="9:20" ht="15.75" customHeight="1" x14ac:dyDescent="0.35">
      <c r="I548" s="9"/>
      <c r="J548" s="9"/>
      <c r="K548" s="9"/>
      <c r="L548" s="9"/>
      <c r="M548" s="9"/>
      <c r="N548" s="9"/>
      <c r="O548" s="9"/>
      <c r="T548" s="9"/>
    </row>
    <row r="549" spans="9:20" ht="15.75" customHeight="1" x14ac:dyDescent="0.35">
      <c r="I549" s="9"/>
      <c r="J549" s="9"/>
      <c r="K549" s="9"/>
      <c r="L549" s="9"/>
      <c r="M549" s="9"/>
      <c r="N549" s="9"/>
      <c r="O549" s="9"/>
      <c r="T549" s="9"/>
    </row>
    <row r="550" spans="9:20" ht="15.75" customHeight="1" x14ac:dyDescent="0.35">
      <c r="I550" s="9"/>
      <c r="J550" s="9"/>
      <c r="K550" s="9"/>
      <c r="L550" s="9"/>
      <c r="M550" s="9"/>
      <c r="N550" s="9"/>
      <c r="O550" s="9"/>
      <c r="T550" s="9"/>
    </row>
    <row r="551" spans="9:20" ht="15.75" customHeight="1" x14ac:dyDescent="0.35">
      <c r="I551" s="9"/>
      <c r="J551" s="9"/>
      <c r="K551" s="9"/>
      <c r="L551" s="9"/>
      <c r="M551" s="9"/>
      <c r="N551" s="9"/>
      <c r="O551" s="9"/>
      <c r="T551" s="9"/>
    </row>
    <row r="552" spans="9:20" ht="15.75" customHeight="1" x14ac:dyDescent="0.35">
      <c r="I552" s="9"/>
      <c r="J552" s="9"/>
      <c r="K552" s="9"/>
      <c r="L552" s="9"/>
      <c r="M552" s="9"/>
      <c r="N552" s="9"/>
      <c r="O552" s="9"/>
      <c r="T552" s="9"/>
    </row>
    <row r="553" spans="9:20" ht="15.75" customHeight="1" x14ac:dyDescent="0.35">
      <c r="I553" s="9"/>
      <c r="J553" s="9"/>
      <c r="K553" s="9"/>
      <c r="L553" s="9"/>
      <c r="M553" s="9"/>
      <c r="N553" s="9"/>
      <c r="O553" s="9"/>
      <c r="T553" s="9"/>
    </row>
    <row r="554" spans="9:20" ht="15.75" customHeight="1" x14ac:dyDescent="0.35">
      <c r="I554" s="9"/>
      <c r="J554" s="9"/>
      <c r="K554" s="9"/>
      <c r="L554" s="9"/>
      <c r="M554" s="9"/>
      <c r="N554" s="9"/>
      <c r="O554" s="9"/>
      <c r="T554" s="9"/>
    </row>
    <row r="555" spans="9:20" ht="15.75" customHeight="1" x14ac:dyDescent="0.35">
      <c r="I555" s="9"/>
      <c r="J555" s="9"/>
      <c r="K555" s="9"/>
      <c r="L555" s="9"/>
      <c r="M555" s="9"/>
      <c r="N555" s="9"/>
      <c r="O555" s="9"/>
      <c r="T555" s="9"/>
    </row>
    <row r="556" spans="9:20" ht="15.75" customHeight="1" x14ac:dyDescent="0.35">
      <c r="I556" s="9"/>
      <c r="J556" s="9"/>
      <c r="K556" s="9"/>
      <c r="L556" s="9"/>
      <c r="M556" s="9"/>
      <c r="N556" s="9"/>
      <c r="O556" s="9"/>
      <c r="T556" s="9"/>
    </row>
    <row r="557" spans="9:20" ht="15.75" customHeight="1" x14ac:dyDescent="0.35">
      <c r="I557" s="9"/>
      <c r="J557" s="9"/>
      <c r="K557" s="9"/>
      <c r="L557" s="9"/>
      <c r="M557" s="9"/>
      <c r="N557" s="9"/>
      <c r="O557" s="9"/>
      <c r="T557" s="9"/>
    </row>
    <row r="558" spans="9:20" ht="15.75" customHeight="1" x14ac:dyDescent="0.35">
      <c r="I558" s="9"/>
      <c r="J558" s="9"/>
      <c r="K558" s="9"/>
      <c r="L558" s="9"/>
      <c r="M558" s="9"/>
      <c r="N558" s="9"/>
      <c r="O558" s="9"/>
      <c r="T558" s="9"/>
    </row>
    <row r="559" spans="9:20" ht="15.75" customHeight="1" x14ac:dyDescent="0.35">
      <c r="I559" s="9"/>
      <c r="J559" s="9"/>
      <c r="K559" s="9"/>
      <c r="L559" s="9"/>
      <c r="M559" s="9"/>
      <c r="N559" s="9"/>
      <c r="O559" s="9"/>
      <c r="T559" s="9"/>
    </row>
    <row r="560" spans="9:20" ht="15.75" customHeight="1" x14ac:dyDescent="0.35">
      <c r="I560" s="9"/>
      <c r="J560" s="9"/>
      <c r="K560" s="9"/>
      <c r="L560" s="9"/>
      <c r="M560" s="9"/>
      <c r="N560" s="9"/>
      <c r="O560" s="9"/>
      <c r="T560" s="9"/>
    </row>
    <row r="561" spans="9:20" ht="15.75" customHeight="1" x14ac:dyDescent="0.35">
      <c r="I561" s="9"/>
      <c r="J561" s="9"/>
      <c r="K561" s="9"/>
      <c r="L561" s="9"/>
      <c r="M561" s="9"/>
      <c r="N561" s="9"/>
      <c r="O561" s="9"/>
      <c r="T561" s="9"/>
    </row>
    <row r="562" spans="9:20" ht="15.75" customHeight="1" x14ac:dyDescent="0.35">
      <c r="I562" s="9"/>
      <c r="J562" s="9"/>
      <c r="K562" s="9"/>
      <c r="L562" s="9"/>
      <c r="M562" s="9"/>
      <c r="N562" s="9"/>
      <c r="O562" s="9"/>
      <c r="T562" s="9"/>
    </row>
    <row r="563" spans="9:20" ht="15.75" customHeight="1" x14ac:dyDescent="0.35">
      <c r="I563" s="9"/>
      <c r="J563" s="9"/>
      <c r="K563" s="9"/>
      <c r="L563" s="9"/>
      <c r="M563" s="9"/>
      <c r="N563" s="9"/>
      <c r="O563" s="9"/>
      <c r="T563" s="9"/>
    </row>
    <row r="564" spans="9:20" ht="15.75" customHeight="1" x14ac:dyDescent="0.35">
      <c r="I564" s="9"/>
      <c r="J564" s="9"/>
      <c r="K564" s="9"/>
      <c r="L564" s="9"/>
      <c r="M564" s="9"/>
      <c r="N564" s="9"/>
      <c r="O564" s="9"/>
      <c r="T564" s="9"/>
    </row>
    <row r="565" spans="9:20" ht="15.75" customHeight="1" x14ac:dyDescent="0.35">
      <c r="I565" s="9"/>
      <c r="J565" s="9"/>
      <c r="K565" s="9"/>
      <c r="L565" s="9"/>
      <c r="M565" s="9"/>
      <c r="N565" s="9"/>
      <c r="O565" s="9"/>
      <c r="T565" s="9"/>
    </row>
    <row r="566" spans="9:20" ht="15.75" customHeight="1" x14ac:dyDescent="0.35">
      <c r="I566" s="9"/>
      <c r="J566" s="9"/>
      <c r="K566" s="9"/>
      <c r="L566" s="9"/>
      <c r="M566" s="9"/>
      <c r="N566" s="9"/>
      <c r="O566" s="9"/>
      <c r="T566" s="9"/>
    </row>
    <row r="567" spans="9:20" ht="15.75" customHeight="1" x14ac:dyDescent="0.35">
      <c r="I567" s="9"/>
      <c r="J567" s="9"/>
      <c r="K567" s="9"/>
      <c r="L567" s="9"/>
      <c r="M567" s="9"/>
      <c r="N567" s="9"/>
      <c r="O567" s="9"/>
      <c r="T567" s="9"/>
    </row>
    <row r="568" spans="9:20" ht="15.75" customHeight="1" x14ac:dyDescent="0.35">
      <c r="I568" s="9"/>
      <c r="J568" s="9"/>
      <c r="K568" s="9"/>
      <c r="L568" s="9"/>
      <c r="M568" s="9"/>
      <c r="N568" s="9"/>
      <c r="O568" s="9"/>
      <c r="T568" s="9"/>
    </row>
    <row r="569" spans="9:20" ht="15.75" customHeight="1" x14ac:dyDescent="0.35">
      <c r="I569" s="9"/>
      <c r="J569" s="9"/>
      <c r="K569" s="9"/>
      <c r="L569" s="9"/>
      <c r="M569" s="9"/>
      <c r="N569" s="9"/>
      <c r="O569" s="9"/>
      <c r="T569" s="9"/>
    </row>
    <row r="570" spans="9:20" ht="15.75" customHeight="1" x14ac:dyDescent="0.35">
      <c r="I570" s="9"/>
      <c r="J570" s="9"/>
      <c r="K570" s="9"/>
      <c r="L570" s="9"/>
      <c r="M570" s="9"/>
      <c r="N570" s="9"/>
      <c r="O570" s="9"/>
      <c r="T570" s="9"/>
    </row>
    <row r="571" spans="9:20" ht="15.75" customHeight="1" x14ac:dyDescent="0.35">
      <c r="I571" s="9"/>
      <c r="J571" s="9"/>
      <c r="K571" s="9"/>
      <c r="L571" s="9"/>
      <c r="M571" s="9"/>
      <c r="N571" s="9"/>
      <c r="O571" s="9"/>
      <c r="T571" s="9"/>
    </row>
    <row r="572" spans="9:20" ht="15.75" customHeight="1" x14ac:dyDescent="0.35">
      <c r="I572" s="9"/>
      <c r="J572" s="9"/>
      <c r="K572" s="9"/>
      <c r="L572" s="9"/>
      <c r="M572" s="9"/>
      <c r="N572" s="9"/>
      <c r="O572" s="9"/>
      <c r="T572" s="9"/>
    </row>
    <row r="573" spans="9:20" ht="15.75" customHeight="1" x14ac:dyDescent="0.35">
      <c r="I573" s="9"/>
      <c r="J573" s="9"/>
      <c r="K573" s="9"/>
      <c r="L573" s="9"/>
      <c r="M573" s="9"/>
      <c r="N573" s="9"/>
      <c r="O573" s="9"/>
      <c r="T573" s="9"/>
    </row>
    <row r="574" spans="9:20" ht="15.75" customHeight="1" x14ac:dyDescent="0.35">
      <c r="I574" s="9"/>
      <c r="J574" s="9"/>
      <c r="K574" s="9"/>
      <c r="L574" s="9"/>
      <c r="M574" s="9"/>
      <c r="N574" s="9"/>
      <c r="O574" s="9"/>
      <c r="T574" s="9"/>
    </row>
    <row r="575" spans="9:20" ht="15.75" customHeight="1" x14ac:dyDescent="0.35">
      <c r="I575" s="9"/>
      <c r="J575" s="9"/>
      <c r="K575" s="9"/>
      <c r="L575" s="9"/>
      <c r="M575" s="9"/>
      <c r="N575" s="9"/>
      <c r="O575" s="9"/>
      <c r="T575" s="9"/>
    </row>
    <row r="576" spans="9:20" ht="15.75" customHeight="1" x14ac:dyDescent="0.35">
      <c r="I576" s="9"/>
      <c r="J576" s="9"/>
      <c r="K576" s="9"/>
      <c r="L576" s="9"/>
      <c r="M576" s="9"/>
      <c r="N576" s="9"/>
      <c r="O576" s="9"/>
      <c r="T576" s="9"/>
    </row>
    <row r="577" spans="9:20" ht="15.75" customHeight="1" x14ac:dyDescent="0.35">
      <c r="I577" s="9"/>
      <c r="J577" s="9"/>
      <c r="K577" s="9"/>
      <c r="L577" s="9"/>
      <c r="M577" s="9"/>
      <c r="N577" s="9"/>
      <c r="O577" s="9"/>
      <c r="T577" s="9"/>
    </row>
    <row r="578" spans="9:20" ht="15.75" customHeight="1" x14ac:dyDescent="0.35">
      <c r="I578" s="9"/>
      <c r="J578" s="9"/>
      <c r="K578" s="9"/>
      <c r="L578" s="9"/>
      <c r="M578" s="9"/>
      <c r="N578" s="9"/>
      <c r="O578" s="9"/>
      <c r="T578" s="9"/>
    </row>
    <row r="579" spans="9:20" ht="15.75" customHeight="1" x14ac:dyDescent="0.35">
      <c r="I579" s="9"/>
      <c r="J579" s="9"/>
      <c r="K579" s="9"/>
      <c r="L579" s="9"/>
      <c r="M579" s="9"/>
      <c r="N579" s="9"/>
      <c r="O579" s="9"/>
      <c r="T579" s="9"/>
    </row>
    <row r="580" spans="9:20" ht="15.75" customHeight="1" x14ac:dyDescent="0.35">
      <c r="I580" s="9"/>
      <c r="J580" s="9"/>
      <c r="K580" s="9"/>
      <c r="L580" s="9"/>
      <c r="M580" s="9"/>
      <c r="N580" s="9"/>
      <c r="O580" s="9"/>
      <c r="T580" s="9"/>
    </row>
    <row r="581" spans="9:20" ht="15.75" customHeight="1" x14ac:dyDescent="0.35">
      <c r="I581" s="9"/>
      <c r="J581" s="9"/>
      <c r="K581" s="9"/>
      <c r="L581" s="9"/>
      <c r="M581" s="9"/>
      <c r="N581" s="9"/>
      <c r="O581" s="9"/>
      <c r="T581" s="9"/>
    </row>
    <row r="582" spans="9:20" ht="15.75" customHeight="1" x14ac:dyDescent="0.35">
      <c r="I582" s="9"/>
      <c r="J582" s="9"/>
      <c r="K582" s="9"/>
      <c r="L582" s="9"/>
      <c r="M582" s="9"/>
      <c r="N582" s="9"/>
      <c r="O582" s="9"/>
      <c r="T582" s="9"/>
    </row>
    <row r="583" spans="9:20" ht="15.75" customHeight="1" x14ac:dyDescent="0.35">
      <c r="I583" s="9"/>
      <c r="J583" s="9"/>
      <c r="K583" s="9"/>
      <c r="L583" s="9"/>
      <c r="M583" s="9"/>
      <c r="N583" s="9"/>
      <c r="O583" s="9"/>
      <c r="T583" s="9"/>
    </row>
    <row r="584" spans="9:20" ht="15.75" customHeight="1" x14ac:dyDescent="0.35">
      <c r="I584" s="9"/>
      <c r="J584" s="9"/>
      <c r="K584" s="9"/>
      <c r="L584" s="9"/>
      <c r="M584" s="9"/>
      <c r="N584" s="9"/>
      <c r="O584" s="9"/>
      <c r="T584" s="9"/>
    </row>
    <row r="585" spans="9:20" ht="15.75" customHeight="1" x14ac:dyDescent="0.35">
      <c r="I585" s="9"/>
      <c r="J585" s="9"/>
      <c r="K585" s="9"/>
      <c r="L585" s="9"/>
      <c r="M585" s="9"/>
      <c r="N585" s="9"/>
      <c r="O585" s="9"/>
      <c r="T585" s="9"/>
    </row>
    <row r="586" spans="9:20" ht="15.75" customHeight="1" x14ac:dyDescent="0.35">
      <c r="I586" s="9"/>
      <c r="J586" s="9"/>
      <c r="K586" s="9"/>
      <c r="L586" s="9"/>
      <c r="M586" s="9"/>
      <c r="N586" s="9"/>
      <c r="O586" s="9"/>
      <c r="T586" s="9"/>
    </row>
    <row r="587" spans="9:20" ht="15.75" customHeight="1" x14ac:dyDescent="0.35">
      <c r="I587" s="9"/>
      <c r="J587" s="9"/>
      <c r="K587" s="9"/>
      <c r="L587" s="9"/>
      <c r="M587" s="9"/>
      <c r="N587" s="9"/>
      <c r="O587" s="9"/>
      <c r="T587" s="9"/>
    </row>
    <row r="588" spans="9:20" ht="15.75" customHeight="1" x14ac:dyDescent="0.35">
      <c r="I588" s="9"/>
      <c r="J588" s="9"/>
      <c r="K588" s="9"/>
      <c r="L588" s="9"/>
      <c r="M588" s="9"/>
      <c r="N588" s="9"/>
      <c r="O588" s="9"/>
      <c r="T588" s="9"/>
    </row>
    <row r="589" spans="9:20" ht="15.75" customHeight="1" x14ac:dyDescent="0.35">
      <c r="I589" s="9"/>
      <c r="J589" s="9"/>
      <c r="K589" s="9"/>
      <c r="L589" s="9"/>
      <c r="M589" s="9"/>
      <c r="N589" s="9"/>
      <c r="O589" s="9"/>
      <c r="T589" s="9"/>
    </row>
    <row r="590" spans="9:20" ht="15.75" customHeight="1" x14ac:dyDescent="0.35">
      <c r="I590" s="9"/>
      <c r="J590" s="9"/>
      <c r="K590" s="9"/>
      <c r="L590" s="9"/>
      <c r="M590" s="9"/>
      <c r="N590" s="9"/>
      <c r="O590" s="9"/>
      <c r="T590" s="9"/>
    </row>
    <row r="591" spans="9:20" ht="15.75" customHeight="1" x14ac:dyDescent="0.35">
      <c r="I591" s="9"/>
      <c r="J591" s="9"/>
      <c r="K591" s="9"/>
      <c r="L591" s="9"/>
      <c r="M591" s="9"/>
      <c r="N591" s="9"/>
      <c r="O591" s="9"/>
      <c r="T591" s="9"/>
    </row>
    <row r="592" spans="9:20" ht="15.75" customHeight="1" x14ac:dyDescent="0.35">
      <c r="I592" s="9"/>
      <c r="J592" s="9"/>
      <c r="K592" s="9"/>
      <c r="L592" s="9"/>
      <c r="M592" s="9"/>
      <c r="N592" s="9"/>
      <c r="O592" s="9"/>
      <c r="T592" s="9"/>
    </row>
    <row r="593" spans="9:20" ht="15.75" customHeight="1" x14ac:dyDescent="0.35">
      <c r="I593" s="9"/>
      <c r="J593" s="9"/>
      <c r="K593" s="9"/>
      <c r="L593" s="9"/>
      <c r="M593" s="9"/>
      <c r="N593" s="9"/>
      <c r="O593" s="9"/>
      <c r="T593" s="9"/>
    </row>
    <row r="594" spans="9:20" ht="15.75" customHeight="1" x14ac:dyDescent="0.35">
      <c r="I594" s="9"/>
      <c r="J594" s="9"/>
      <c r="K594" s="9"/>
      <c r="L594" s="9"/>
      <c r="M594" s="9"/>
      <c r="N594" s="9"/>
      <c r="O594" s="9"/>
      <c r="T594" s="9"/>
    </row>
    <row r="595" spans="9:20" ht="15.75" customHeight="1" x14ac:dyDescent="0.35">
      <c r="I595" s="9"/>
      <c r="J595" s="9"/>
      <c r="K595" s="9"/>
      <c r="L595" s="9"/>
      <c r="M595" s="9"/>
      <c r="N595" s="9"/>
      <c r="O595" s="9"/>
      <c r="T595" s="9"/>
    </row>
    <row r="596" spans="9:20" ht="15.75" customHeight="1" x14ac:dyDescent="0.35">
      <c r="I596" s="9"/>
      <c r="J596" s="9"/>
      <c r="K596" s="9"/>
      <c r="L596" s="9"/>
      <c r="M596" s="9"/>
      <c r="N596" s="9"/>
      <c r="O596" s="9"/>
      <c r="T596" s="9"/>
    </row>
    <row r="597" spans="9:20" ht="15.75" customHeight="1" x14ac:dyDescent="0.35">
      <c r="I597" s="9"/>
      <c r="J597" s="9"/>
      <c r="K597" s="9"/>
      <c r="L597" s="9"/>
      <c r="M597" s="9"/>
      <c r="N597" s="9"/>
      <c r="O597" s="9"/>
      <c r="T597" s="9"/>
    </row>
    <row r="598" spans="9:20" ht="15.75" customHeight="1" x14ac:dyDescent="0.35">
      <c r="I598" s="9"/>
      <c r="J598" s="9"/>
      <c r="K598" s="9"/>
      <c r="L598" s="9"/>
      <c r="M598" s="9"/>
      <c r="N598" s="9"/>
      <c r="O598" s="9"/>
      <c r="T598" s="9"/>
    </row>
    <row r="599" spans="9:20" ht="15.75" customHeight="1" x14ac:dyDescent="0.35">
      <c r="I599" s="9"/>
      <c r="J599" s="9"/>
      <c r="K599" s="9"/>
      <c r="L599" s="9"/>
      <c r="M599" s="9"/>
      <c r="N599" s="9"/>
      <c r="O599" s="9"/>
      <c r="T599" s="9"/>
    </row>
    <row r="600" spans="9:20" ht="15.75" customHeight="1" x14ac:dyDescent="0.35">
      <c r="I600" s="9"/>
      <c r="J600" s="9"/>
      <c r="K600" s="9"/>
      <c r="L600" s="9"/>
      <c r="M600" s="9"/>
      <c r="N600" s="9"/>
      <c r="O600" s="9"/>
      <c r="T600" s="9"/>
    </row>
    <row r="601" spans="9:20" ht="15.75" customHeight="1" x14ac:dyDescent="0.35">
      <c r="I601" s="9"/>
      <c r="J601" s="9"/>
      <c r="K601" s="9"/>
      <c r="L601" s="9"/>
      <c r="M601" s="9"/>
      <c r="N601" s="9"/>
      <c r="O601" s="9"/>
      <c r="T601" s="9"/>
    </row>
    <row r="602" spans="9:20" ht="15.75" customHeight="1" x14ac:dyDescent="0.35">
      <c r="I602" s="9"/>
      <c r="J602" s="9"/>
      <c r="K602" s="9"/>
      <c r="L602" s="9"/>
      <c r="M602" s="9"/>
      <c r="N602" s="9"/>
      <c r="O602" s="9"/>
      <c r="T602" s="9"/>
    </row>
    <row r="603" spans="9:20" ht="15.75" customHeight="1" x14ac:dyDescent="0.35">
      <c r="I603" s="9"/>
      <c r="J603" s="9"/>
      <c r="K603" s="9"/>
      <c r="L603" s="9"/>
      <c r="M603" s="9"/>
      <c r="N603" s="9"/>
      <c r="O603" s="9"/>
      <c r="T603" s="9"/>
    </row>
    <row r="604" spans="9:20" ht="15.75" customHeight="1" x14ac:dyDescent="0.35">
      <c r="I604" s="9"/>
      <c r="J604" s="9"/>
      <c r="K604" s="9"/>
      <c r="L604" s="9"/>
      <c r="M604" s="9"/>
      <c r="N604" s="9"/>
      <c r="O604" s="9"/>
      <c r="T604" s="9"/>
    </row>
    <row r="605" spans="9:20" ht="15.75" customHeight="1" x14ac:dyDescent="0.35">
      <c r="I605" s="9"/>
      <c r="J605" s="9"/>
      <c r="K605" s="9"/>
      <c r="L605" s="9"/>
      <c r="M605" s="9"/>
      <c r="N605" s="9"/>
      <c r="O605" s="9"/>
      <c r="T605" s="9"/>
    </row>
    <row r="606" spans="9:20" ht="15.75" customHeight="1" x14ac:dyDescent="0.35">
      <c r="I606" s="9"/>
      <c r="J606" s="9"/>
      <c r="K606" s="9"/>
      <c r="L606" s="9"/>
      <c r="M606" s="9"/>
      <c r="N606" s="9"/>
      <c r="O606" s="9"/>
      <c r="T606" s="9"/>
    </row>
    <row r="607" spans="9:20" ht="15.75" customHeight="1" x14ac:dyDescent="0.35">
      <c r="I607" s="9"/>
      <c r="J607" s="9"/>
      <c r="K607" s="9"/>
      <c r="L607" s="9"/>
      <c r="M607" s="9"/>
      <c r="N607" s="9"/>
      <c r="O607" s="9"/>
      <c r="T607" s="9"/>
    </row>
    <row r="608" spans="9:20" ht="15.75" customHeight="1" x14ac:dyDescent="0.35">
      <c r="I608" s="9"/>
      <c r="J608" s="9"/>
      <c r="K608" s="9"/>
      <c r="L608" s="9"/>
      <c r="M608" s="9"/>
      <c r="N608" s="9"/>
      <c r="O608" s="9"/>
      <c r="T608" s="9"/>
    </row>
    <row r="609" spans="9:20" ht="15.75" customHeight="1" x14ac:dyDescent="0.35">
      <c r="I609" s="9"/>
      <c r="J609" s="9"/>
      <c r="K609" s="9"/>
      <c r="L609" s="9"/>
      <c r="M609" s="9"/>
      <c r="N609" s="9"/>
      <c r="O609" s="9"/>
      <c r="T609" s="9"/>
    </row>
    <row r="610" spans="9:20" ht="15.75" customHeight="1" x14ac:dyDescent="0.35">
      <c r="I610" s="9"/>
      <c r="J610" s="9"/>
      <c r="K610" s="9"/>
      <c r="L610" s="9"/>
      <c r="M610" s="9"/>
      <c r="N610" s="9"/>
      <c r="O610" s="9"/>
      <c r="T610" s="9"/>
    </row>
    <row r="611" spans="9:20" ht="15.75" customHeight="1" x14ac:dyDescent="0.35">
      <c r="I611" s="9"/>
      <c r="J611" s="9"/>
      <c r="K611" s="9"/>
      <c r="L611" s="9"/>
      <c r="M611" s="9"/>
      <c r="N611" s="9"/>
      <c r="O611" s="9"/>
      <c r="T611" s="9"/>
    </row>
    <row r="612" spans="9:20" ht="15.75" customHeight="1" x14ac:dyDescent="0.35">
      <c r="I612" s="9"/>
      <c r="J612" s="9"/>
      <c r="K612" s="9"/>
      <c r="L612" s="9"/>
      <c r="M612" s="9"/>
      <c r="N612" s="9"/>
      <c r="O612" s="9"/>
      <c r="T612" s="9"/>
    </row>
    <row r="613" spans="9:20" ht="15.75" customHeight="1" x14ac:dyDescent="0.35">
      <c r="I613" s="9"/>
      <c r="J613" s="9"/>
      <c r="K613" s="9"/>
      <c r="L613" s="9"/>
      <c r="M613" s="9"/>
      <c r="N613" s="9"/>
      <c r="O613" s="9"/>
      <c r="T613" s="9"/>
    </row>
    <row r="614" spans="9:20" ht="15.75" customHeight="1" x14ac:dyDescent="0.35">
      <c r="I614" s="9"/>
      <c r="J614" s="9"/>
      <c r="K614" s="9"/>
      <c r="L614" s="9"/>
      <c r="M614" s="9"/>
      <c r="N614" s="9"/>
      <c r="O614" s="9"/>
      <c r="T614" s="9"/>
    </row>
    <row r="615" spans="9:20" ht="15.75" customHeight="1" x14ac:dyDescent="0.35">
      <c r="I615" s="9"/>
      <c r="J615" s="9"/>
      <c r="K615" s="9"/>
      <c r="L615" s="9"/>
      <c r="M615" s="9"/>
      <c r="N615" s="9"/>
      <c r="O615" s="9"/>
      <c r="T615" s="9"/>
    </row>
    <row r="616" spans="9:20" ht="15.75" customHeight="1" x14ac:dyDescent="0.35">
      <c r="I616" s="9"/>
      <c r="J616" s="9"/>
      <c r="K616" s="9"/>
      <c r="L616" s="9"/>
      <c r="M616" s="9"/>
      <c r="N616" s="9"/>
      <c r="O616" s="9"/>
      <c r="T616" s="9"/>
    </row>
    <row r="617" spans="9:20" ht="15.75" customHeight="1" x14ac:dyDescent="0.35">
      <c r="I617" s="9"/>
      <c r="J617" s="9"/>
      <c r="K617" s="9"/>
      <c r="L617" s="9"/>
      <c r="M617" s="9"/>
      <c r="N617" s="9"/>
      <c r="O617" s="9"/>
      <c r="T617" s="9"/>
    </row>
    <row r="618" spans="9:20" ht="15.75" customHeight="1" x14ac:dyDescent="0.35">
      <c r="I618" s="9"/>
      <c r="J618" s="9"/>
      <c r="K618" s="9"/>
      <c r="L618" s="9"/>
      <c r="M618" s="9"/>
      <c r="N618" s="9"/>
      <c r="O618" s="9"/>
      <c r="T618" s="9"/>
    </row>
    <row r="619" spans="9:20" ht="15.75" customHeight="1" x14ac:dyDescent="0.35">
      <c r="I619" s="9"/>
      <c r="J619" s="9"/>
      <c r="K619" s="9"/>
      <c r="L619" s="9"/>
      <c r="M619" s="9"/>
      <c r="N619" s="9"/>
      <c r="O619" s="9"/>
      <c r="T619" s="9"/>
    </row>
    <row r="620" spans="9:20" ht="15.75" customHeight="1" x14ac:dyDescent="0.35">
      <c r="I620" s="9"/>
      <c r="J620" s="9"/>
      <c r="K620" s="9"/>
      <c r="L620" s="9"/>
      <c r="M620" s="9"/>
      <c r="N620" s="9"/>
      <c r="O620" s="9"/>
      <c r="T620" s="9"/>
    </row>
    <row r="621" spans="9:20" ht="15.75" customHeight="1" x14ac:dyDescent="0.35">
      <c r="I621" s="9"/>
      <c r="J621" s="9"/>
      <c r="K621" s="9"/>
      <c r="L621" s="9"/>
      <c r="M621" s="9"/>
      <c r="N621" s="9"/>
      <c r="O621" s="9"/>
      <c r="T621" s="9"/>
    </row>
    <row r="622" spans="9:20" ht="15.75" customHeight="1" x14ac:dyDescent="0.35">
      <c r="I622" s="9"/>
      <c r="J622" s="9"/>
      <c r="K622" s="9"/>
      <c r="L622" s="9"/>
      <c r="M622" s="9"/>
      <c r="N622" s="9"/>
      <c r="O622" s="9"/>
      <c r="T622" s="9"/>
    </row>
    <row r="623" spans="9:20" ht="15.75" customHeight="1" x14ac:dyDescent="0.35">
      <c r="I623" s="9"/>
      <c r="J623" s="9"/>
      <c r="K623" s="9"/>
      <c r="L623" s="9"/>
      <c r="M623" s="9"/>
      <c r="N623" s="9"/>
      <c r="O623" s="9"/>
      <c r="T623" s="9"/>
    </row>
    <row r="624" spans="9:20" ht="15.75" customHeight="1" x14ac:dyDescent="0.35">
      <c r="I624" s="9"/>
      <c r="J624" s="9"/>
      <c r="K624" s="9"/>
      <c r="L624" s="9"/>
      <c r="M624" s="9"/>
      <c r="N624" s="9"/>
      <c r="O624" s="9"/>
      <c r="T624" s="9"/>
    </row>
    <row r="625" spans="9:20" ht="15.75" customHeight="1" x14ac:dyDescent="0.35">
      <c r="I625" s="9"/>
      <c r="J625" s="9"/>
      <c r="K625" s="9"/>
      <c r="L625" s="9"/>
      <c r="M625" s="9"/>
      <c r="N625" s="9"/>
      <c r="O625" s="9"/>
      <c r="T625" s="9"/>
    </row>
    <row r="626" spans="9:20" ht="15.75" customHeight="1" x14ac:dyDescent="0.35">
      <c r="I626" s="9"/>
      <c r="J626" s="9"/>
      <c r="K626" s="9"/>
      <c r="L626" s="9"/>
      <c r="M626" s="9"/>
      <c r="N626" s="9"/>
      <c r="O626" s="9"/>
      <c r="T626" s="9"/>
    </row>
    <row r="627" spans="9:20" ht="15.75" customHeight="1" x14ac:dyDescent="0.35">
      <c r="I627" s="9"/>
      <c r="J627" s="9"/>
      <c r="K627" s="9"/>
      <c r="L627" s="9"/>
      <c r="M627" s="9"/>
      <c r="N627" s="9"/>
      <c r="O627" s="9"/>
      <c r="T627" s="9"/>
    </row>
    <row r="628" spans="9:20" ht="15.75" customHeight="1" x14ac:dyDescent="0.35">
      <c r="I628" s="9"/>
      <c r="J628" s="9"/>
      <c r="K628" s="9"/>
      <c r="L628" s="9"/>
      <c r="M628" s="9"/>
      <c r="N628" s="9"/>
      <c r="O628" s="9"/>
      <c r="T628" s="9"/>
    </row>
    <row r="629" spans="9:20" ht="15.75" customHeight="1" x14ac:dyDescent="0.35">
      <c r="I629" s="9"/>
      <c r="J629" s="9"/>
      <c r="K629" s="9"/>
      <c r="L629" s="9"/>
      <c r="M629" s="9"/>
      <c r="N629" s="9"/>
      <c r="O629" s="9"/>
      <c r="T629" s="9"/>
    </row>
    <row r="630" spans="9:20" ht="15.75" customHeight="1" x14ac:dyDescent="0.35">
      <c r="I630" s="9"/>
      <c r="J630" s="9"/>
      <c r="K630" s="9"/>
      <c r="L630" s="9"/>
      <c r="M630" s="9"/>
      <c r="N630" s="9"/>
      <c r="O630" s="9"/>
      <c r="T630" s="9"/>
    </row>
    <row r="631" spans="9:20" ht="15.75" customHeight="1" x14ac:dyDescent="0.35">
      <c r="I631" s="9"/>
      <c r="J631" s="9"/>
      <c r="K631" s="9"/>
      <c r="L631" s="9"/>
      <c r="M631" s="9"/>
      <c r="N631" s="9"/>
      <c r="O631" s="9"/>
      <c r="T631" s="9"/>
    </row>
    <row r="632" spans="9:20" ht="15.75" customHeight="1" x14ac:dyDescent="0.35">
      <c r="I632" s="9"/>
      <c r="J632" s="9"/>
      <c r="K632" s="9"/>
      <c r="L632" s="9"/>
      <c r="M632" s="9"/>
      <c r="N632" s="9"/>
      <c r="O632" s="9"/>
      <c r="T632" s="9"/>
    </row>
    <row r="633" spans="9:20" ht="15.75" customHeight="1" x14ac:dyDescent="0.35">
      <c r="I633" s="9"/>
      <c r="J633" s="9"/>
      <c r="K633" s="9"/>
      <c r="L633" s="9"/>
      <c r="M633" s="9"/>
      <c r="N633" s="9"/>
      <c r="O633" s="9"/>
      <c r="T633" s="9"/>
    </row>
    <row r="634" spans="9:20" ht="15.75" customHeight="1" x14ac:dyDescent="0.35">
      <c r="I634" s="9"/>
      <c r="J634" s="9"/>
      <c r="K634" s="9"/>
      <c r="L634" s="9"/>
      <c r="M634" s="9"/>
      <c r="N634" s="9"/>
      <c r="O634" s="9"/>
      <c r="T634" s="9"/>
    </row>
    <row r="635" spans="9:20" ht="15.75" customHeight="1" x14ac:dyDescent="0.35">
      <c r="I635" s="9"/>
      <c r="J635" s="9"/>
      <c r="K635" s="9"/>
      <c r="L635" s="9"/>
      <c r="M635" s="9"/>
      <c r="N635" s="9"/>
      <c r="O635" s="9"/>
      <c r="T635" s="9"/>
    </row>
    <row r="636" spans="9:20" ht="15.75" customHeight="1" x14ac:dyDescent="0.35">
      <c r="I636" s="9"/>
      <c r="J636" s="9"/>
      <c r="K636" s="9"/>
      <c r="L636" s="9"/>
      <c r="M636" s="9"/>
      <c r="N636" s="9"/>
      <c r="O636" s="9"/>
      <c r="T636" s="9"/>
    </row>
    <row r="637" spans="9:20" ht="15.75" customHeight="1" x14ac:dyDescent="0.35">
      <c r="I637" s="9"/>
      <c r="J637" s="9"/>
      <c r="K637" s="9"/>
      <c r="L637" s="9"/>
      <c r="M637" s="9"/>
      <c r="N637" s="9"/>
      <c r="O637" s="9"/>
      <c r="T637" s="9"/>
    </row>
    <row r="638" spans="9:20" ht="15.75" customHeight="1" x14ac:dyDescent="0.35">
      <c r="I638" s="9"/>
      <c r="J638" s="9"/>
      <c r="K638" s="9"/>
      <c r="L638" s="9"/>
      <c r="M638" s="9"/>
      <c r="N638" s="9"/>
      <c r="O638" s="9"/>
      <c r="T638" s="9"/>
    </row>
    <row r="639" spans="9:20" ht="15.75" customHeight="1" x14ac:dyDescent="0.35">
      <c r="I639" s="9"/>
      <c r="J639" s="9"/>
      <c r="K639" s="9"/>
      <c r="L639" s="9"/>
      <c r="M639" s="9"/>
      <c r="N639" s="9"/>
      <c r="O639" s="9"/>
      <c r="T639" s="9"/>
    </row>
    <row r="640" spans="9:20" ht="15.75" customHeight="1" x14ac:dyDescent="0.35">
      <c r="I640" s="9"/>
      <c r="J640" s="9"/>
      <c r="K640" s="9"/>
      <c r="L640" s="9"/>
      <c r="M640" s="9"/>
      <c r="N640" s="9"/>
      <c r="O640" s="9"/>
      <c r="T640" s="9"/>
    </row>
    <row r="641" spans="9:20" ht="15.75" customHeight="1" x14ac:dyDescent="0.35">
      <c r="I641" s="9"/>
      <c r="J641" s="9"/>
      <c r="K641" s="9"/>
      <c r="L641" s="9"/>
      <c r="M641" s="9"/>
      <c r="N641" s="9"/>
      <c r="O641" s="9"/>
      <c r="T641" s="9"/>
    </row>
    <row r="642" spans="9:20" ht="15.75" customHeight="1" x14ac:dyDescent="0.35">
      <c r="I642" s="9"/>
      <c r="J642" s="9"/>
      <c r="K642" s="9"/>
      <c r="L642" s="9"/>
      <c r="M642" s="9"/>
      <c r="N642" s="9"/>
      <c r="O642" s="9"/>
      <c r="T642" s="9"/>
    </row>
    <row r="643" spans="9:20" ht="15.75" customHeight="1" x14ac:dyDescent="0.35">
      <c r="I643" s="9"/>
      <c r="J643" s="9"/>
      <c r="K643" s="9"/>
      <c r="L643" s="9"/>
      <c r="M643" s="9"/>
      <c r="N643" s="9"/>
      <c r="O643" s="9"/>
      <c r="T643" s="9"/>
    </row>
    <row r="644" spans="9:20" ht="15.75" customHeight="1" x14ac:dyDescent="0.35">
      <c r="I644" s="9"/>
      <c r="J644" s="9"/>
      <c r="K644" s="9"/>
      <c r="L644" s="9"/>
      <c r="M644" s="9"/>
      <c r="N644" s="9"/>
      <c r="O644" s="9"/>
      <c r="T644" s="9"/>
    </row>
    <row r="645" spans="9:20" ht="15.75" customHeight="1" x14ac:dyDescent="0.35">
      <c r="I645" s="9"/>
      <c r="J645" s="9"/>
      <c r="K645" s="9"/>
      <c r="L645" s="9"/>
      <c r="M645" s="9"/>
      <c r="N645" s="9"/>
      <c r="O645" s="9"/>
      <c r="T645" s="9"/>
    </row>
    <row r="646" spans="9:20" ht="15.75" customHeight="1" x14ac:dyDescent="0.35">
      <c r="I646" s="9"/>
      <c r="J646" s="9"/>
      <c r="K646" s="9"/>
      <c r="L646" s="9"/>
      <c r="M646" s="9"/>
      <c r="N646" s="9"/>
      <c r="O646" s="9"/>
      <c r="T646" s="9"/>
    </row>
    <row r="647" spans="9:20" ht="15.75" customHeight="1" x14ac:dyDescent="0.35">
      <c r="I647" s="9"/>
      <c r="J647" s="9"/>
      <c r="K647" s="9"/>
      <c r="L647" s="9"/>
      <c r="M647" s="9"/>
      <c r="N647" s="9"/>
      <c r="O647" s="9"/>
      <c r="T647" s="9"/>
    </row>
    <row r="648" spans="9:20" ht="15.75" customHeight="1" x14ac:dyDescent="0.35">
      <c r="I648" s="9"/>
      <c r="J648" s="9"/>
      <c r="K648" s="9"/>
      <c r="L648" s="9"/>
      <c r="M648" s="9"/>
      <c r="N648" s="9"/>
      <c r="O648" s="9"/>
      <c r="T648" s="9"/>
    </row>
    <row r="649" spans="9:20" ht="15.75" customHeight="1" x14ac:dyDescent="0.35">
      <c r="I649" s="9"/>
      <c r="J649" s="9"/>
      <c r="K649" s="9"/>
      <c r="L649" s="9"/>
      <c r="M649" s="9"/>
      <c r="N649" s="9"/>
      <c r="O649" s="9"/>
      <c r="T649" s="9"/>
    </row>
    <row r="650" spans="9:20" ht="15.75" customHeight="1" x14ac:dyDescent="0.35">
      <c r="I650" s="9"/>
      <c r="J650" s="9"/>
      <c r="K650" s="9"/>
      <c r="L650" s="9"/>
      <c r="M650" s="9"/>
      <c r="N650" s="9"/>
      <c r="O650" s="9"/>
      <c r="T650" s="9"/>
    </row>
    <row r="651" spans="9:20" ht="15.75" customHeight="1" x14ac:dyDescent="0.35">
      <c r="I651" s="9"/>
      <c r="J651" s="9"/>
      <c r="K651" s="9"/>
      <c r="L651" s="9"/>
      <c r="M651" s="9"/>
      <c r="N651" s="9"/>
      <c r="O651" s="9"/>
      <c r="T651" s="9"/>
    </row>
    <row r="652" spans="9:20" ht="15.75" customHeight="1" x14ac:dyDescent="0.35">
      <c r="I652" s="9"/>
      <c r="J652" s="9"/>
      <c r="K652" s="9"/>
      <c r="L652" s="9"/>
      <c r="M652" s="9"/>
      <c r="N652" s="9"/>
      <c r="O652" s="9"/>
      <c r="T652" s="9"/>
    </row>
    <row r="653" spans="9:20" ht="15.75" customHeight="1" x14ac:dyDescent="0.35">
      <c r="I653" s="9"/>
      <c r="J653" s="9"/>
      <c r="K653" s="9"/>
      <c r="L653" s="9"/>
      <c r="M653" s="9"/>
      <c r="N653" s="9"/>
      <c r="O653" s="9"/>
      <c r="T653" s="9"/>
    </row>
    <row r="654" spans="9:20" ht="15.75" customHeight="1" x14ac:dyDescent="0.35">
      <c r="I654" s="9"/>
      <c r="J654" s="9"/>
      <c r="K654" s="9"/>
      <c r="L654" s="9"/>
      <c r="M654" s="9"/>
      <c r="N654" s="9"/>
      <c r="O654" s="9"/>
      <c r="T654" s="9"/>
    </row>
    <row r="655" spans="9:20" ht="15.75" customHeight="1" x14ac:dyDescent="0.35">
      <c r="I655" s="9"/>
      <c r="J655" s="9"/>
      <c r="K655" s="9"/>
      <c r="L655" s="9"/>
      <c r="M655" s="9"/>
      <c r="N655" s="9"/>
      <c r="O655" s="9"/>
      <c r="T655" s="9"/>
    </row>
    <row r="656" spans="9:20" ht="15.75" customHeight="1" x14ac:dyDescent="0.35">
      <c r="I656" s="9"/>
      <c r="J656" s="9"/>
      <c r="K656" s="9"/>
      <c r="L656" s="9"/>
      <c r="M656" s="9"/>
      <c r="N656" s="9"/>
      <c r="O656" s="9"/>
      <c r="T656" s="9"/>
    </row>
    <row r="657" spans="9:20" ht="15.75" customHeight="1" x14ac:dyDescent="0.35">
      <c r="I657" s="9"/>
      <c r="J657" s="9"/>
      <c r="K657" s="9"/>
      <c r="L657" s="9"/>
      <c r="M657" s="9"/>
      <c r="N657" s="9"/>
      <c r="O657" s="9"/>
      <c r="T657" s="9"/>
    </row>
    <row r="658" spans="9:20" ht="15.75" customHeight="1" x14ac:dyDescent="0.35">
      <c r="I658" s="9"/>
      <c r="J658" s="9"/>
      <c r="K658" s="9"/>
      <c r="L658" s="9"/>
      <c r="M658" s="9"/>
      <c r="N658" s="9"/>
      <c r="O658" s="9"/>
      <c r="T658" s="9"/>
    </row>
    <row r="659" spans="9:20" ht="15.75" customHeight="1" x14ac:dyDescent="0.35">
      <c r="I659" s="9"/>
      <c r="J659" s="9"/>
      <c r="K659" s="9"/>
      <c r="L659" s="9"/>
      <c r="M659" s="9"/>
      <c r="N659" s="9"/>
      <c r="O659" s="9"/>
      <c r="T659" s="9"/>
    </row>
    <row r="660" spans="9:20" ht="15.75" customHeight="1" x14ac:dyDescent="0.35">
      <c r="I660" s="9"/>
      <c r="J660" s="9"/>
      <c r="K660" s="9"/>
      <c r="L660" s="9"/>
      <c r="M660" s="9"/>
      <c r="N660" s="9"/>
      <c r="O660" s="9"/>
      <c r="T660" s="9"/>
    </row>
    <row r="661" spans="9:20" ht="15.75" customHeight="1" x14ac:dyDescent="0.35">
      <c r="I661" s="9"/>
      <c r="J661" s="9"/>
      <c r="K661" s="9"/>
      <c r="L661" s="9"/>
      <c r="M661" s="9"/>
      <c r="N661" s="9"/>
      <c r="O661" s="9"/>
      <c r="T661" s="9"/>
    </row>
    <row r="662" spans="9:20" ht="15.75" customHeight="1" x14ac:dyDescent="0.35">
      <c r="I662" s="9"/>
      <c r="J662" s="9"/>
      <c r="K662" s="9"/>
      <c r="L662" s="9"/>
      <c r="M662" s="9"/>
      <c r="N662" s="9"/>
      <c r="O662" s="9"/>
      <c r="T662" s="9"/>
    </row>
    <row r="663" spans="9:20" ht="15.75" customHeight="1" x14ac:dyDescent="0.35">
      <c r="I663" s="9"/>
      <c r="J663" s="9"/>
      <c r="K663" s="9"/>
      <c r="L663" s="9"/>
      <c r="M663" s="9"/>
      <c r="N663" s="9"/>
      <c r="O663" s="9"/>
      <c r="T663" s="9"/>
    </row>
    <row r="664" spans="9:20" ht="15.75" customHeight="1" x14ac:dyDescent="0.35">
      <c r="I664" s="9"/>
      <c r="J664" s="9"/>
      <c r="K664" s="9"/>
      <c r="L664" s="9"/>
      <c r="M664" s="9"/>
      <c r="N664" s="9"/>
      <c r="O664" s="9"/>
      <c r="T664" s="9"/>
    </row>
    <row r="665" spans="9:20" ht="15.75" customHeight="1" x14ac:dyDescent="0.35">
      <c r="I665" s="9"/>
      <c r="J665" s="9"/>
      <c r="K665" s="9"/>
      <c r="L665" s="9"/>
      <c r="M665" s="9"/>
      <c r="N665" s="9"/>
      <c r="O665" s="9"/>
      <c r="T665" s="9"/>
    </row>
    <row r="666" spans="9:20" ht="15.75" customHeight="1" x14ac:dyDescent="0.35">
      <c r="I666" s="9"/>
      <c r="J666" s="9"/>
      <c r="K666" s="9"/>
      <c r="L666" s="9"/>
      <c r="M666" s="9"/>
      <c r="N666" s="9"/>
      <c r="O666" s="9"/>
      <c r="T666" s="9"/>
    </row>
    <row r="667" spans="9:20" ht="15.75" customHeight="1" x14ac:dyDescent="0.35">
      <c r="I667" s="9"/>
      <c r="J667" s="9"/>
      <c r="K667" s="9"/>
      <c r="L667" s="9"/>
      <c r="M667" s="9"/>
      <c r="N667" s="9"/>
      <c r="O667" s="9"/>
      <c r="T667" s="9"/>
    </row>
    <row r="668" spans="9:20" ht="15.75" customHeight="1" x14ac:dyDescent="0.35">
      <c r="I668" s="9"/>
      <c r="J668" s="9"/>
      <c r="K668" s="9"/>
      <c r="L668" s="9"/>
      <c r="M668" s="9"/>
      <c r="N668" s="9"/>
      <c r="O668" s="9"/>
      <c r="T668" s="9"/>
    </row>
    <row r="669" spans="9:20" ht="15.75" customHeight="1" x14ac:dyDescent="0.35">
      <c r="I669" s="9"/>
      <c r="J669" s="9"/>
      <c r="K669" s="9"/>
      <c r="L669" s="9"/>
      <c r="M669" s="9"/>
      <c r="N669" s="9"/>
      <c r="O669" s="9"/>
      <c r="T669" s="9"/>
    </row>
    <row r="670" spans="9:20" ht="15.75" customHeight="1" x14ac:dyDescent="0.35">
      <c r="I670" s="9"/>
      <c r="J670" s="9"/>
      <c r="K670" s="9"/>
      <c r="L670" s="9"/>
      <c r="M670" s="9"/>
      <c r="N670" s="9"/>
      <c r="O670" s="9"/>
      <c r="T670" s="9"/>
    </row>
    <row r="671" spans="9:20" ht="15.75" customHeight="1" x14ac:dyDescent="0.35">
      <c r="I671" s="9"/>
      <c r="J671" s="9"/>
      <c r="K671" s="9"/>
      <c r="L671" s="9"/>
      <c r="M671" s="9"/>
      <c r="N671" s="9"/>
      <c r="O671" s="9"/>
      <c r="T671" s="9"/>
    </row>
    <row r="672" spans="9:20" ht="15.75" customHeight="1" x14ac:dyDescent="0.35">
      <c r="I672" s="9"/>
      <c r="J672" s="9"/>
      <c r="K672" s="9"/>
      <c r="L672" s="9"/>
      <c r="M672" s="9"/>
      <c r="N672" s="9"/>
      <c r="O672" s="9"/>
      <c r="T672" s="9"/>
    </row>
    <row r="673" spans="9:20" ht="15.75" customHeight="1" x14ac:dyDescent="0.35">
      <c r="I673" s="9"/>
      <c r="J673" s="9"/>
      <c r="K673" s="9"/>
      <c r="L673" s="9"/>
      <c r="M673" s="9"/>
      <c r="N673" s="9"/>
      <c r="O673" s="9"/>
      <c r="T673" s="9"/>
    </row>
    <row r="674" spans="9:20" ht="15.75" customHeight="1" x14ac:dyDescent="0.35">
      <c r="I674" s="9"/>
      <c r="J674" s="9"/>
      <c r="K674" s="9"/>
      <c r="L674" s="9"/>
      <c r="M674" s="9"/>
      <c r="N674" s="9"/>
      <c r="O674" s="9"/>
      <c r="T674" s="9"/>
    </row>
    <row r="675" spans="9:20" ht="15.75" customHeight="1" x14ac:dyDescent="0.35">
      <c r="I675" s="9"/>
      <c r="J675" s="9"/>
      <c r="K675" s="9"/>
      <c r="L675" s="9"/>
      <c r="M675" s="9"/>
      <c r="N675" s="9"/>
      <c r="O675" s="9"/>
      <c r="T675" s="9"/>
    </row>
    <row r="676" spans="9:20" ht="15.75" customHeight="1" x14ac:dyDescent="0.35">
      <c r="I676" s="9"/>
      <c r="J676" s="9"/>
      <c r="K676" s="9"/>
      <c r="L676" s="9"/>
      <c r="M676" s="9"/>
      <c r="N676" s="9"/>
      <c r="O676" s="9"/>
      <c r="T676" s="9"/>
    </row>
    <row r="677" spans="9:20" ht="15.75" customHeight="1" x14ac:dyDescent="0.35">
      <c r="I677" s="9"/>
      <c r="J677" s="9"/>
      <c r="K677" s="9"/>
      <c r="L677" s="9"/>
      <c r="M677" s="9"/>
      <c r="N677" s="9"/>
      <c r="O677" s="9"/>
      <c r="T677" s="9"/>
    </row>
    <row r="678" spans="9:20" ht="15.75" customHeight="1" x14ac:dyDescent="0.35">
      <c r="I678" s="9"/>
      <c r="J678" s="9"/>
      <c r="K678" s="9"/>
      <c r="L678" s="9"/>
      <c r="M678" s="9"/>
      <c r="N678" s="9"/>
      <c r="O678" s="9"/>
      <c r="T678" s="9"/>
    </row>
    <row r="679" spans="9:20" ht="15.75" customHeight="1" x14ac:dyDescent="0.35">
      <c r="I679" s="9"/>
      <c r="J679" s="9"/>
      <c r="K679" s="9"/>
      <c r="L679" s="9"/>
      <c r="M679" s="9"/>
      <c r="N679" s="9"/>
      <c r="O679" s="9"/>
      <c r="T679" s="9"/>
    </row>
    <row r="680" spans="9:20" ht="15.75" customHeight="1" x14ac:dyDescent="0.35">
      <c r="I680" s="9"/>
      <c r="J680" s="9"/>
      <c r="K680" s="9"/>
      <c r="L680" s="9"/>
      <c r="M680" s="9"/>
      <c r="N680" s="9"/>
      <c r="O680" s="9"/>
      <c r="T680" s="9"/>
    </row>
    <row r="681" spans="9:20" ht="15.75" customHeight="1" x14ac:dyDescent="0.35">
      <c r="I681" s="9"/>
      <c r="J681" s="9"/>
      <c r="K681" s="9"/>
      <c r="L681" s="9"/>
      <c r="M681" s="9"/>
      <c r="N681" s="9"/>
      <c r="O681" s="9"/>
      <c r="T681" s="9"/>
    </row>
    <row r="682" spans="9:20" ht="15.75" customHeight="1" x14ac:dyDescent="0.35">
      <c r="I682" s="9"/>
      <c r="J682" s="9"/>
      <c r="K682" s="9"/>
      <c r="L682" s="9"/>
      <c r="M682" s="9"/>
      <c r="N682" s="9"/>
      <c r="O682" s="9"/>
      <c r="T682" s="9"/>
    </row>
    <row r="683" spans="9:20" ht="15.75" customHeight="1" x14ac:dyDescent="0.35">
      <c r="I683" s="9"/>
      <c r="J683" s="9"/>
      <c r="K683" s="9"/>
      <c r="L683" s="9"/>
      <c r="M683" s="9"/>
      <c r="N683" s="9"/>
      <c r="O683" s="9"/>
      <c r="T683" s="9"/>
    </row>
    <row r="684" spans="9:20" ht="15.75" customHeight="1" x14ac:dyDescent="0.35">
      <c r="I684" s="9"/>
      <c r="J684" s="9"/>
      <c r="K684" s="9"/>
      <c r="L684" s="9"/>
      <c r="M684" s="9"/>
      <c r="N684" s="9"/>
      <c r="O684" s="9"/>
      <c r="T684" s="9"/>
    </row>
    <row r="685" spans="9:20" ht="15.75" customHeight="1" x14ac:dyDescent="0.35">
      <c r="I685" s="9"/>
      <c r="J685" s="9"/>
      <c r="K685" s="9"/>
      <c r="L685" s="9"/>
      <c r="M685" s="9"/>
      <c r="N685" s="9"/>
      <c r="O685" s="9"/>
      <c r="T685" s="9"/>
    </row>
    <row r="686" spans="9:20" ht="15.75" customHeight="1" x14ac:dyDescent="0.35">
      <c r="I686" s="9"/>
      <c r="J686" s="9"/>
      <c r="K686" s="9"/>
      <c r="L686" s="9"/>
      <c r="M686" s="9"/>
      <c r="N686" s="9"/>
      <c r="O686" s="9"/>
      <c r="T686" s="9"/>
    </row>
    <row r="687" spans="9:20" ht="15.75" customHeight="1" x14ac:dyDescent="0.35">
      <c r="I687" s="9"/>
      <c r="J687" s="9"/>
      <c r="K687" s="9"/>
      <c r="L687" s="9"/>
      <c r="M687" s="9"/>
      <c r="N687" s="9"/>
      <c r="O687" s="9"/>
      <c r="T687" s="9"/>
    </row>
    <row r="688" spans="9:20" ht="15.75" customHeight="1" x14ac:dyDescent="0.35">
      <c r="I688" s="9"/>
      <c r="J688" s="9"/>
      <c r="K688" s="9"/>
      <c r="L688" s="9"/>
      <c r="M688" s="9"/>
      <c r="N688" s="9"/>
      <c r="O688" s="9"/>
      <c r="T688" s="9"/>
    </row>
    <row r="689" spans="9:20" ht="15.75" customHeight="1" x14ac:dyDescent="0.35">
      <c r="I689" s="9"/>
      <c r="J689" s="9"/>
      <c r="K689" s="9"/>
      <c r="L689" s="9"/>
      <c r="M689" s="9"/>
      <c r="N689" s="9"/>
      <c r="O689" s="9"/>
      <c r="T689" s="9"/>
    </row>
    <row r="690" spans="9:20" ht="15.75" customHeight="1" x14ac:dyDescent="0.35">
      <c r="I690" s="9"/>
      <c r="J690" s="9"/>
      <c r="K690" s="9"/>
      <c r="L690" s="9"/>
      <c r="M690" s="9"/>
      <c r="N690" s="9"/>
      <c r="O690" s="9"/>
      <c r="T690" s="9"/>
    </row>
    <row r="691" spans="9:20" ht="15.75" customHeight="1" x14ac:dyDescent="0.35">
      <c r="I691" s="9"/>
      <c r="J691" s="9"/>
      <c r="K691" s="9"/>
      <c r="L691" s="9"/>
      <c r="M691" s="9"/>
      <c r="N691" s="9"/>
      <c r="O691" s="9"/>
      <c r="T691" s="9"/>
    </row>
    <row r="692" spans="9:20" ht="15.75" customHeight="1" x14ac:dyDescent="0.35">
      <c r="I692" s="9"/>
      <c r="J692" s="9"/>
      <c r="K692" s="9"/>
      <c r="L692" s="9"/>
      <c r="M692" s="9"/>
      <c r="N692" s="9"/>
      <c r="O692" s="9"/>
      <c r="T692" s="9"/>
    </row>
    <row r="693" spans="9:20" ht="15.75" customHeight="1" x14ac:dyDescent="0.35">
      <c r="I693" s="9"/>
      <c r="J693" s="9"/>
      <c r="K693" s="9"/>
      <c r="L693" s="9"/>
      <c r="M693" s="9"/>
      <c r="N693" s="9"/>
      <c r="O693" s="9"/>
      <c r="T693" s="9"/>
    </row>
    <row r="694" spans="9:20" ht="15.75" customHeight="1" x14ac:dyDescent="0.35">
      <c r="I694" s="9"/>
      <c r="J694" s="9"/>
      <c r="K694" s="9"/>
      <c r="L694" s="9"/>
      <c r="M694" s="9"/>
      <c r="N694" s="9"/>
      <c r="O694" s="9"/>
      <c r="T694" s="9"/>
    </row>
    <row r="695" spans="9:20" ht="15.75" customHeight="1" x14ac:dyDescent="0.35">
      <c r="I695" s="9"/>
      <c r="J695" s="9"/>
      <c r="K695" s="9"/>
      <c r="L695" s="9"/>
      <c r="M695" s="9"/>
      <c r="N695" s="9"/>
      <c r="O695" s="9"/>
      <c r="T695" s="9"/>
    </row>
    <row r="696" spans="9:20" ht="15.75" customHeight="1" x14ac:dyDescent="0.35">
      <c r="I696" s="9"/>
      <c r="J696" s="9"/>
      <c r="K696" s="9"/>
      <c r="L696" s="9"/>
      <c r="M696" s="9"/>
      <c r="N696" s="9"/>
      <c r="O696" s="9"/>
      <c r="T696" s="9"/>
    </row>
    <row r="697" spans="9:20" ht="15.75" customHeight="1" x14ac:dyDescent="0.35">
      <c r="I697" s="9"/>
      <c r="J697" s="9"/>
      <c r="K697" s="9"/>
      <c r="L697" s="9"/>
      <c r="M697" s="9"/>
      <c r="N697" s="9"/>
      <c r="O697" s="9"/>
      <c r="T697" s="9"/>
    </row>
    <row r="698" spans="9:20" ht="15.75" customHeight="1" x14ac:dyDescent="0.35">
      <c r="I698" s="9"/>
      <c r="J698" s="9"/>
      <c r="K698" s="9"/>
      <c r="L698" s="9"/>
      <c r="M698" s="9"/>
      <c r="N698" s="9"/>
      <c r="O698" s="9"/>
      <c r="T698" s="9"/>
    </row>
    <row r="699" spans="9:20" ht="15.75" customHeight="1" x14ac:dyDescent="0.35">
      <c r="I699" s="9"/>
      <c r="J699" s="9"/>
      <c r="K699" s="9"/>
      <c r="L699" s="9"/>
      <c r="M699" s="9"/>
      <c r="N699" s="9"/>
      <c r="O699" s="9"/>
      <c r="T699" s="9"/>
    </row>
    <row r="700" spans="9:20" ht="15.75" customHeight="1" x14ac:dyDescent="0.35">
      <c r="I700" s="9"/>
      <c r="J700" s="9"/>
      <c r="K700" s="9"/>
      <c r="L700" s="9"/>
      <c r="M700" s="9"/>
      <c r="N700" s="9"/>
      <c r="O700" s="9"/>
      <c r="T700" s="9"/>
    </row>
    <row r="701" spans="9:20" ht="15.75" customHeight="1" x14ac:dyDescent="0.35">
      <c r="I701" s="9"/>
      <c r="J701" s="9"/>
      <c r="K701" s="9"/>
      <c r="L701" s="9"/>
      <c r="M701" s="9"/>
      <c r="N701" s="9"/>
      <c r="O701" s="9"/>
      <c r="T701" s="9"/>
    </row>
    <row r="702" spans="9:20" ht="15.75" customHeight="1" x14ac:dyDescent="0.35">
      <c r="I702" s="9"/>
      <c r="J702" s="9"/>
      <c r="K702" s="9"/>
      <c r="L702" s="9"/>
      <c r="M702" s="9"/>
      <c r="N702" s="9"/>
      <c r="O702" s="9"/>
      <c r="T702" s="9"/>
    </row>
    <row r="703" spans="9:20" ht="15.75" customHeight="1" x14ac:dyDescent="0.35">
      <c r="I703" s="9"/>
      <c r="J703" s="9"/>
      <c r="K703" s="9"/>
      <c r="L703" s="9"/>
      <c r="M703" s="9"/>
      <c r="N703" s="9"/>
      <c r="O703" s="9"/>
      <c r="T703" s="9"/>
    </row>
    <row r="704" spans="9:20" ht="15.75" customHeight="1" x14ac:dyDescent="0.35">
      <c r="I704" s="9"/>
      <c r="J704" s="9"/>
      <c r="K704" s="9"/>
      <c r="L704" s="9"/>
      <c r="M704" s="9"/>
      <c r="N704" s="9"/>
      <c r="O704" s="9"/>
      <c r="T704" s="9"/>
    </row>
    <row r="705" spans="9:20" ht="15.75" customHeight="1" x14ac:dyDescent="0.35">
      <c r="I705" s="9"/>
      <c r="J705" s="9"/>
      <c r="K705" s="9"/>
      <c r="L705" s="9"/>
      <c r="M705" s="9"/>
      <c r="N705" s="9"/>
      <c r="O705" s="9"/>
      <c r="T705" s="9"/>
    </row>
    <row r="706" spans="9:20" ht="15.75" customHeight="1" x14ac:dyDescent="0.35">
      <c r="I706" s="9"/>
      <c r="J706" s="9"/>
      <c r="K706" s="9"/>
      <c r="L706" s="9"/>
      <c r="M706" s="9"/>
      <c r="N706" s="9"/>
      <c r="O706" s="9"/>
      <c r="T706" s="9"/>
    </row>
    <row r="707" spans="9:20" ht="15.75" customHeight="1" x14ac:dyDescent="0.35">
      <c r="I707" s="9"/>
      <c r="J707" s="9"/>
      <c r="K707" s="9"/>
      <c r="L707" s="9"/>
      <c r="M707" s="9"/>
      <c r="N707" s="9"/>
      <c r="O707" s="9"/>
      <c r="T707" s="9"/>
    </row>
    <row r="708" spans="9:20" ht="15.75" customHeight="1" x14ac:dyDescent="0.35">
      <c r="I708" s="9"/>
      <c r="J708" s="9"/>
      <c r="K708" s="9"/>
      <c r="L708" s="9"/>
      <c r="M708" s="9"/>
      <c r="N708" s="9"/>
      <c r="O708" s="9"/>
      <c r="T708" s="9"/>
    </row>
    <row r="709" spans="9:20" ht="15.75" customHeight="1" x14ac:dyDescent="0.35">
      <c r="I709" s="9"/>
      <c r="J709" s="9"/>
      <c r="K709" s="9"/>
      <c r="L709" s="9"/>
      <c r="M709" s="9"/>
      <c r="N709" s="9"/>
      <c r="O709" s="9"/>
      <c r="T709" s="9"/>
    </row>
    <row r="710" spans="9:20" ht="15.75" customHeight="1" x14ac:dyDescent="0.35">
      <c r="I710" s="9"/>
      <c r="J710" s="9"/>
      <c r="K710" s="9"/>
      <c r="L710" s="9"/>
      <c r="M710" s="9"/>
      <c r="N710" s="9"/>
      <c r="O710" s="9"/>
      <c r="T710" s="9"/>
    </row>
    <row r="711" spans="9:20" ht="15.75" customHeight="1" x14ac:dyDescent="0.35">
      <c r="I711" s="9"/>
      <c r="J711" s="9"/>
      <c r="K711" s="9"/>
      <c r="L711" s="9"/>
      <c r="M711" s="9"/>
      <c r="N711" s="9"/>
      <c r="O711" s="9"/>
      <c r="T711" s="9"/>
    </row>
    <row r="712" spans="9:20" ht="15.75" customHeight="1" x14ac:dyDescent="0.35">
      <c r="I712" s="9"/>
      <c r="J712" s="9"/>
      <c r="K712" s="9"/>
      <c r="L712" s="9"/>
      <c r="M712" s="9"/>
      <c r="N712" s="9"/>
      <c r="O712" s="9"/>
      <c r="T712" s="9"/>
    </row>
    <row r="713" spans="9:20" ht="15.75" customHeight="1" x14ac:dyDescent="0.35">
      <c r="I713" s="9"/>
      <c r="J713" s="9"/>
      <c r="K713" s="9"/>
      <c r="L713" s="9"/>
      <c r="M713" s="9"/>
      <c r="N713" s="9"/>
      <c r="O713" s="9"/>
      <c r="T713" s="9"/>
    </row>
    <row r="714" spans="9:20" ht="15.75" customHeight="1" x14ac:dyDescent="0.35">
      <c r="I714" s="9"/>
      <c r="J714" s="9"/>
      <c r="K714" s="9"/>
      <c r="L714" s="9"/>
      <c r="M714" s="9"/>
      <c r="N714" s="9"/>
      <c r="O714" s="9"/>
      <c r="T714" s="9"/>
    </row>
    <row r="715" spans="9:20" ht="15.75" customHeight="1" x14ac:dyDescent="0.35">
      <c r="I715" s="9"/>
      <c r="J715" s="9"/>
      <c r="K715" s="9"/>
      <c r="L715" s="9"/>
      <c r="M715" s="9"/>
      <c r="N715" s="9"/>
      <c r="O715" s="9"/>
      <c r="T715" s="9"/>
    </row>
    <row r="716" spans="9:20" ht="15.75" customHeight="1" x14ac:dyDescent="0.35">
      <c r="I716" s="9"/>
      <c r="J716" s="9"/>
      <c r="K716" s="9"/>
      <c r="L716" s="9"/>
      <c r="M716" s="9"/>
      <c r="N716" s="9"/>
      <c r="O716" s="9"/>
      <c r="T716" s="9"/>
    </row>
    <row r="717" spans="9:20" ht="15.75" customHeight="1" x14ac:dyDescent="0.35">
      <c r="I717" s="9"/>
      <c r="J717" s="9"/>
      <c r="K717" s="9"/>
      <c r="L717" s="9"/>
      <c r="M717" s="9"/>
      <c r="N717" s="9"/>
      <c r="O717" s="9"/>
      <c r="T717" s="9"/>
    </row>
    <row r="718" spans="9:20" ht="15.75" customHeight="1" x14ac:dyDescent="0.35">
      <c r="I718" s="9"/>
      <c r="J718" s="9"/>
      <c r="K718" s="9"/>
      <c r="L718" s="9"/>
      <c r="M718" s="9"/>
      <c r="N718" s="9"/>
      <c r="O718" s="9"/>
      <c r="T718" s="9"/>
    </row>
    <row r="719" spans="9:20" ht="15.75" customHeight="1" x14ac:dyDescent="0.35">
      <c r="I719" s="9"/>
      <c r="J719" s="9"/>
      <c r="K719" s="9"/>
      <c r="L719" s="9"/>
      <c r="M719" s="9"/>
      <c r="N719" s="9"/>
      <c r="O719" s="9"/>
      <c r="T719" s="9"/>
    </row>
    <row r="720" spans="9:20" ht="15.75" customHeight="1" x14ac:dyDescent="0.35">
      <c r="I720" s="9"/>
      <c r="J720" s="9"/>
      <c r="K720" s="9"/>
      <c r="L720" s="9"/>
      <c r="M720" s="9"/>
      <c r="N720" s="9"/>
      <c r="O720" s="9"/>
      <c r="T720" s="9"/>
    </row>
    <row r="721" spans="9:20" ht="15.75" customHeight="1" x14ac:dyDescent="0.35">
      <c r="I721" s="9"/>
      <c r="J721" s="9"/>
      <c r="K721" s="9"/>
      <c r="L721" s="9"/>
      <c r="M721" s="9"/>
      <c r="N721" s="9"/>
      <c r="O721" s="9"/>
      <c r="T721" s="9"/>
    </row>
    <row r="722" spans="9:20" ht="15.75" customHeight="1" x14ac:dyDescent="0.35">
      <c r="I722" s="9"/>
      <c r="J722" s="9"/>
      <c r="K722" s="9"/>
      <c r="L722" s="9"/>
      <c r="M722" s="9"/>
      <c r="N722" s="9"/>
      <c r="O722" s="9"/>
      <c r="T722" s="9"/>
    </row>
    <row r="723" spans="9:20" ht="15.75" customHeight="1" x14ac:dyDescent="0.35">
      <c r="I723" s="9"/>
      <c r="J723" s="9"/>
      <c r="K723" s="9"/>
      <c r="L723" s="9"/>
      <c r="M723" s="9"/>
      <c r="N723" s="9"/>
      <c r="O723" s="9"/>
      <c r="T723" s="9"/>
    </row>
    <row r="724" spans="9:20" ht="15.75" customHeight="1" x14ac:dyDescent="0.35">
      <c r="I724" s="9"/>
      <c r="J724" s="9"/>
      <c r="K724" s="9"/>
      <c r="L724" s="9"/>
      <c r="M724" s="9"/>
      <c r="N724" s="9"/>
      <c r="O724" s="9"/>
      <c r="T724" s="9"/>
    </row>
    <row r="725" spans="9:20" ht="15.75" customHeight="1" x14ac:dyDescent="0.35">
      <c r="I725" s="9"/>
      <c r="J725" s="9"/>
      <c r="K725" s="9"/>
      <c r="L725" s="9"/>
      <c r="M725" s="9"/>
      <c r="N725" s="9"/>
      <c r="O725" s="9"/>
      <c r="T725" s="9"/>
    </row>
    <row r="726" spans="9:20" ht="15.75" customHeight="1" x14ac:dyDescent="0.35">
      <c r="I726" s="9"/>
      <c r="J726" s="9"/>
      <c r="K726" s="9"/>
      <c r="L726" s="9"/>
      <c r="M726" s="9"/>
      <c r="N726" s="9"/>
      <c r="O726" s="9"/>
      <c r="T726" s="9"/>
    </row>
    <row r="727" spans="9:20" ht="15.75" customHeight="1" x14ac:dyDescent="0.35">
      <c r="I727" s="9"/>
      <c r="J727" s="9"/>
      <c r="K727" s="9"/>
      <c r="L727" s="9"/>
      <c r="M727" s="9"/>
      <c r="N727" s="9"/>
      <c r="O727" s="9"/>
      <c r="T727" s="9"/>
    </row>
    <row r="728" spans="9:20" ht="15.75" customHeight="1" x14ac:dyDescent="0.35">
      <c r="I728" s="9"/>
      <c r="J728" s="9"/>
      <c r="K728" s="9"/>
      <c r="L728" s="9"/>
      <c r="M728" s="9"/>
      <c r="N728" s="9"/>
      <c r="O728" s="9"/>
      <c r="T728" s="9"/>
    </row>
    <row r="729" spans="9:20" ht="15.75" customHeight="1" x14ac:dyDescent="0.35">
      <c r="I729" s="9"/>
      <c r="J729" s="9"/>
      <c r="K729" s="9"/>
      <c r="L729" s="9"/>
      <c r="M729" s="9"/>
      <c r="N729" s="9"/>
      <c r="O729" s="9"/>
      <c r="T729" s="9"/>
    </row>
    <row r="730" spans="9:20" ht="15.75" customHeight="1" x14ac:dyDescent="0.35">
      <c r="I730" s="9"/>
      <c r="J730" s="9"/>
      <c r="K730" s="9"/>
      <c r="L730" s="9"/>
      <c r="M730" s="9"/>
      <c r="N730" s="9"/>
      <c r="O730" s="9"/>
      <c r="T730" s="9"/>
    </row>
    <row r="731" spans="9:20" ht="15.75" customHeight="1" x14ac:dyDescent="0.35">
      <c r="I731" s="9"/>
      <c r="J731" s="9"/>
      <c r="K731" s="9"/>
      <c r="L731" s="9"/>
      <c r="M731" s="9"/>
      <c r="N731" s="9"/>
      <c r="O731" s="9"/>
      <c r="T731" s="9"/>
    </row>
    <row r="732" spans="9:20" ht="15.75" customHeight="1" x14ac:dyDescent="0.35">
      <c r="I732" s="9"/>
      <c r="J732" s="9"/>
      <c r="K732" s="9"/>
      <c r="L732" s="9"/>
      <c r="M732" s="9"/>
      <c r="N732" s="9"/>
      <c r="O732" s="9"/>
      <c r="T732" s="9"/>
    </row>
    <row r="733" spans="9:20" ht="15.75" customHeight="1" x14ac:dyDescent="0.35">
      <c r="I733" s="9"/>
      <c r="J733" s="9"/>
      <c r="K733" s="9"/>
      <c r="L733" s="9"/>
      <c r="M733" s="9"/>
      <c r="N733" s="9"/>
      <c r="O733" s="9"/>
      <c r="T733" s="9"/>
    </row>
    <row r="734" spans="9:20" ht="15.75" customHeight="1" x14ac:dyDescent="0.35">
      <c r="I734" s="9"/>
      <c r="J734" s="9"/>
      <c r="K734" s="9"/>
      <c r="L734" s="9"/>
      <c r="M734" s="9"/>
      <c r="N734" s="9"/>
      <c r="O734" s="9"/>
      <c r="T734" s="9"/>
    </row>
    <row r="735" spans="9:20" ht="15.75" customHeight="1" x14ac:dyDescent="0.35">
      <c r="I735" s="9"/>
      <c r="J735" s="9"/>
      <c r="K735" s="9"/>
      <c r="L735" s="9"/>
      <c r="M735" s="9"/>
      <c r="N735" s="9"/>
      <c r="O735" s="9"/>
      <c r="T735" s="9"/>
    </row>
    <row r="736" spans="9:20" ht="15.75" customHeight="1" x14ac:dyDescent="0.35">
      <c r="I736" s="9"/>
      <c r="J736" s="9"/>
      <c r="K736" s="9"/>
      <c r="L736" s="9"/>
      <c r="M736" s="9"/>
      <c r="N736" s="9"/>
      <c r="O736" s="9"/>
      <c r="T736" s="9"/>
    </row>
    <row r="737" spans="9:20" ht="15.75" customHeight="1" x14ac:dyDescent="0.35">
      <c r="I737" s="9"/>
      <c r="J737" s="9"/>
      <c r="K737" s="9"/>
      <c r="L737" s="9"/>
      <c r="M737" s="9"/>
      <c r="N737" s="9"/>
      <c r="O737" s="9"/>
      <c r="T737" s="9"/>
    </row>
    <row r="738" spans="9:20" ht="15.75" customHeight="1" x14ac:dyDescent="0.35">
      <c r="I738" s="9"/>
      <c r="J738" s="9"/>
      <c r="K738" s="9"/>
      <c r="L738" s="9"/>
      <c r="M738" s="9"/>
      <c r="N738" s="9"/>
      <c r="O738" s="9"/>
      <c r="T738" s="9"/>
    </row>
    <row r="739" spans="9:20" ht="15.75" customHeight="1" x14ac:dyDescent="0.35">
      <c r="I739" s="9"/>
      <c r="J739" s="9"/>
      <c r="K739" s="9"/>
      <c r="L739" s="9"/>
      <c r="M739" s="9"/>
      <c r="N739" s="9"/>
      <c r="O739" s="9"/>
      <c r="T739" s="9"/>
    </row>
    <row r="740" spans="9:20" ht="15.75" customHeight="1" x14ac:dyDescent="0.35">
      <c r="I740" s="9"/>
      <c r="J740" s="9"/>
      <c r="K740" s="9"/>
      <c r="L740" s="9"/>
      <c r="M740" s="9"/>
      <c r="N740" s="9"/>
      <c r="O740" s="9"/>
      <c r="T740" s="9"/>
    </row>
    <row r="741" spans="9:20" ht="15.75" customHeight="1" x14ac:dyDescent="0.35">
      <c r="I741" s="9"/>
      <c r="J741" s="9"/>
      <c r="K741" s="9"/>
      <c r="L741" s="9"/>
      <c r="M741" s="9"/>
      <c r="N741" s="9"/>
      <c r="O741" s="9"/>
      <c r="T741" s="9"/>
    </row>
    <row r="742" spans="9:20" ht="15.75" customHeight="1" x14ac:dyDescent="0.35">
      <c r="I742" s="9"/>
      <c r="J742" s="9"/>
      <c r="K742" s="9"/>
      <c r="L742" s="9"/>
      <c r="M742" s="9"/>
      <c r="N742" s="9"/>
      <c r="O742" s="9"/>
      <c r="T742" s="9"/>
    </row>
    <row r="743" spans="9:20" ht="15.75" customHeight="1" x14ac:dyDescent="0.35">
      <c r="I743" s="9"/>
      <c r="J743" s="9"/>
      <c r="K743" s="9"/>
      <c r="L743" s="9"/>
      <c r="M743" s="9"/>
      <c r="N743" s="9"/>
      <c r="O743" s="9"/>
      <c r="T743" s="9"/>
    </row>
    <row r="744" spans="9:20" ht="15.75" customHeight="1" x14ac:dyDescent="0.35">
      <c r="I744" s="9"/>
      <c r="J744" s="9"/>
      <c r="K744" s="9"/>
      <c r="L744" s="9"/>
      <c r="M744" s="9"/>
      <c r="N744" s="9"/>
      <c r="O744" s="9"/>
      <c r="T744" s="9"/>
    </row>
    <row r="745" spans="9:20" ht="15.75" customHeight="1" x14ac:dyDescent="0.35">
      <c r="I745" s="9"/>
      <c r="J745" s="9"/>
      <c r="K745" s="9"/>
      <c r="L745" s="9"/>
      <c r="M745" s="9"/>
      <c r="N745" s="9"/>
      <c r="O745" s="9"/>
      <c r="T745" s="9"/>
    </row>
    <row r="746" spans="9:20" ht="15.75" customHeight="1" x14ac:dyDescent="0.35">
      <c r="I746" s="9"/>
      <c r="J746" s="9"/>
      <c r="K746" s="9"/>
      <c r="L746" s="9"/>
      <c r="M746" s="9"/>
      <c r="N746" s="9"/>
      <c r="O746" s="9"/>
      <c r="T746" s="9"/>
    </row>
    <row r="747" spans="9:20" ht="15.75" customHeight="1" x14ac:dyDescent="0.35">
      <c r="I747" s="9"/>
      <c r="J747" s="9"/>
      <c r="K747" s="9"/>
      <c r="L747" s="9"/>
      <c r="M747" s="9"/>
      <c r="N747" s="9"/>
      <c r="O747" s="9"/>
      <c r="T747" s="9"/>
    </row>
    <row r="748" spans="9:20" ht="15.75" customHeight="1" x14ac:dyDescent="0.35">
      <c r="I748" s="9"/>
      <c r="J748" s="9"/>
      <c r="K748" s="9"/>
      <c r="L748" s="9"/>
      <c r="M748" s="9"/>
      <c r="N748" s="9"/>
      <c r="O748" s="9"/>
      <c r="T748" s="9"/>
    </row>
    <row r="749" spans="9:20" ht="15.75" customHeight="1" x14ac:dyDescent="0.35">
      <c r="I749" s="9"/>
      <c r="J749" s="9"/>
      <c r="K749" s="9"/>
      <c r="L749" s="9"/>
      <c r="M749" s="9"/>
      <c r="N749" s="9"/>
      <c r="O749" s="9"/>
      <c r="T749" s="9"/>
    </row>
    <row r="750" spans="9:20" ht="15.75" customHeight="1" x14ac:dyDescent="0.35">
      <c r="I750" s="9"/>
      <c r="J750" s="9"/>
      <c r="K750" s="9"/>
      <c r="L750" s="9"/>
      <c r="M750" s="9"/>
      <c r="N750" s="9"/>
      <c r="O750" s="9"/>
      <c r="T750" s="9"/>
    </row>
    <row r="751" spans="9:20" ht="15.75" customHeight="1" x14ac:dyDescent="0.35">
      <c r="I751" s="9"/>
      <c r="J751" s="9"/>
      <c r="K751" s="9"/>
      <c r="L751" s="9"/>
      <c r="M751" s="9"/>
      <c r="N751" s="9"/>
      <c r="O751" s="9"/>
      <c r="T751" s="9"/>
    </row>
    <row r="752" spans="9:20" ht="15.75" customHeight="1" x14ac:dyDescent="0.35">
      <c r="I752" s="9"/>
      <c r="J752" s="9"/>
      <c r="K752" s="9"/>
      <c r="L752" s="9"/>
      <c r="M752" s="9"/>
      <c r="N752" s="9"/>
      <c r="O752" s="9"/>
      <c r="T752" s="9"/>
    </row>
    <row r="753" spans="9:20" ht="15.75" customHeight="1" x14ac:dyDescent="0.35">
      <c r="I753" s="9"/>
      <c r="J753" s="9"/>
      <c r="K753" s="9"/>
      <c r="L753" s="9"/>
      <c r="M753" s="9"/>
      <c r="N753" s="9"/>
      <c r="O753" s="9"/>
      <c r="T753" s="9"/>
    </row>
    <row r="754" spans="9:20" ht="15.75" customHeight="1" x14ac:dyDescent="0.35">
      <c r="I754" s="9"/>
      <c r="J754" s="9"/>
      <c r="K754" s="9"/>
      <c r="L754" s="9"/>
      <c r="M754" s="9"/>
      <c r="N754" s="9"/>
      <c r="O754" s="9"/>
      <c r="T754" s="9"/>
    </row>
    <row r="755" spans="9:20" ht="15.75" customHeight="1" x14ac:dyDescent="0.35">
      <c r="I755" s="9"/>
      <c r="J755" s="9"/>
      <c r="K755" s="9"/>
      <c r="L755" s="9"/>
      <c r="M755" s="9"/>
      <c r="N755" s="9"/>
      <c r="O755" s="9"/>
      <c r="T755" s="9"/>
    </row>
    <row r="756" spans="9:20" ht="15.75" customHeight="1" x14ac:dyDescent="0.35">
      <c r="I756" s="9"/>
      <c r="J756" s="9"/>
      <c r="K756" s="9"/>
      <c r="L756" s="9"/>
      <c r="M756" s="9"/>
      <c r="N756" s="9"/>
      <c r="O756" s="9"/>
      <c r="T756" s="9"/>
    </row>
    <row r="757" spans="9:20" ht="15.75" customHeight="1" x14ac:dyDescent="0.35">
      <c r="I757" s="9"/>
      <c r="J757" s="9"/>
      <c r="K757" s="9"/>
      <c r="L757" s="9"/>
      <c r="M757" s="9"/>
      <c r="N757" s="9"/>
      <c r="O757" s="9"/>
      <c r="T757" s="9"/>
    </row>
    <row r="758" spans="9:20" ht="15.75" customHeight="1" x14ac:dyDescent="0.35">
      <c r="I758" s="9"/>
      <c r="J758" s="9"/>
      <c r="K758" s="9"/>
      <c r="L758" s="9"/>
      <c r="M758" s="9"/>
      <c r="N758" s="9"/>
      <c r="O758" s="9"/>
      <c r="T758" s="9"/>
    </row>
    <row r="759" spans="9:20" ht="15.75" customHeight="1" x14ac:dyDescent="0.35">
      <c r="I759" s="9"/>
      <c r="J759" s="9"/>
      <c r="K759" s="9"/>
      <c r="L759" s="9"/>
      <c r="M759" s="9"/>
      <c r="N759" s="9"/>
      <c r="O759" s="9"/>
      <c r="T759" s="9"/>
    </row>
    <row r="760" spans="9:20" ht="15.75" customHeight="1" x14ac:dyDescent="0.35">
      <c r="I760" s="9"/>
      <c r="J760" s="9"/>
      <c r="K760" s="9"/>
      <c r="L760" s="9"/>
      <c r="M760" s="9"/>
      <c r="N760" s="9"/>
      <c r="O760" s="9"/>
      <c r="T760" s="9"/>
    </row>
    <row r="761" spans="9:20" ht="15.75" customHeight="1" x14ac:dyDescent="0.35">
      <c r="I761" s="9"/>
      <c r="J761" s="9"/>
      <c r="K761" s="9"/>
      <c r="L761" s="9"/>
      <c r="M761" s="9"/>
      <c r="N761" s="9"/>
      <c r="O761" s="9"/>
      <c r="T761" s="9"/>
    </row>
    <row r="762" spans="9:20" ht="15.75" customHeight="1" x14ac:dyDescent="0.35">
      <c r="I762" s="9"/>
      <c r="J762" s="9"/>
      <c r="K762" s="9"/>
      <c r="L762" s="9"/>
      <c r="M762" s="9"/>
      <c r="N762" s="9"/>
      <c r="O762" s="9"/>
      <c r="T762" s="9"/>
    </row>
    <row r="763" spans="9:20" ht="15.75" customHeight="1" x14ac:dyDescent="0.35">
      <c r="I763" s="9"/>
      <c r="J763" s="9"/>
      <c r="K763" s="9"/>
      <c r="L763" s="9"/>
      <c r="M763" s="9"/>
      <c r="N763" s="9"/>
      <c r="O763" s="9"/>
      <c r="T763" s="9"/>
    </row>
    <row r="764" spans="9:20" ht="15.75" customHeight="1" x14ac:dyDescent="0.35">
      <c r="I764" s="9"/>
      <c r="J764" s="9"/>
      <c r="K764" s="9"/>
      <c r="L764" s="9"/>
      <c r="M764" s="9"/>
      <c r="N764" s="9"/>
      <c r="O764" s="9"/>
      <c r="T764" s="9"/>
    </row>
    <row r="765" spans="9:20" ht="15.75" customHeight="1" x14ac:dyDescent="0.35">
      <c r="I765" s="9"/>
      <c r="J765" s="9"/>
      <c r="K765" s="9"/>
      <c r="L765" s="9"/>
      <c r="M765" s="9"/>
      <c r="N765" s="9"/>
      <c r="O765" s="9"/>
      <c r="T765" s="9"/>
    </row>
    <row r="766" spans="9:20" ht="15.75" customHeight="1" x14ac:dyDescent="0.35">
      <c r="I766" s="9"/>
      <c r="J766" s="9"/>
      <c r="K766" s="9"/>
      <c r="L766" s="9"/>
      <c r="M766" s="9"/>
      <c r="N766" s="9"/>
      <c r="O766" s="9"/>
      <c r="T766" s="9"/>
    </row>
    <row r="767" spans="9:20" ht="15.75" customHeight="1" x14ac:dyDescent="0.35">
      <c r="I767" s="9"/>
      <c r="J767" s="9"/>
      <c r="K767" s="9"/>
      <c r="L767" s="9"/>
      <c r="M767" s="9"/>
      <c r="N767" s="9"/>
      <c r="O767" s="9"/>
      <c r="T767" s="9"/>
    </row>
    <row r="768" spans="9:20" ht="15.75" customHeight="1" x14ac:dyDescent="0.35">
      <c r="I768" s="9"/>
      <c r="J768" s="9"/>
      <c r="K768" s="9"/>
      <c r="L768" s="9"/>
      <c r="M768" s="9"/>
      <c r="N768" s="9"/>
      <c r="O768" s="9"/>
      <c r="T768" s="9"/>
    </row>
    <row r="769" spans="9:20" ht="15.75" customHeight="1" x14ac:dyDescent="0.35">
      <c r="I769" s="9"/>
      <c r="J769" s="9"/>
      <c r="K769" s="9"/>
      <c r="L769" s="9"/>
      <c r="M769" s="9"/>
      <c r="N769" s="9"/>
      <c r="O769" s="9"/>
      <c r="T769" s="9"/>
    </row>
    <row r="770" spans="9:20" ht="15.75" customHeight="1" x14ac:dyDescent="0.35">
      <c r="I770" s="9"/>
      <c r="J770" s="9"/>
      <c r="K770" s="9"/>
      <c r="L770" s="9"/>
      <c r="M770" s="9"/>
      <c r="N770" s="9"/>
      <c r="O770" s="9"/>
      <c r="T770" s="9"/>
    </row>
    <row r="771" spans="9:20" ht="15.75" customHeight="1" x14ac:dyDescent="0.35">
      <c r="I771" s="9"/>
      <c r="J771" s="9"/>
      <c r="K771" s="9"/>
      <c r="L771" s="9"/>
      <c r="M771" s="9"/>
      <c r="N771" s="9"/>
      <c r="O771" s="9"/>
      <c r="T771" s="9"/>
    </row>
    <row r="772" spans="9:20" ht="15.75" customHeight="1" x14ac:dyDescent="0.35">
      <c r="I772" s="9"/>
      <c r="J772" s="9"/>
      <c r="K772" s="9"/>
      <c r="L772" s="9"/>
      <c r="M772" s="9"/>
      <c r="N772" s="9"/>
      <c r="O772" s="9"/>
      <c r="T772" s="9"/>
    </row>
    <row r="773" spans="9:20" ht="15.75" customHeight="1" x14ac:dyDescent="0.35">
      <c r="I773" s="9"/>
      <c r="J773" s="9"/>
      <c r="K773" s="9"/>
      <c r="L773" s="9"/>
      <c r="M773" s="9"/>
      <c r="N773" s="9"/>
      <c r="O773" s="9"/>
      <c r="T773" s="9"/>
    </row>
    <row r="774" spans="9:20" ht="15.75" customHeight="1" x14ac:dyDescent="0.35">
      <c r="I774" s="9"/>
      <c r="J774" s="9"/>
      <c r="K774" s="9"/>
      <c r="L774" s="9"/>
      <c r="M774" s="9"/>
      <c r="N774" s="9"/>
      <c r="O774" s="9"/>
      <c r="T774" s="9"/>
    </row>
    <row r="775" spans="9:20" ht="15.75" customHeight="1" x14ac:dyDescent="0.35">
      <c r="I775" s="9"/>
      <c r="J775" s="9"/>
      <c r="K775" s="9"/>
      <c r="L775" s="9"/>
      <c r="M775" s="9"/>
      <c r="N775" s="9"/>
      <c r="O775" s="9"/>
      <c r="T775" s="9"/>
    </row>
    <row r="776" spans="9:20" ht="15.75" customHeight="1" x14ac:dyDescent="0.35">
      <c r="I776" s="9"/>
      <c r="J776" s="9"/>
      <c r="K776" s="9"/>
      <c r="L776" s="9"/>
      <c r="M776" s="9"/>
      <c r="N776" s="9"/>
      <c r="O776" s="9"/>
      <c r="T776" s="9"/>
    </row>
    <row r="777" spans="9:20" ht="15.75" customHeight="1" x14ac:dyDescent="0.35">
      <c r="I777" s="9"/>
      <c r="J777" s="9"/>
      <c r="K777" s="9"/>
      <c r="L777" s="9"/>
      <c r="M777" s="9"/>
      <c r="N777" s="9"/>
      <c r="O777" s="9"/>
      <c r="T777" s="9"/>
    </row>
    <row r="778" spans="9:20" ht="15.75" customHeight="1" x14ac:dyDescent="0.35">
      <c r="I778" s="9"/>
      <c r="J778" s="9"/>
      <c r="K778" s="9"/>
      <c r="L778" s="9"/>
      <c r="M778" s="9"/>
      <c r="N778" s="9"/>
      <c r="O778" s="9"/>
      <c r="T778" s="9"/>
    </row>
    <row r="779" spans="9:20" ht="15.75" customHeight="1" x14ac:dyDescent="0.35">
      <c r="I779" s="9"/>
      <c r="J779" s="9"/>
      <c r="K779" s="9"/>
      <c r="L779" s="9"/>
      <c r="M779" s="9"/>
      <c r="N779" s="9"/>
      <c r="O779" s="9"/>
      <c r="T779" s="9"/>
    </row>
    <row r="780" spans="9:20" ht="15.75" customHeight="1" x14ac:dyDescent="0.35">
      <c r="I780" s="9"/>
      <c r="J780" s="9"/>
      <c r="K780" s="9"/>
      <c r="L780" s="9"/>
      <c r="M780" s="9"/>
      <c r="N780" s="9"/>
      <c r="O780" s="9"/>
      <c r="T780" s="9"/>
    </row>
    <row r="781" spans="9:20" ht="15.75" customHeight="1" x14ac:dyDescent="0.35">
      <c r="I781" s="9"/>
      <c r="J781" s="9"/>
      <c r="K781" s="9"/>
      <c r="L781" s="9"/>
      <c r="M781" s="9"/>
      <c r="N781" s="9"/>
      <c r="O781" s="9"/>
      <c r="T781" s="9"/>
    </row>
    <row r="782" spans="9:20" ht="15.75" customHeight="1" x14ac:dyDescent="0.35">
      <c r="I782" s="9"/>
      <c r="J782" s="9"/>
      <c r="K782" s="9"/>
      <c r="L782" s="9"/>
      <c r="M782" s="9"/>
      <c r="N782" s="9"/>
      <c r="O782" s="9"/>
      <c r="T782" s="9"/>
    </row>
    <row r="783" spans="9:20" ht="15.75" customHeight="1" x14ac:dyDescent="0.35">
      <c r="I783" s="9"/>
      <c r="J783" s="9"/>
      <c r="K783" s="9"/>
      <c r="L783" s="9"/>
      <c r="M783" s="9"/>
      <c r="N783" s="9"/>
      <c r="O783" s="9"/>
      <c r="T783" s="9"/>
    </row>
    <row r="784" spans="9:20" ht="15.75" customHeight="1" x14ac:dyDescent="0.35">
      <c r="I784" s="9"/>
      <c r="J784" s="9"/>
      <c r="K784" s="9"/>
      <c r="L784" s="9"/>
      <c r="M784" s="9"/>
      <c r="N784" s="9"/>
      <c r="O784" s="9"/>
      <c r="T784" s="9"/>
    </row>
    <row r="785" spans="9:20" ht="15.75" customHeight="1" x14ac:dyDescent="0.35">
      <c r="I785" s="9"/>
      <c r="J785" s="9"/>
      <c r="K785" s="9"/>
      <c r="L785" s="9"/>
      <c r="M785" s="9"/>
      <c r="N785" s="9"/>
      <c r="O785" s="9"/>
      <c r="T785" s="9"/>
    </row>
    <row r="786" spans="9:20" ht="15.75" customHeight="1" x14ac:dyDescent="0.35">
      <c r="I786" s="9"/>
      <c r="J786" s="9"/>
      <c r="K786" s="9"/>
      <c r="L786" s="9"/>
      <c r="M786" s="9"/>
      <c r="N786" s="9"/>
      <c r="O786" s="9"/>
      <c r="T786" s="9"/>
    </row>
    <row r="787" spans="9:20" ht="15.75" customHeight="1" x14ac:dyDescent="0.35">
      <c r="I787" s="9"/>
      <c r="J787" s="9"/>
      <c r="K787" s="9"/>
      <c r="L787" s="9"/>
      <c r="M787" s="9"/>
      <c r="N787" s="9"/>
      <c r="O787" s="9"/>
      <c r="T787" s="9"/>
    </row>
    <row r="788" spans="9:20" ht="15.75" customHeight="1" x14ac:dyDescent="0.35">
      <c r="I788" s="9"/>
      <c r="J788" s="9"/>
      <c r="K788" s="9"/>
      <c r="L788" s="9"/>
      <c r="M788" s="9"/>
      <c r="N788" s="9"/>
      <c r="O788" s="9"/>
      <c r="T788" s="9"/>
    </row>
    <row r="789" spans="9:20" ht="15.75" customHeight="1" x14ac:dyDescent="0.35">
      <c r="I789" s="9"/>
      <c r="J789" s="9"/>
      <c r="K789" s="9"/>
      <c r="L789" s="9"/>
      <c r="M789" s="9"/>
      <c r="N789" s="9"/>
      <c r="O789" s="9"/>
      <c r="T789" s="9"/>
    </row>
    <row r="790" spans="9:20" ht="15.75" customHeight="1" x14ac:dyDescent="0.35">
      <c r="I790" s="9"/>
      <c r="J790" s="9"/>
      <c r="K790" s="9"/>
      <c r="L790" s="9"/>
      <c r="M790" s="9"/>
      <c r="N790" s="9"/>
      <c r="O790" s="9"/>
      <c r="T790" s="9"/>
    </row>
    <row r="791" spans="9:20" ht="15.75" customHeight="1" x14ac:dyDescent="0.35">
      <c r="I791" s="9"/>
      <c r="J791" s="9"/>
      <c r="K791" s="9"/>
      <c r="L791" s="9"/>
      <c r="M791" s="9"/>
      <c r="N791" s="9"/>
      <c r="O791" s="9"/>
      <c r="T791" s="9"/>
    </row>
    <row r="792" spans="9:20" ht="15.75" customHeight="1" x14ac:dyDescent="0.35">
      <c r="I792" s="9"/>
      <c r="J792" s="9"/>
      <c r="K792" s="9"/>
      <c r="L792" s="9"/>
      <c r="M792" s="9"/>
      <c r="N792" s="9"/>
      <c r="O792" s="9"/>
      <c r="T792" s="9"/>
    </row>
    <row r="793" spans="9:20" ht="15.75" customHeight="1" x14ac:dyDescent="0.35">
      <c r="I793" s="9"/>
      <c r="J793" s="9"/>
      <c r="K793" s="9"/>
      <c r="L793" s="9"/>
      <c r="M793" s="9"/>
      <c r="N793" s="9"/>
      <c r="O793" s="9"/>
      <c r="T793" s="9"/>
    </row>
    <row r="794" spans="9:20" ht="15.75" customHeight="1" x14ac:dyDescent="0.35">
      <c r="I794" s="9"/>
      <c r="J794" s="9"/>
      <c r="K794" s="9"/>
      <c r="L794" s="9"/>
      <c r="M794" s="9"/>
      <c r="N794" s="9"/>
      <c r="O794" s="9"/>
      <c r="T794" s="9"/>
    </row>
    <row r="795" spans="9:20" ht="15.75" customHeight="1" x14ac:dyDescent="0.35">
      <c r="I795" s="9"/>
      <c r="J795" s="9"/>
      <c r="K795" s="9"/>
      <c r="L795" s="9"/>
      <c r="M795" s="9"/>
      <c r="N795" s="9"/>
      <c r="O795" s="9"/>
      <c r="T795" s="9"/>
    </row>
    <row r="796" spans="9:20" ht="15.75" customHeight="1" x14ac:dyDescent="0.35">
      <c r="I796" s="9"/>
      <c r="J796" s="9"/>
      <c r="K796" s="9"/>
      <c r="L796" s="9"/>
      <c r="M796" s="9"/>
      <c r="N796" s="9"/>
      <c r="O796" s="9"/>
      <c r="T796" s="9"/>
    </row>
    <row r="797" spans="9:20" ht="15.75" customHeight="1" x14ac:dyDescent="0.35">
      <c r="I797" s="9"/>
      <c r="J797" s="9"/>
      <c r="K797" s="9"/>
      <c r="L797" s="9"/>
      <c r="M797" s="9"/>
      <c r="N797" s="9"/>
      <c r="O797" s="9"/>
      <c r="T797" s="9"/>
    </row>
    <row r="798" spans="9:20" ht="15.75" customHeight="1" x14ac:dyDescent="0.35">
      <c r="I798" s="9"/>
      <c r="J798" s="9"/>
      <c r="K798" s="9"/>
      <c r="L798" s="9"/>
      <c r="M798" s="9"/>
      <c r="N798" s="9"/>
      <c r="O798" s="9"/>
      <c r="T798" s="9"/>
    </row>
    <row r="799" spans="9:20" ht="15.75" customHeight="1" x14ac:dyDescent="0.35">
      <c r="I799" s="9"/>
      <c r="J799" s="9"/>
      <c r="K799" s="9"/>
      <c r="L799" s="9"/>
      <c r="M799" s="9"/>
      <c r="N799" s="9"/>
      <c r="O799" s="9"/>
      <c r="T799" s="9"/>
    </row>
    <row r="800" spans="9:20" ht="15.75" customHeight="1" x14ac:dyDescent="0.35">
      <c r="I800" s="9"/>
      <c r="J800" s="9"/>
      <c r="K800" s="9"/>
      <c r="L800" s="9"/>
      <c r="M800" s="9"/>
      <c r="N800" s="9"/>
      <c r="O800" s="9"/>
      <c r="T800" s="9"/>
    </row>
    <row r="801" spans="9:20" ht="15.75" customHeight="1" x14ac:dyDescent="0.35">
      <c r="I801" s="9"/>
      <c r="J801" s="9"/>
      <c r="K801" s="9"/>
      <c r="L801" s="9"/>
      <c r="M801" s="9"/>
      <c r="N801" s="9"/>
      <c r="O801" s="9"/>
      <c r="T801" s="9"/>
    </row>
    <row r="802" spans="9:20" ht="15.75" customHeight="1" x14ac:dyDescent="0.35">
      <c r="I802" s="9"/>
      <c r="J802" s="9"/>
      <c r="K802" s="9"/>
      <c r="L802" s="9"/>
      <c r="M802" s="9"/>
      <c r="N802" s="9"/>
      <c r="O802" s="9"/>
      <c r="T802" s="9"/>
    </row>
    <row r="803" spans="9:20" ht="15.75" customHeight="1" x14ac:dyDescent="0.35">
      <c r="I803" s="9"/>
      <c r="J803" s="9"/>
      <c r="K803" s="9"/>
      <c r="L803" s="9"/>
      <c r="M803" s="9"/>
      <c r="N803" s="9"/>
      <c r="O803" s="9"/>
      <c r="T803" s="9"/>
    </row>
    <row r="804" spans="9:20" ht="15.75" customHeight="1" x14ac:dyDescent="0.35">
      <c r="I804" s="9"/>
      <c r="J804" s="9"/>
      <c r="K804" s="9"/>
      <c r="L804" s="9"/>
      <c r="M804" s="9"/>
      <c r="N804" s="9"/>
      <c r="O804" s="9"/>
      <c r="T804" s="9"/>
    </row>
    <row r="805" spans="9:20" ht="15.75" customHeight="1" x14ac:dyDescent="0.35">
      <c r="I805" s="9"/>
      <c r="J805" s="9"/>
      <c r="K805" s="9"/>
      <c r="L805" s="9"/>
      <c r="M805" s="9"/>
      <c r="N805" s="9"/>
      <c r="O805" s="9"/>
      <c r="T805" s="9"/>
    </row>
    <row r="806" spans="9:20" ht="15.75" customHeight="1" x14ac:dyDescent="0.35">
      <c r="I806" s="9"/>
      <c r="J806" s="9"/>
      <c r="K806" s="9"/>
      <c r="L806" s="9"/>
      <c r="M806" s="9"/>
      <c r="N806" s="9"/>
      <c r="O806" s="9"/>
      <c r="T806" s="9"/>
    </row>
    <row r="807" spans="9:20" ht="15.75" customHeight="1" x14ac:dyDescent="0.35">
      <c r="I807" s="9"/>
      <c r="J807" s="9"/>
      <c r="K807" s="9"/>
      <c r="L807" s="9"/>
      <c r="M807" s="9"/>
      <c r="N807" s="9"/>
      <c r="O807" s="9"/>
      <c r="T807" s="9"/>
    </row>
    <row r="808" spans="9:20" ht="15.75" customHeight="1" x14ac:dyDescent="0.35">
      <c r="I808" s="9"/>
      <c r="J808" s="9"/>
      <c r="K808" s="9"/>
      <c r="L808" s="9"/>
      <c r="M808" s="9"/>
      <c r="N808" s="9"/>
      <c r="O808" s="9"/>
      <c r="T808" s="9"/>
    </row>
    <row r="809" spans="9:20" ht="15.75" customHeight="1" x14ac:dyDescent="0.35">
      <c r="I809" s="9"/>
      <c r="J809" s="9"/>
      <c r="K809" s="9"/>
      <c r="L809" s="9"/>
      <c r="M809" s="9"/>
      <c r="N809" s="9"/>
      <c r="O809" s="9"/>
      <c r="T809" s="9"/>
    </row>
    <row r="810" spans="9:20" ht="15.75" customHeight="1" x14ac:dyDescent="0.35">
      <c r="I810" s="9"/>
      <c r="J810" s="9"/>
      <c r="K810" s="9"/>
      <c r="L810" s="9"/>
      <c r="M810" s="9"/>
      <c r="N810" s="9"/>
      <c r="O810" s="9"/>
      <c r="T810" s="9"/>
    </row>
    <row r="811" spans="9:20" ht="15.75" customHeight="1" x14ac:dyDescent="0.35">
      <c r="I811" s="9"/>
      <c r="J811" s="9"/>
      <c r="K811" s="9"/>
      <c r="L811" s="9"/>
      <c r="M811" s="9"/>
      <c r="N811" s="9"/>
      <c r="O811" s="9"/>
      <c r="T811" s="9"/>
    </row>
    <row r="812" spans="9:20" ht="15.75" customHeight="1" x14ac:dyDescent="0.35">
      <c r="I812" s="9"/>
      <c r="J812" s="9"/>
      <c r="K812" s="9"/>
      <c r="L812" s="9"/>
      <c r="M812" s="9"/>
      <c r="N812" s="9"/>
      <c r="O812" s="9"/>
      <c r="T812" s="9"/>
    </row>
    <row r="813" spans="9:20" ht="15.75" customHeight="1" x14ac:dyDescent="0.35">
      <c r="I813" s="9"/>
      <c r="J813" s="9"/>
      <c r="K813" s="9"/>
      <c r="L813" s="9"/>
      <c r="M813" s="9"/>
      <c r="N813" s="9"/>
      <c r="O813" s="9"/>
      <c r="T813" s="9"/>
    </row>
    <row r="814" spans="9:20" ht="15.75" customHeight="1" x14ac:dyDescent="0.35">
      <c r="I814" s="9"/>
      <c r="J814" s="9"/>
      <c r="K814" s="9"/>
      <c r="L814" s="9"/>
      <c r="M814" s="9"/>
      <c r="N814" s="9"/>
      <c r="O814" s="9"/>
      <c r="T814" s="9"/>
    </row>
    <row r="815" spans="9:20" ht="15.75" customHeight="1" x14ac:dyDescent="0.35">
      <c r="I815" s="9"/>
      <c r="J815" s="9"/>
      <c r="K815" s="9"/>
      <c r="L815" s="9"/>
      <c r="M815" s="9"/>
      <c r="N815" s="9"/>
      <c r="O815" s="9"/>
      <c r="T815" s="9"/>
    </row>
    <row r="816" spans="9:20" ht="15.75" customHeight="1" x14ac:dyDescent="0.35">
      <c r="I816" s="9"/>
      <c r="J816" s="9"/>
      <c r="K816" s="9"/>
      <c r="L816" s="9"/>
      <c r="M816" s="9"/>
      <c r="N816" s="9"/>
      <c r="O816" s="9"/>
      <c r="T816" s="9"/>
    </row>
    <row r="817" spans="9:20" ht="15.75" customHeight="1" x14ac:dyDescent="0.35">
      <c r="I817" s="9"/>
      <c r="J817" s="9"/>
      <c r="K817" s="9"/>
      <c r="L817" s="9"/>
      <c r="M817" s="9"/>
      <c r="N817" s="9"/>
      <c r="O817" s="9"/>
      <c r="T817" s="9"/>
    </row>
    <row r="818" spans="9:20" ht="15.75" customHeight="1" x14ac:dyDescent="0.35">
      <c r="I818" s="9"/>
      <c r="J818" s="9"/>
      <c r="K818" s="9"/>
      <c r="L818" s="9"/>
      <c r="M818" s="9"/>
      <c r="N818" s="9"/>
      <c r="O818" s="9"/>
      <c r="T818" s="9"/>
    </row>
    <row r="819" spans="9:20" ht="15.75" customHeight="1" x14ac:dyDescent="0.35">
      <c r="I819" s="9"/>
      <c r="J819" s="9"/>
      <c r="K819" s="9"/>
      <c r="L819" s="9"/>
      <c r="M819" s="9"/>
      <c r="N819" s="9"/>
      <c r="O819" s="9"/>
      <c r="T819" s="9"/>
    </row>
    <row r="820" spans="9:20" ht="15.75" customHeight="1" x14ac:dyDescent="0.35">
      <c r="I820" s="9"/>
      <c r="J820" s="9"/>
      <c r="K820" s="9"/>
      <c r="L820" s="9"/>
      <c r="M820" s="9"/>
      <c r="N820" s="9"/>
      <c r="O820" s="9"/>
      <c r="T820" s="9"/>
    </row>
    <row r="821" spans="9:20" ht="15.75" customHeight="1" x14ac:dyDescent="0.35">
      <c r="I821" s="9"/>
      <c r="J821" s="9"/>
      <c r="K821" s="9"/>
      <c r="L821" s="9"/>
      <c r="M821" s="9"/>
      <c r="N821" s="9"/>
      <c r="O821" s="9"/>
      <c r="T821" s="9"/>
    </row>
    <row r="822" spans="9:20" ht="15.75" customHeight="1" x14ac:dyDescent="0.35">
      <c r="I822" s="9"/>
      <c r="J822" s="9"/>
      <c r="K822" s="9"/>
      <c r="L822" s="9"/>
      <c r="M822" s="9"/>
      <c r="N822" s="9"/>
      <c r="O822" s="9"/>
      <c r="T822" s="9"/>
    </row>
    <row r="823" spans="9:20" ht="15.75" customHeight="1" x14ac:dyDescent="0.35">
      <c r="I823" s="9"/>
      <c r="J823" s="9"/>
      <c r="K823" s="9"/>
      <c r="L823" s="9"/>
      <c r="M823" s="9"/>
      <c r="N823" s="9"/>
      <c r="O823" s="9"/>
      <c r="T823" s="9"/>
    </row>
    <row r="824" spans="9:20" ht="15.75" customHeight="1" x14ac:dyDescent="0.35">
      <c r="I824" s="9"/>
      <c r="J824" s="9"/>
      <c r="K824" s="9"/>
      <c r="L824" s="9"/>
      <c r="M824" s="9"/>
      <c r="N824" s="9"/>
      <c r="O824" s="9"/>
      <c r="T824" s="9"/>
    </row>
    <row r="825" spans="9:20" ht="15.75" customHeight="1" x14ac:dyDescent="0.35">
      <c r="I825" s="9"/>
      <c r="J825" s="9"/>
      <c r="K825" s="9"/>
      <c r="L825" s="9"/>
      <c r="M825" s="9"/>
      <c r="N825" s="9"/>
      <c r="O825" s="9"/>
      <c r="T825" s="9"/>
    </row>
    <row r="826" spans="9:20" ht="15.75" customHeight="1" x14ac:dyDescent="0.35">
      <c r="I826" s="9"/>
      <c r="J826" s="9"/>
      <c r="K826" s="9"/>
      <c r="L826" s="9"/>
      <c r="M826" s="9"/>
      <c r="N826" s="9"/>
      <c r="O826" s="9"/>
      <c r="T826" s="9"/>
    </row>
    <row r="827" spans="9:20" ht="15.75" customHeight="1" x14ac:dyDescent="0.35">
      <c r="I827" s="9"/>
      <c r="J827" s="9"/>
      <c r="K827" s="9"/>
      <c r="L827" s="9"/>
      <c r="M827" s="9"/>
      <c r="N827" s="9"/>
      <c r="O827" s="9"/>
      <c r="T827" s="9"/>
    </row>
    <row r="828" spans="9:20" ht="15.75" customHeight="1" x14ac:dyDescent="0.35">
      <c r="I828" s="9"/>
      <c r="J828" s="9"/>
      <c r="K828" s="9"/>
      <c r="L828" s="9"/>
      <c r="M828" s="9"/>
      <c r="N828" s="9"/>
      <c r="O828" s="9"/>
      <c r="T828" s="9"/>
    </row>
    <row r="829" spans="9:20" ht="15.75" customHeight="1" x14ac:dyDescent="0.35">
      <c r="I829" s="9"/>
      <c r="J829" s="9"/>
      <c r="K829" s="9"/>
      <c r="L829" s="9"/>
      <c r="M829" s="9"/>
      <c r="N829" s="9"/>
      <c r="O829" s="9"/>
      <c r="T829" s="9"/>
    </row>
    <row r="830" spans="9:20" ht="15.75" customHeight="1" x14ac:dyDescent="0.35">
      <c r="I830" s="9"/>
      <c r="J830" s="9"/>
      <c r="K830" s="9"/>
      <c r="L830" s="9"/>
      <c r="M830" s="9"/>
      <c r="N830" s="9"/>
      <c r="O830" s="9"/>
      <c r="T830" s="9"/>
    </row>
    <row r="831" spans="9:20" ht="15.75" customHeight="1" x14ac:dyDescent="0.35">
      <c r="I831" s="9"/>
      <c r="J831" s="9"/>
      <c r="K831" s="9"/>
      <c r="L831" s="9"/>
      <c r="M831" s="9"/>
      <c r="N831" s="9"/>
      <c r="O831" s="9"/>
      <c r="T831" s="9"/>
    </row>
    <row r="832" spans="9:20" ht="15.75" customHeight="1" x14ac:dyDescent="0.35">
      <c r="I832" s="9"/>
      <c r="J832" s="9"/>
      <c r="K832" s="9"/>
      <c r="L832" s="9"/>
      <c r="M832" s="9"/>
      <c r="N832" s="9"/>
      <c r="O832" s="9"/>
      <c r="T832" s="9"/>
    </row>
    <row r="833" spans="9:20" ht="15.75" customHeight="1" x14ac:dyDescent="0.35">
      <c r="I833" s="9"/>
      <c r="J833" s="9"/>
      <c r="K833" s="9"/>
      <c r="L833" s="9"/>
      <c r="M833" s="9"/>
      <c r="N833" s="9"/>
      <c r="O833" s="9"/>
      <c r="T833" s="9"/>
    </row>
    <row r="834" spans="9:20" ht="15.75" customHeight="1" x14ac:dyDescent="0.35">
      <c r="I834" s="9"/>
      <c r="J834" s="9"/>
      <c r="K834" s="9"/>
      <c r="L834" s="9"/>
      <c r="M834" s="9"/>
      <c r="N834" s="9"/>
      <c r="O834" s="9"/>
      <c r="T834" s="9"/>
    </row>
    <row r="835" spans="9:20" ht="15.75" customHeight="1" x14ac:dyDescent="0.35">
      <c r="I835" s="9"/>
      <c r="J835" s="9"/>
      <c r="K835" s="9"/>
      <c r="L835" s="9"/>
      <c r="M835" s="9"/>
      <c r="N835" s="9"/>
      <c r="O835" s="9"/>
      <c r="T835" s="9"/>
    </row>
    <row r="836" spans="9:20" ht="15.75" customHeight="1" x14ac:dyDescent="0.35">
      <c r="I836" s="9"/>
      <c r="J836" s="9"/>
      <c r="K836" s="9"/>
      <c r="L836" s="9"/>
      <c r="M836" s="9"/>
      <c r="N836" s="9"/>
      <c r="O836" s="9"/>
      <c r="T836" s="9"/>
    </row>
    <row r="837" spans="9:20" ht="15.75" customHeight="1" x14ac:dyDescent="0.35">
      <c r="I837" s="9"/>
      <c r="J837" s="9"/>
      <c r="K837" s="9"/>
      <c r="L837" s="9"/>
      <c r="M837" s="9"/>
      <c r="N837" s="9"/>
      <c r="O837" s="9"/>
      <c r="T837" s="9"/>
    </row>
    <row r="838" spans="9:20" ht="15.75" customHeight="1" x14ac:dyDescent="0.35">
      <c r="I838" s="9"/>
      <c r="J838" s="9"/>
      <c r="K838" s="9"/>
      <c r="L838" s="9"/>
      <c r="M838" s="9"/>
      <c r="N838" s="9"/>
      <c r="O838" s="9"/>
      <c r="T838" s="9"/>
    </row>
    <row r="839" spans="9:20" ht="15.75" customHeight="1" x14ac:dyDescent="0.35">
      <c r="I839" s="9"/>
      <c r="J839" s="9"/>
      <c r="K839" s="9"/>
      <c r="L839" s="9"/>
      <c r="M839" s="9"/>
      <c r="N839" s="9"/>
      <c r="O839" s="9"/>
      <c r="T839" s="9"/>
    </row>
    <row r="840" spans="9:20" ht="15.75" customHeight="1" x14ac:dyDescent="0.35">
      <c r="I840" s="9"/>
      <c r="J840" s="9"/>
      <c r="K840" s="9"/>
      <c r="L840" s="9"/>
      <c r="M840" s="9"/>
      <c r="N840" s="9"/>
      <c r="O840" s="9"/>
      <c r="T840" s="9"/>
    </row>
    <row r="841" spans="9:20" ht="15.75" customHeight="1" x14ac:dyDescent="0.35">
      <c r="I841" s="9"/>
      <c r="J841" s="9"/>
      <c r="K841" s="9"/>
      <c r="L841" s="9"/>
      <c r="M841" s="9"/>
      <c r="N841" s="9"/>
      <c r="O841" s="9"/>
      <c r="T841" s="9"/>
    </row>
    <row r="842" spans="9:20" ht="15.75" customHeight="1" x14ac:dyDescent="0.35">
      <c r="I842" s="9"/>
      <c r="J842" s="9"/>
      <c r="K842" s="9"/>
      <c r="L842" s="9"/>
      <c r="M842" s="9"/>
      <c r="N842" s="9"/>
      <c r="O842" s="9"/>
      <c r="T842" s="9"/>
    </row>
    <row r="843" spans="9:20" ht="15.75" customHeight="1" x14ac:dyDescent="0.35">
      <c r="I843" s="9"/>
      <c r="J843" s="9"/>
      <c r="K843" s="9"/>
      <c r="L843" s="9"/>
      <c r="M843" s="9"/>
      <c r="N843" s="9"/>
      <c r="O843" s="9"/>
      <c r="T843" s="9"/>
    </row>
    <row r="844" spans="9:20" ht="15.75" customHeight="1" x14ac:dyDescent="0.35">
      <c r="I844" s="9"/>
      <c r="J844" s="9"/>
      <c r="K844" s="9"/>
      <c r="L844" s="9"/>
      <c r="M844" s="9"/>
      <c r="N844" s="9"/>
      <c r="O844" s="9"/>
      <c r="T844" s="9"/>
    </row>
    <row r="845" spans="9:20" ht="15.75" customHeight="1" x14ac:dyDescent="0.35">
      <c r="I845" s="9"/>
      <c r="J845" s="9"/>
      <c r="K845" s="9"/>
      <c r="L845" s="9"/>
      <c r="M845" s="9"/>
      <c r="N845" s="9"/>
      <c r="O845" s="9"/>
      <c r="T845" s="9"/>
    </row>
    <row r="846" spans="9:20" ht="15.75" customHeight="1" x14ac:dyDescent="0.35">
      <c r="I846" s="9"/>
      <c r="J846" s="9"/>
      <c r="K846" s="9"/>
      <c r="L846" s="9"/>
      <c r="M846" s="9"/>
      <c r="N846" s="9"/>
      <c r="O846" s="9"/>
      <c r="T846" s="9"/>
    </row>
    <row r="847" spans="9:20" ht="15.75" customHeight="1" x14ac:dyDescent="0.35">
      <c r="I847" s="9"/>
      <c r="J847" s="9"/>
      <c r="K847" s="9"/>
      <c r="L847" s="9"/>
      <c r="M847" s="9"/>
      <c r="N847" s="9"/>
      <c r="O847" s="9"/>
      <c r="T847" s="9"/>
    </row>
    <row r="848" spans="9:20" ht="15.75" customHeight="1" x14ac:dyDescent="0.35">
      <c r="I848" s="9"/>
      <c r="J848" s="9"/>
      <c r="K848" s="9"/>
      <c r="L848" s="9"/>
      <c r="M848" s="9"/>
      <c r="N848" s="9"/>
      <c r="O848" s="9"/>
      <c r="T848" s="9"/>
    </row>
    <row r="849" spans="9:20" ht="15.75" customHeight="1" x14ac:dyDescent="0.35">
      <c r="I849" s="9"/>
      <c r="J849" s="9"/>
      <c r="K849" s="9"/>
      <c r="L849" s="9"/>
      <c r="M849" s="9"/>
      <c r="N849" s="9"/>
      <c r="O849" s="9"/>
      <c r="T849" s="9"/>
    </row>
    <row r="850" spans="9:20" ht="15.75" customHeight="1" x14ac:dyDescent="0.35">
      <c r="I850" s="9"/>
      <c r="J850" s="9"/>
      <c r="K850" s="9"/>
      <c r="L850" s="9"/>
      <c r="M850" s="9"/>
      <c r="N850" s="9"/>
      <c r="O850" s="9"/>
      <c r="T850" s="9"/>
    </row>
    <row r="851" spans="9:20" ht="15.75" customHeight="1" x14ac:dyDescent="0.35">
      <c r="I851" s="9"/>
      <c r="J851" s="9"/>
      <c r="K851" s="9"/>
      <c r="L851" s="9"/>
      <c r="M851" s="9"/>
      <c r="N851" s="9"/>
      <c r="O851" s="9"/>
      <c r="T851" s="9"/>
    </row>
    <row r="852" spans="9:20" ht="15.75" customHeight="1" x14ac:dyDescent="0.35">
      <c r="I852" s="9"/>
      <c r="J852" s="9"/>
      <c r="K852" s="9"/>
      <c r="L852" s="9"/>
      <c r="M852" s="9"/>
      <c r="N852" s="9"/>
      <c r="O852" s="9"/>
      <c r="T852" s="9"/>
    </row>
    <row r="853" spans="9:20" ht="15.75" customHeight="1" x14ac:dyDescent="0.35">
      <c r="I853" s="9"/>
      <c r="J853" s="9"/>
      <c r="K853" s="9"/>
      <c r="L853" s="9"/>
      <c r="M853" s="9"/>
      <c r="N853" s="9"/>
      <c r="O853" s="9"/>
      <c r="T853" s="9"/>
    </row>
    <row r="854" spans="9:20" ht="15.75" customHeight="1" x14ac:dyDescent="0.35">
      <c r="I854" s="9"/>
      <c r="J854" s="9"/>
      <c r="K854" s="9"/>
      <c r="L854" s="9"/>
      <c r="M854" s="9"/>
      <c r="N854" s="9"/>
      <c r="O854" s="9"/>
      <c r="T854" s="9"/>
    </row>
    <row r="855" spans="9:20" ht="15.75" customHeight="1" x14ac:dyDescent="0.35">
      <c r="I855" s="9"/>
      <c r="J855" s="9"/>
      <c r="K855" s="9"/>
      <c r="L855" s="9"/>
      <c r="M855" s="9"/>
      <c r="N855" s="9"/>
      <c r="O855" s="9"/>
      <c r="T855" s="9"/>
    </row>
    <row r="856" spans="9:20" ht="15.75" customHeight="1" x14ac:dyDescent="0.35">
      <c r="I856" s="9"/>
      <c r="J856" s="9"/>
      <c r="K856" s="9"/>
      <c r="L856" s="9"/>
      <c r="M856" s="9"/>
      <c r="N856" s="9"/>
      <c r="O856" s="9"/>
      <c r="T856" s="9"/>
    </row>
    <row r="857" spans="9:20" ht="15.75" customHeight="1" x14ac:dyDescent="0.35">
      <c r="I857" s="9"/>
      <c r="J857" s="9"/>
      <c r="K857" s="9"/>
      <c r="L857" s="9"/>
      <c r="M857" s="9"/>
      <c r="N857" s="9"/>
      <c r="O857" s="9"/>
      <c r="T857" s="9"/>
    </row>
    <row r="858" spans="9:20" ht="15.75" customHeight="1" x14ac:dyDescent="0.35">
      <c r="I858" s="9"/>
      <c r="J858" s="9"/>
      <c r="K858" s="9"/>
      <c r="L858" s="9"/>
      <c r="M858" s="9"/>
      <c r="N858" s="9"/>
      <c r="O858" s="9"/>
      <c r="T858" s="9"/>
    </row>
    <row r="859" spans="9:20" ht="15.75" customHeight="1" x14ac:dyDescent="0.35">
      <c r="I859" s="9"/>
      <c r="J859" s="9"/>
      <c r="K859" s="9"/>
      <c r="L859" s="9"/>
      <c r="M859" s="9"/>
      <c r="N859" s="9"/>
      <c r="O859" s="9"/>
      <c r="T859" s="9"/>
    </row>
    <row r="860" spans="9:20" ht="15.75" customHeight="1" x14ac:dyDescent="0.35">
      <c r="I860" s="9"/>
      <c r="J860" s="9"/>
      <c r="K860" s="9"/>
      <c r="L860" s="9"/>
      <c r="M860" s="9"/>
      <c r="N860" s="9"/>
      <c r="O860" s="9"/>
      <c r="T860" s="9"/>
    </row>
    <row r="861" spans="9:20" ht="15.75" customHeight="1" x14ac:dyDescent="0.35">
      <c r="I861" s="9"/>
      <c r="J861" s="9"/>
      <c r="K861" s="9"/>
      <c r="L861" s="9"/>
      <c r="M861" s="9"/>
      <c r="N861" s="9"/>
      <c r="O861" s="9"/>
      <c r="T861" s="9"/>
    </row>
    <row r="862" spans="9:20" ht="15.75" customHeight="1" x14ac:dyDescent="0.35">
      <c r="I862" s="9"/>
      <c r="J862" s="9"/>
      <c r="K862" s="9"/>
      <c r="L862" s="9"/>
      <c r="M862" s="9"/>
      <c r="N862" s="9"/>
      <c r="O862" s="9"/>
      <c r="T862" s="9"/>
    </row>
    <row r="863" spans="9:20" ht="15.75" customHeight="1" x14ac:dyDescent="0.35">
      <c r="I863" s="9"/>
      <c r="J863" s="9"/>
      <c r="K863" s="9"/>
      <c r="L863" s="9"/>
      <c r="M863" s="9"/>
      <c r="N863" s="9"/>
      <c r="O863" s="9"/>
      <c r="T863" s="9"/>
    </row>
    <row r="864" spans="9:20" ht="15.75" customHeight="1" x14ac:dyDescent="0.35">
      <c r="I864" s="9"/>
      <c r="J864" s="9"/>
      <c r="K864" s="9"/>
      <c r="L864" s="9"/>
      <c r="M864" s="9"/>
      <c r="N864" s="9"/>
      <c r="O864" s="9"/>
      <c r="T864" s="9"/>
    </row>
    <row r="865" spans="9:20" ht="15.75" customHeight="1" x14ac:dyDescent="0.35">
      <c r="I865" s="9"/>
      <c r="J865" s="9"/>
      <c r="K865" s="9"/>
      <c r="L865" s="9"/>
      <c r="M865" s="9"/>
      <c r="N865" s="9"/>
      <c r="O865" s="9"/>
      <c r="T865" s="9"/>
    </row>
    <row r="866" spans="9:20" ht="15.75" customHeight="1" x14ac:dyDescent="0.35">
      <c r="I866" s="9"/>
      <c r="J866" s="9"/>
      <c r="K866" s="9"/>
      <c r="L866" s="9"/>
      <c r="M866" s="9"/>
      <c r="N866" s="9"/>
      <c r="O866" s="9"/>
      <c r="T866" s="9"/>
    </row>
    <row r="867" spans="9:20" ht="15.75" customHeight="1" x14ac:dyDescent="0.35">
      <c r="I867" s="9"/>
      <c r="J867" s="9"/>
      <c r="K867" s="9"/>
      <c r="L867" s="9"/>
      <c r="M867" s="9"/>
      <c r="N867" s="9"/>
      <c r="O867" s="9"/>
      <c r="T867" s="9"/>
    </row>
    <row r="868" spans="9:20" ht="15.75" customHeight="1" x14ac:dyDescent="0.35">
      <c r="I868" s="9"/>
      <c r="J868" s="9"/>
      <c r="K868" s="9"/>
      <c r="L868" s="9"/>
      <c r="M868" s="9"/>
      <c r="N868" s="9"/>
      <c r="O868" s="9"/>
      <c r="T868" s="9"/>
    </row>
    <row r="869" spans="9:20" ht="15.75" customHeight="1" x14ac:dyDescent="0.35">
      <c r="I869" s="9"/>
      <c r="J869" s="9"/>
      <c r="K869" s="9"/>
      <c r="L869" s="9"/>
      <c r="M869" s="9"/>
      <c r="N869" s="9"/>
      <c r="O869" s="9"/>
      <c r="T869" s="9"/>
    </row>
    <row r="870" spans="9:20" ht="15.75" customHeight="1" x14ac:dyDescent="0.35">
      <c r="I870" s="9"/>
      <c r="J870" s="9"/>
      <c r="K870" s="9"/>
      <c r="L870" s="9"/>
      <c r="M870" s="9"/>
      <c r="N870" s="9"/>
      <c r="O870" s="9"/>
      <c r="T870" s="9"/>
    </row>
    <row r="871" spans="9:20" ht="15.75" customHeight="1" x14ac:dyDescent="0.35">
      <c r="I871" s="9"/>
      <c r="J871" s="9"/>
      <c r="K871" s="9"/>
      <c r="L871" s="9"/>
      <c r="M871" s="9"/>
      <c r="N871" s="9"/>
      <c r="O871" s="9"/>
      <c r="T871" s="9"/>
    </row>
    <row r="872" spans="9:20" ht="15.75" customHeight="1" x14ac:dyDescent="0.35">
      <c r="I872" s="9"/>
      <c r="J872" s="9"/>
      <c r="K872" s="9"/>
      <c r="L872" s="9"/>
      <c r="M872" s="9"/>
      <c r="N872" s="9"/>
      <c r="O872" s="9"/>
      <c r="T872" s="9"/>
    </row>
    <row r="873" spans="9:20" ht="15.75" customHeight="1" x14ac:dyDescent="0.35">
      <c r="I873" s="9"/>
      <c r="J873" s="9"/>
      <c r="K873" s="9"/>
      <c r="L873" s="9"/>
      <c r="M873" s="9"/>
      <c r="N873" s="9"/>
      <c r="O873" s="9"/>
      <c r="T873" s="9"/>
    </row>
    <row r="874" spans="9:20" ht="15.75" customHeight="1" x14ac:dyDescent="0.35">
      <c r="I874" s="9"/>
      <c r="J874" s="9"/>
      <c r="K874" s="9"/>
      <c r="L874" s="9"/>
      <c r="M874" s="9"/>
      <c r="N874" s="9"/>
      <c r="O874" s="9"/>
      <c r="T874" s="9"/>
    </row>
    <row r="875" spans="9:20" ht="15.75" customHeight="1" x14ac:dyDescent="0.35">
      <c r="I875" s="9"/>
      <c r="J875" s="9"/>
      <c r="K875" s="9"/>
      <c r="L875" s="9"/>
      <c r="M875" s="9"/>
      <c r="N875" s="9"/>
      <c r="O875" s="9"/>
      <c r="T875" s="9"/>
    </row>
    <row r="876" spans="9:20" ht="15.75" customHeight="1" x14ac:dyDescent="0.35">
      <c r="I876" s="9"/>
      <c r="J876" s="9"/>
      <c r="K876" s="9"/>
      <c r="L876" s="9"/>
      <c r="M876" s="9"/>
      <c r="N876" s="9"/>
      <c r="O876" s="9"/>
      <c r="T876" s="9"/>
    </row>
    <row r="877" spans="9:20" ht="15.75" customHeight="1" x14ac:dyDescent="0.35">
      <c r="I877" s="9"/>
      <c r="J877" s="9"/>
      <c r="K877" s="9"/>
      <c r="L877" s="9"/>
      <c r="M877" s="9"/>
      <c r="N877" s="9"/>
      <c r="O877" s="9"/>
      <c r="T877" s="9"/>
    </row>
    <row r="878" spans="9:20" ht="15.75" customHeight="1" x14ac:dyDescent="0.35">
      <c r="I878" s="9"/>
      <c r="J878" s="9"/>
      <c r="K878" s="9"/>
      <c r="L878" s="9"/>
      <c r="M878" s="9"/>
      <c r="N878" s="9"/>
      <c r="O878" s="9"/>
      <c r="T878" s="9"/>
    </row>
    <row r="879" spans="9:20" ht="15.75" customHeight="1" x14ac:dyDescent="0.35">
      <c r="I879" s="9"/>
      <c r="J879" s="9"/>
      <c r="K879" s="9"/>
      <c r="L879" s="9"/>
      <c r="M879" s="9"/>
      <c r="N879" s="9"/>
      <c r="O879" s="9"/>
      <c r="T879" s="9"/>
    </row>
    <row r="880" spans="9:20" ht="15.75" customHeight="1" x14ac:dyDescent="0.35">
      <c r="I880" s="9"/>
      <c r="J880" s="9"/>
      <c r="K880" s="9"/>
      <c r="L880" s="9"/>
      <c r="M880" s="9"/>
      <c r="N880" s="9"/>
      <c r="O880" s="9"/>
      <c r="T880" s="9"/>
    </row>
    <row r="881" spans="9:20" ht="15.75" customHeight="1" x14ac:dyDescent="0.35">
      <c r="I881" s="9"/>
      <c r="J881" s="9"/>
      <c r="K881" s="9"/>
      <c r="L881" s="9"/>
      <c r="M881" s="9"/>
      <c r="N881" s="9"/>
      <c r="O881" s="9"/>
      <c r="T881" s="9"/>
    </row>
    <row r="882" spans="9:20" ht="15.75" customHeight="1" x14ac:dyDescent="0.35">
      <c r="I882" s="9"/>
      <c r="J882" s="9"/>
      <c r="K882" s="9"/>
      <c r="L882" s="9"/>
      <c r="M882" s="9"/>
      <c r="N882" s="9"/>
      <c r="O882" s="9"/>
      <c r="T882" s="9"/>
    </row>
    <row r="883" spans="9:20" ht="15.75" customHeight="1" x14ac:dyDescent="0.35">
      <c r="I883" s="9"/>
      <c r="J883" s="9"/>
      <c r="K883" s="9"/>
      <c r="L883" s="9"/>
      <c r="M883" s="9"/>
      <c r="N883" s="9"/>
      <c r="O883" s="9"/>
      <c r="T883" s="9"/>
    </row>
    <row r="884" spans="9:20" ht="15.75" customHeight="1" x14ac:dyDescent="0.35">
      <c r="I884" s="9"/>
      <c r="J884" s="9"/>
      <c r="K884" s="9"/>
      <c r="L884" s="9"/>
      <c r="M884" s="9"/>
      <c r="N884" s="9"/>
      <c r="O884" s="9"/>
      <c r="T884" s="9"/>
    </row>
    <row r="885" spans="9:20" ht="15.75" customHeight="1" x14ac:dyDescent="0.35">
      <c r="I885" s="9"/>
      <c r="J885" s="9"/>
      <c r="K885" s="9"/>
      <c r="L885" s="9"/>
      <c r="M885" s="9"/>
      <c r="N885" s="9"/>
      <c r="O885" s="9"/>
      <c r="T885" s="9"/>
    </row>
    <row r="886" spans="9:20" ht="15.75" customHeight="1" x14ac:dyDescent="0.35">
      <c r="I886" s="9"/>
      <c r="J886" s="9"/>
      <c r="K886" s="9"/>
      <c r="L886" s="9"/>
      <c r="M886" s="9"/>
      <c r="N886" s="9"/>
      <c r="O886" s="9"/>
      <c r="T886" s="9"/>
    </row>
    <row r="887" spans="9:20" ht="15.75" customHeight="1" x14ac:dyDescent="0.35">
      <c r="I887" s="9"/>
      <c r="J887" s="9"/>
      <c r="K887" s="9"/>
      <c r="L887" s="9"/>
      <c r="M887" s="9"/>
      <c r="N887" s="9"/>
      <c r="O887" s="9"/>
      <c r="T887" s="9"/>
    </row>
    <row r="888" spans="9:20" ht="15.75" customHeight="1" x14ac:dyDescent="0.35">
      <c r="I888" s="9"/>
      <c r="J888" s="9"/>
      <c r="K888" s="9"/>
      <c r="L888" s="9"/>
      <c r="M888" s="9"/>
      <c r="N888" s="9"/>
      <c r="O888" s="9"/>
      <c r="T888" s="9"/>
    </row>
    <row r="889" spans="9:20" ht="15.75" customHeight="1" x14ac:dyDescent="0.35">
      <c r="I889" s="9"/>
      <c r="J889" s="9"/>
      <c r="K889" s="9"/>
      <c r="L889" s="9"/>
      <c r="M889" s="9"/>
      <c r="N889" s="9"/>
      <c r="O889" s="9"/>
      <c r="T889" s="9"/>
    </row>
    <row r="890" spans="9:20" ht="15.75" customHeight="1" x14ac:dyDescent="0.35">
      <c r="I890" s="9"/>
      <c r="J890" s="9"/>
      <c r="K890" s="9"/>
      <c r="L890" s="9"/>
      <c r="M890" s="9"/>
      <c r="N890" s="9"/>
      <c r="O890" s="9"/>
      <c r="T890" s="9"/>
    </row>
    <row r="891" spans="9:20" ht="15.75" customHeight="1" x14ac:dyDescent="0.35">
      <c r="I891" s="9"/>
      <c r="J891" s="9"/>
      <c r="K891" s="9"/>
      <c r="L891" s="9"/>
      <c r="M891" s="9"/>
      <c r="N891" s="9"/>
      <c r="O891" s="9"/>
      <c r="T891" s="9"/>
    </row>
    <row r="892" spans="9:20" ht="15.75" customHeight="1" x14ac:dyDescent="0.35">
      <c r="I892" s="9"/>
      <c r="J892" s="9"/>
      <c r="K892" s="9"/>
      <c r="L892" s="9"/>
      <c r="M892" s="9"/>
      <c r="N892" s="9"/>
      <c r="O892" s="9"/>
      <c r="T892" s="9"/>
    </row>
    <row r="893" spans="9:20" ht="15.75" customHeight="1" x14ac:dyDescent="0.35">
      <c r="I893" s="9"/>
      <c r="J893" s="9"/>
      <c r="K893" s="9"/>
      <c r="L893" s="9"/>
      <c r="M893" s="9"/>
      <c r="N893" s="9"/>
      <c r="O893" s="9"/>
      <c r="T893" s="9"/>
    </row>
    <row r="894" spans="9:20" ht="15.75" customHeight="1" x14ac:dyDescent="0.35">
      <c r="I894" s="9"/>
      <c r="J894" s="9"/>
      <c r="K894" s="9"/>
      <c r="L894" s="9"/>
      <c r="M894" s="9"/>
      <c r="N894" s="9"/>
      <c r="O894" s="9"/>
      <c r="T894" s="9"/>
    </row>
    <row r="895" spans="9:20" ht="15.75" customHeight="1" x14ac:dyDescent="0.35">
      <c r="I895" s="9"/>
      <c r="J895" s="9"/>
      <c r="K895" s="9"/>
      <c r="L895" s="9"/>
      <c r="M895" s="9"/>
      <c r="N895" s="9"/>
      <c r="O895" s="9"/>
      <c r="T895" s="9"/>
    </row>
    <row r="896" spans="9:20" ht="15.75" customHeight="1" x14ac:dyDescent="0.35">
      <c r="I896" s="9"/>
      <c r="J896" s="9"/>
      <c r="K896" s="9"/>
      <c r="L896" s="9"/>
      <c r="M896" s="9"/>
      <c r="N896" s="9"/>
      <c r="O896" s="9"/>
      <c r="T896" s="9"/>
    </row>
    <row r="897" spans="9:20" ht="15.75" customHeight="1" x14ac:dyDescent="0.35">
      <c r="I897" s="9"/>
      <c r="J897" s="9"/>
      <c r="K897" s="9"/>
      <c r="L897" s="9"/>
      <c r="M897" s="9"/>
      <c r="N897" s="9"/>
      <c r="O897" s="9"/>
      <c r="T897" s="9"/>
    </row>
    <row r="898" spans="9:20" ht="15.75" customHeight="1" x14ac:dyDescent="0.35">
      <c r="I898" s="9"/>
      <c r="J898" s="9"/>
      <c r="K898" s="9"/>
      <c r="L898" s="9"/>
      <c r="M898" s="9"/>
      <c r="N898" s="9"/>
      <c r="O898" s="9"/>
      <c r="T898" s="9"/>
    </row>
    <row r="899" spans="9:20" ht="15.75" customHeight="1" x14ac:dyDescent="0.35">
      <c r="I899" s="9"/>
      <c r="J899" s="9"/>
      <c r="K899" s="9"/>
      <c r="L899" s="9"/>
      <c r="M899" s="9"/>
      <c r="N899" s="9"/>
      <c r="O899" s="9"/>
      <c r="T899" s="9"/>
    </row>
    <row r="900" spans="9:20" ht="15.75" customHeight="1" x14ac:dyDescent="0.35">
      <c r="I900" s="9"/>
      <c r="J900" s="9"/>
      <c r="K900" s="9"/>
      <c r="L900" s="9"/>
      <c r="M900" s="9"/>
      <c r="N900" s="9"/>
      <c r="O900" s="9"/>
      <c r="T900" s="9"/>
    </row>
    <row r="901" spans="9:20" ht="15.75" customHeight="1" x14ac:dyDescent="0.35">
      <c r="I901" s="9"/>
      <c r="J901" s="9"/>
      <c r="K901" s="9"/>
      <c r="L901" s="9"/>
      <c r="M901" s="9"/>
      <c r="N901" s="9"/>
      <c r="O901" s="9"/>
      <c r="T901" s="9"/>
    </row>
    <row r="902" spans="9:20" ht="15.75" customHeight="1" x14ac:dyDescent="0.35">
      <c r="I902" s="9"/>
      <c r="J902" s="9"/>
      <c r="K902" s="9"/>
      <c r="L902" s="9"/>
      <c r="M902" s="9"/>
      <c r="N902" s="9"/>
      <c r="O902" s="9"/>
      <c r="T902" s="9"/>
    </row>
    <row r="903" spans="9:20" ht="15.75" customHeight="1" x14ac:dyDescent="0.35">
      <c r="I903" s="9"/>
      <c r="J903" s="9"/>
      <c r="K903" s="9"/>
      <c r="L903" s="9"/>
      <c r="M903" s="9"/>
      <c r="N903" s="9"/>
      <c r="O903" s="9"/>
      <c r="T903" s="9"/>
    </row>
    <row r="904" spans="9:20" ht="15.75" customHeight="1" x14ac:dyDescent="0.35">
      <c r="I904" s="9"/>
      <c r="J904" s="9"/>
      <c r="K904" s="9"/>
      <c r="L904" s="9"/>
      <c r="M904" s="9"/>
      <c r="N904" s="9"/>
      <c r="O904" s="9"/>
      <c r="T904" s="9"/>
    </row>
    <row r="905" spans="9:20" ht="15.75" customHeight="1" x14ac:dyDescent="0.35">
      <c r="I905" s="9"/>
      <c r="J905" s="9"/>
      <c r="K905" s="9"/>
      <c r="L905" s="9"/>
      <c r="M905" s="9"/>
      <c r="N905" s="9"/>
      <c r="O905" s="9"/>
      <c r="T905" s="9"/>
    </row>
    <row r="906" spans="9:20" ht="15.75" customHeight="1" x14ac:dyDescent="0.35">
      <c r="I906" s="9"/>
      <c r="J906" s="9"/>
      <c r="K906" s="9"/>
      <c r="L906" s="9"/>
      <c r="M906" s="9"/>
      <c r="N906" s="9"/>
      <c r="O906" s="9"/>
      <c r="T906" s="9"/>
    </row>
    <row r="907" spans="9:20" ht="15.75" customHeight="1" x14ac:dyDescent="0.35">
      <c r="I907" s="9"/>
      <c r="J907" s="9"/>
      <c r="K907" s="9"/>
      <c r="L907" s="9"/>
      <c r="M907" s="9"/>
      <c r="N907" s="9"/>
      <c r="O907" s="9"/>
      <c r="T907" s="9"/>
    </row>
    <row r="908" spans="9:20" ht="15.75" customHeight="1" x14ac:dyDescent="0.35">
      <c r="I908" s="9"/>
      <c r="J908" s="9"/>
      <c r="K908" s="9"/>
      <c r="L908" s="9"/>
      <c r="M908" s="9"/>
      <c r="N908" s="9"/>
      <c r="O908" s="9"/>
      <c r="T908" s="9"/>
    </row>
    <row r="909" spans="9:20" ht="15.75" customHeight="1" x14ac:dyDescent="0.35">
      <c r="I909" s="9"/>
      <c r="J909" s="9"/>
      <c r="K909" s="9"/>
      <c r="L909" s="9"/>
      <c r="M909" s="9"/>
      <c r="N909" s="9"/>
      <c r="O909" s="9"/>
      <c r="T909" s="9"/>
    </row>
    <row r="910" spans="9:20" ht="15.75" customHeight="1" x14ac:dyDescent="0.35">
      <c r="I910" s="9"/>
      <c r="J910" s="9"/>
      <c r="K910" s="9"/>
      <c r="L910" s="9"/>
      <c r="M910" s="9"/>
      <c r="N910" s="9"/>
      <c r="O910" s="9"/>
      <c r="T910" s="9"/>
    </row>
    <row r="911" spans="9:20" ht="15.75" customHeight="1" x14ac:dyDescent="0.35">
      <c r="I911" s="9"/>
      <c r="J911" s="9"/>
      <c r="K911" s="9"/>
      <c r="L911" s="9"/>
      <c r="M911" s="9"/>
      <c r="N911" s="9"/>
      <c r="O911" s="9"/>
      <c r="T911" s="9"/>
    </row>
    <row r="912" spans="9:20" ht="15.75" customHeight="1" x14ac:dyDescent="0.35">
      <c r="I912" s="9"/>
      <c r="J912" s="9"/>
      <c r="K912" s="9"/>
      <c r="L912" s="9"/>
      <c r="M912" s="9"/>
      <c r="N912" s="9"/>
      <c r="O912" s="9"/>
      <c r="T912" s="9"/>
    </row>
    <row r="913" spans="9:20" ht="15.75" customHeight="1" x14ac:dyDescent="0.35">
      <c r="I913" s="9"/>
      <c r="J913" s="9"/>
      <c r="K913" s="9"/>
      <c r="L913" s="9"/>
      <c r="M913" s="9"/>
      <c r="N913" s="9"/>
      <c r="O913" s="9"/>
      <c r="T913" s="9"/>
    </row>
    <row r="914" spans="9:20" ht="15.75" customHeight="1" x14ac:dyDescent="0.35">
      <c r="I914" s="9"/>
      <c r="J914" s="9"/>
      <c r="K914" s="9"/>
      <c r="L914" s="9"/>
      <c r="M914" s="9"/>
      <c r="N914" s="9"/>
      <c r="O914" s="9"/>
      <c r="T914" s="9"/>
    </row>
    <row r="915" spans="9:20" ht="15.75" customHeight="1" x14ac:dyDescent="0.35">
      <c r="I915" s="9"/>
      <c r="J915" s="9"/>
      <c r="K915" s="9"/>
      <c r="L915" s="9"/>
      <c r="M915" s="9"/>
      <c r="N915" s="9"/>
      <c r="O915" s="9"/>
      <c r="T915" s="9"/>
    </row>
    <row r="916" spans="9:20" ht="15.75" customHeight="1" x14ac:dyDescent="0.35">
      <c r="I916" s="9"/>
      <c r="J916" s="9"/>
      <c r="K916" s="9"/>
      <c r="L916" s="9"/>
      <c r="M916" s="9"/>
      <c r="N916" s="9"/>
      <c r="O916" s="9"/>
      <c r="T916" s="9"/>
    </row>
    <row r="917" spans="9:20" ht="15.75" customHeight="1" x14ac:dyDescent="0.35">
      <c r="I917" s="9"/>
      <c r="J917" s="9"/>
      <c r="K917" s="9"/>
      <c r="L917" s="9"/>
      <c r="M917" s="9"/>
      <c r="N917" s="9"/>
      <c r="O917" s="9"/>
      <c r="T917" s="9"/>
    </row>
    <row r="918" spans="9:20" ht="15.75" customHeight="1" x14ac:dyDescent="0.35">
      <c r="I918" s="9"/>
      <c r="J918" s="9"/>
      <c r="K918" s="9"/>
      <c r="L918" s="9"/>
      <c r="M918" s="9"/>
      <c r="N918" s="9"/>
      <c r="O918" s="9"/>
      <c r="T918" s="9"/>
    </row>
    <row r="919" spans="9:20" ht="15.75" customHeight="1" x14ac:dyDescent="0.35">
      <c r="I919" s="9"/>
      <c r="J919" s="9"/>
      <c r="K919" s="9"/>
      <c r="L919" s="9"/>
      <c r="M919" s="9"/>
      <c r="N919" s="9"/>
      <c r="O919" s="9"/>
      <c r="T919" s="9"/>
    </row>
    <row r="920" spans="9:20" ht="15.75" customHeight="1" x14ac:dyDescent="0.35">
      <c r="I920" s="9"/>
      <c r="J920" s="9"/>
      <c r="K920" s="9"/>
      <c r="L920" s="9"/>
      <c r="M920" s="9"/>
      <c r="N920" s="9"/>
      <c r="O920" s="9"/>
      <c r="T920" s="9"/>
    </row>
    <row r="921" spans="9:20" ht="15.75" customHeight="1" x14ac:dyDescent="0.35">
      <c r="I921" s="9"/>
      <c r="J921" s="9"/>
      <c r="K921" s="9"/>
      <c r="L921" s="9"/>
      <c r="M921" s="9"/>
      <c r="N921" s="9"/>
      <c r="O921" s="9"/>
      <c r="T921" s="9"/>
    </row>
    <row r="922" spans="9:20" ht="15.75" customHeight="1" x14ac:dyDescent="0.35">
      <c r="I922" s="9"/>
      <c r="J922" s="9"/>
      <c r="K922" s="9"/>
      <c r="L922" s="9"/>
      <c r="M922" s="9"/>
      <c r="N922" s="9"/>
      <c r="O922" s="9"/>
      <c r="T922" s="9"/>
    </row>
    <row r="923" spans="9:20" ht="15.75" customHeight="1" x14ac:dyDescent="0.35">
      <c r="I923" s="9"/>
      <c r="J923" s="9"/>
      <c r="K923" s="9"/>
      <c r="L923" s="9"/>
      <c r="M923" s="9"/>
      <c r="N923" s="9"/>
      <c r="O923" s="9"/>
      <c r="T923" s="9"/>
    </row>
    <row r="924" spans="9:20" ht="15.75" customHeight="1" x14ac:dyDescent="0.35">
      <c r="I924" s="9"/>
      <c r="J924" s="9"/>
      <c r="K924" s="9"/>
      <c r="L924" s="9"/>
      <c r="M924" s="9"/>
      <c r="N924" s="9"/>
      <c r="O924" s="9"/>
      <c r="T924" s="9"/>
    </row>
    <row r="925" spans="9:20" ht="15.75" customHeight="1" x14ac:dyDescent="0.35">
      <c r="I925" s="9"/>
      <c r="J925" s="9"/>
      <c r="K925" s="9"/>
      <c r="L925" s="9"/>
      <c r="M925" s="9"/>
      <c r="N925" s="9"/>
      <c r="O925" s="9"/>
      <c r="T925" s="9"/>
    </row>
    <row r="926" spans="9:20" ht="15.75" customHeight="1" x14ac:dyDescent="0.35">
      <c r="I926" s="9"/>
      <c r="J926" s="9"/>
      <c r="K926" s="9"/>
      <c r="L926" s="9"/>
      <c r="M926" s="9"/>
      <c r="N926" s="9"/>
      <c r="O926" s="9"/>
      <c r="T926" s="9"/>
    </row>
    <row r="927" spans="9:20" ht="15.75" customHeight="1" x14ac:dyDescent="0.35">
      <c r="I927" s="9"/>
      <c r="J927" s="9"/>
      <c r="K927" s="9"/>
      <c r="L927" s="9"/>
      <c r="M927" s="9"/>
      <c r="N927" s="9"/>
      <c r="O927" s="9"/>
      <c r="T927" s="9"/>
    </row>
    <row r="928" spans="9:20" ht="15.75" customHeight="1" x14ac:dyDescent="0.35">
      <c r="I928" s="9"/>
      <c r="J928" s="9"/>
      <c r="K928" s="9"/>
      <c r="L928" s="9"/>
      <c r="M928" s="9"/>
      <c r="N928" s="9"/>
      <c r="O928" s="9"/>
      <c r="T928" s="9"/>
    </row>
    <row r="929" spans="9:20" ht="15.75" customHeight="1" x14ac:dyDescent="0.35">
      <c r="I929" s="9"/>
      <c r="J929" s="9"/>
      <c r="K929" s="9"/>
      <c r="L929" s="9"/>
      <c r="M929" s="9"/>
      <c r="N929" s="9"/>
      <c r="O929" s="9"/>
      <c r="T929" s="9"/>
    </row>
    <row r="930" spans="9:20" ht="15.75" customHeight="1" x14ac:dyDescent="0.35">
      <c r="I930" s="9"/>
      <c r="J930" s="9"/>
      <c r="K930" s="9"/>
      <c r="L930" s="9"/>
      <c r="M930" s="9"/>
      <c r="N930" s="9"/>
      <c r="O930" s="9"/>
      <c r="T930" s="9"/>
    </row>
    <row r="931" spans="9:20" ht="15.75" customHeight="1" x14ac:dyDescent="0.35">
      <c r="I931" s="9"/>
      <c r="J931" s="9"/>
      <c r="K931" s="9"/>
      <c r="L931" s="9"/>
      <c r="M931" s="9"/>
      <c r="N931" s="9"/>
      <c r="O931" s="9"/>
      <c r="T931" s="9"/>
    </row>
    <row r="932" spans="9:20" ht="15.75" customHeight="1" x14ac:dyDescent="0.35">
      <c r="I932" s="9"/>
      <c r="J932" s="9"/>
      <c r="K932" s="9"/>
      <c r="L932" s="9"/>
      <c r="M932" s="9"/>
      <c r="N932" s="9"/>
      <c r="O932" s="9"/>
      <c r="T932" s="9"/>
    </row>
    <row r="933" spans="9:20" ht="15.75" customHeight="1" x14ac:dyDescent="0.35">
      <c r="I933" s="9"/>
      <c r="J933" s="9"/>
      <c r="K933" s="9"/>
      <c r="L933" s="9"/>
      <c r="M933" s="9"/>
      <c r="N933" s="9"/>
      <c r="O933" s="9"/>
      <c r="T933" s="9"/>
    </row>
    <row r="934" spans="9:20" ht="15.75" customHeight="1" x14ac:dyDescent="0.35">
      <c r="I934" s="9"/>
      <c r="J934" s="9"/>
      <c r="K934" s="9"/>
      <c r="L934" s="9"/>
      <c r="M934" s="9"/>
      <c r="N934" s="9"/>
      <c r="O934" s="9"/>
      <c r="T934" s="9"/>
    </row>
    <row r="935" spans="9:20" ht="15.75" customHeight="1" x14ac:dyDescent="0.35">
      <c r="I935" s="9"/>
      <c r="J935" s="9"/>
      <c r="K935" s="9"/>
      <c r="L935" s="9"/>
      <c r="M935" s="9"/>
      <c r="N935" s="9"/>
      <c r="O935" s="9"/>
      <c r="T935" s="9"/>
    </row>
    <row r="936" spans="9:20" ht="15.75" customHeight="1" x14ac:dyDescent="0.35">
      <c r="I936" s="9"/>
      <c r="J936" s="9"/>
      <c r="K936" s="9"/>
      <c r="L936" s="9"/>
      <c r="M936" s="9"/>
      <c r="N936" s="9"/>
      <c r="O936" s="9"/>
      <c r="T936" s="9"/>
    </row>
    <row r="937" spans="9:20" ht="15.75" customHeight="1" x14ac:dyDescent="0.35">
      <c r="I937" s="9"/>
      <c r="J937" s="9"/>
      <c r="K937" s="9"/>
      <c r="L937" s="9"/>
      <c r="M937" s="9"/>
      <c r="N937" s="9"/>
      <c r="O937" s="9"/>
      <c r="T937" s="9"/>
    </row>
    <row r="938" spans="9:20" ht="15.75" customHeight="1" x14ac:dyDescent="0.35">
      <c r="I938" s="9"/>
      <c r="J938" s="9"/>
      <c r="K938" s="9"/>
      <c r="L938" s="9"/>
      <c r="M938" s="9"/>
      <c r="N938" s="9"/>
      <c r="O938" s="9"/>
      <c r="T938" s="9"/>
    </row>
    <row r="939" spans="9:20" ht="15.75" customHeight="1" x14ac:dyDescent="0.35">
      <c r="I939" s="9"/>
      <c r="J939" s="9"/>
      <c r="K939" s="9"/>
      <c r="L939" s="9"/>
      <c r="M939" s="9"/>
      <c r="N939" s="9"/>
      <c r="O939" s="9"/>
      <c r="T939" s="9"/>
    </row>
    <row r="940" spans="9:20" ht="15.75" customHeight="1" x14ac:dyDescent="0.35">
      <c r="I940" s="9"/>
      <c r="J940" s="9"/>
      <c r="K940" s="9"/>
      <c r="L940" s="9"/>
      <c r="M940" s="9"/>
      <c r="N940" s="9"/>
      <c r="O940" s="9"/>
      <c r="T940" s="9"/>
    </row>
    <row r="941" spans="9:20" ht="15.75" customHeight="1" x14ac:dyDescent="0.35">
      <c r="I941" s="9"/>
      <c r="J941" s="9"/>
      <c r="K941" s="9"/>
      <c r="L941" s="9"/>
      <c r="M941" s="9"/>
      <c r="N941" s="9"/>
      <c r="O941" s="9"/>
      <c r="T941" s="9"/>
    </row>
    <row r="942" spans="9:20" ht="15.75" customHeight="1" x14ac:dyDescent="0.35">
      <c r="I942" s="9"/>
      <c r="J942" s="9"/>
      <c r="K942" s="9"/>
      <c r="L942" s="9"/>
      <c r="M942" s="9"/>
      <c r="N942" s="9"/>
      <c r="O942" s="9"/>
      <c r="T942" s="9"/>
    </row>
    <row r="943" spans="9:20" ht="15.75" customHeight="1" x14ac:dyDescent="0.35">
      <c r="I943" s="9"/>
      <c r="J943" s="9"/>
      <c r="K943" s="9"/>
      <c r="L943" s="9"/>
      <c r="M943" s="9"/>
      <c r="N943" s="9"/>
      <c r="O943" s="9"/>
      <c r="T943" s="9"/>
    </row>
    <row r="944" spans="9:20" ht="15.75" customHeight="1" x14ac:dyDescent="0.35">
      <c r="I944" s="9"/>
      <c r="J944" s="9"/>
      <c r="K944" s="9"/>
      <c r="L944" s="9"/>
      <c r="M944" s="9"/>
      <c r="N944" s="9"/>
      <c r="O944" s="9"/>
      <c r="T944" s="9"/>
    </row>
    <row r="945" spans="9:20" ht="15.75" customHeight="1" x14ac:dyDescent="0.35">
      <c r="I945" s="9"/>
      <c r="J945" s="9"/>
      <c r="K945" s="9"/>
      <c r="L945" s="9"/>
      <c r="M945" s="9"/>
      <c r="N945" s="9"/>
      <c r="O945" s="9"/>
      <c r="T945" s="9"/>
    </row>
    <row r="946" spans="9:20" ht="15.75" customHeight="1" x14ac:dyDescent="0.35">
      <c r="I946" s="9"/>
      <c r="J946" s="9"/>
      <c r="K946" s="9"/>
      <c r="L946" s="9"/>
      <c r="M946" s="9"/>
      <c r="N946" s="9"/>
      <c r="O946" s="9"/>
      <c r="T946" s="9"/>
    </row>
    <row r="947" spans="9:20" ht="15.75" customHeight="1" x14ac:dyDescent="0.35">
      <c r="I947" s="9"/>
      <c r="J947" s="9"/>
      <c r="K947" s="9"/>
      <c r="L947" s="9"/>
      <c r="M947" s="9"/>
      <c r="N947" s="9"/>
      <c r="O947" s="9"/>
      <c r="T947" s="9"/>
    </row>
    <row r="948" spans="9:20" ht="15.75" customHeight="1" x14ac:dyDescent="0.35">
      <c r="I948" s="9"/>
      <c r="J948" s="9"/>
      <c r="K948" s="9"/>
      <c r="L948" s="9"/>
      <c r="M948" s="9"/>
      <c r="N948" s="9"/>
      <c r="O948" s="9"/>
      <c r="T948" s="9"/>
    </row>
    <row r="949" spans="9:20" ht="15.75" customHeight="1" x14ac:dyDescent="0.35">
      <c r="I949" s="9"/>
      <c r="J949" s="9"/>
      <c r="K949" s="9"/>
      <c r="L949" s="9"/>
      <c r="M949" s="9"/>
      <c r="N949" s="9"/>
      <c r="O949" s="9"/>
      <c r="T949" s="9"/>
    </row>
    <row r="950" spans="9:20" ht="15.75" customHeight="1" x14ac:dyDescent="0.35">
      <c r="I950" s="9"/>
      <c r="J950" s="9"/>
      <c r="K950" s="9"/>
      <c r="L950" s="9"/>
      <c r="M950" s="9"/>
      <c r="N950" s="9"/>
      <c r="O950" s="9"/>
      <c r="T950" s="9"/>
    </row>
    <row r="951" spans="9:20" ht="15.75" customHeight="1" x14ac:dyDescent="0.35">
      <c r="I951" s="9"/>
      <c r="J951" s="9"/>
      <c r="K951" s="9"/>
      <c r="L951" s="9"/>
      <c r="M951" s="9"/>
      <c r="N951" s="9"/>
      <c r="O951" s="9"/>
      <c r="T951" s="9"/>
    </row>
    <row r="952" spans="9:20" ht="15.75" customHeight="1" x14ac:dyDescent="0.35">
      <c r="I952" s="9"/>
      <c r="J952" s="9"/>
      <c r="K952" s="9"/>
      <c r="L952" s="9"/>
      <c r="M952" s="9"/>
      <c r="N952" s="9"/>
      <c r="O952" s="9"/>
      <c r="T952" s="9"/>
    </row>
    <row r="953" spans="9:20" ht="15.75" customHeight="1" x14ac:dyDescent="0.35">
      <c r="I953" s="9"/>
      <c r="J953" s="9"/>
      <c r="K953" s="9"/>
      <c r="L953" s="9"/>
      <c r="M953" s="9"/>
      <c r="N953" s="9"/>
      <c r="O953" s="9"/>
      <c r="T953" s="9"/>
    </row>
    <row r="954" spans="9:20" ht="15.75" customHeight="1" x14ac:dyDescent="0.35">
      <c r="I954" s="9"/>
      <c r="J954" s="9"/>
      <c r="K954" s="9"/>
      <c r="L954" s="9"/>
      <c r="M954" s="9"/>
      <c r="N954" s="9"/>
      <c r="O954" s="9"/>
      <c r="T954" s="9"/>
    </row>
    <row r="955" spans="9:20" ht="15.75" customHeight="1" x14ac:dyDescent="0.35">
      <c r="I955" s="9"/>
      <c r="J955" s="9"/>
      <c r="K955" s="9"/>
      <c r="L955" s="9"/>
      <c r="M955" s="9"/>
      <c r="N955" s="9"/>
      <c r="O955" s="9"/>
      <c r="T955" s="9"/>
    </row>
    <row r="956" spans="9:20" ht="15.75" customHeight="1" x14ac:dyDescent="0.35">
      <c r="I956" s="9"/>
      <c r="J956" s="9"/>
      <c r="K956" s="9"/>
      <c r="L956" s="9"/>
      <c r="M956" s="9"/>
      <c r="N956" s="9"/>
      <c r="O956" s="9"/>
      <c r="T956" s="9"/>
    </row>
    <row r="957" spans="9:20" ht="15.75" customHeight="1" x14ac:dyDescent="0.35">
      <c r="I957" s="9"/>
      <c r="J957" s="9"/>
      <c r="K957" s="9"/>
      <c r="L957" s="9"/>
      <c r="M957" s="9"/>
      <c r="N957" s="9"/>
      <c r="O957" s="9"/>
      <c r="T957" s="9"/>
    </row>
    <row r="958" spans="9:20" ht="15.75" customHeight="1" x14ac:dyDescent="0.35">
      <c r="I958" s="9"/>
      <c r="J958" s="9"/>
      <c r="K958" s="9"/>
      <c r="L958" s="9"/>
      <c r="M958" s="9"/>
      <c r="N958" s="9"/>
      <c r="O958" s="9"/>
      <c r="T958" s="9"/>
    </row>
    <row r="959" spans="9:20" ht="15.75" customHeight="1" x14ac:dyDescent="0.35">
      <c r="I959" s="9"/>
      <c r="J959" s="9"/>
      <c r="K959" s="9"/>
      <c r="L959" s="9"/>
      <c r="M959" s="9"/>
      <c r="N959" s="9"/>
      <c r="O959" s="9"/>
      <c r="T959" s="9"/>
    </row>
    <row r="960" spans="9:20" ht="15.75" customHeight="1" x14ac:dyDescent="0.35">
      <c r="I960" s="9"/>
      <c r="J960" s="9"/>
      <c r="K960" s="9"/>
      <c r="L960" s="9"/>
      <c r="M960" s="9"/>
      <c r="N960" s="9"/>
      <c r="O960" s="9"/>
      <c r="T960" s="9"/>
    </row>
    <row r="961" spans="9:20" ht="15.75" customHeight="1" x14ac:dyDescent="0.35">
      <c r="I961" s="9"/>
      <c r="J961" s="9"/>
      <c r="K961" s="9"/>
      <c r="L961" s="9"/>
      <c r="M961" s="9"/>
      <c r="N961" s="9"/>
      <c r="O961" s="9"/>
      <c r="T961" s="9"/>
    </row>
    <row r="962" spans="9:20" ht="15.75" customHeight="1" x14ac:dyDescent="0.35">
      <c r="I962" s="9"/>
      <c r="J962" s="9"/>
      <c r="K962" s="9"/>
      <c r="L962" s="9"/>
      <c r="M962" s="9"/>
      <c r="N962" s="9"/>
      <c r="O962" s="9"/>
      <c r="T962" s="9"/>
    </row>
    <row r="963" spans="9:20" ht="15.75" customHeight="1" x14ac:dyDescent="0.35">
      <c r="I963" s="9"/>
      <c r="J963" s="9"/>
      <c r="K963" s="9"/>
      <c r="L963" s="9"/>
      <c r="M963" s="9"/>
      <c r="N963" s="9"/>
      <c r="O963" s="9"/>
      <c r="T963" s="9"/>
    </row>
    <row r="964" spans="9:20" ht="15.75" customHeight="1" x14ac:dyDescent="0.35">
      <c r="I964" s="9"/>
      <c r="J964" s="9"/>
      <c r="K964" s="9"/>
      <c r="L964" s="9"/>
      <c r="M964" s="9"/>
      <c r="N964" s="9"/>
      <c r="O964" s="9"/>
      <c r="T964" s="9"/>
    </row>
    <row r="965" spans="9:20" ht="15.75" customHeight="1" x14ac:dyDescent="0.35">
      <c r="I965" s="9"/>
      <c r="J965" s="9"/>
      <c r="K965" s="9"/>
      <c r="L965" s="9"/>
      <c r="M965" s="9"/>
      <c r="N965" s="9"/>
      <c r="O965" s="9"/>
      <c r="T965" s="9"/>
    </row>
    <row r="966" spans="9:20" ht="15.75" customHeight="1" x14ac:dyDescent="0.35">
      <c r="I966" s="9"/>
      <c r="J966" s="9"/>
      <c r="K966" s="9"/>
      <c r="L966" s="9"/>
      <c r="M966" s="9"/>
      <c r="N966" s="9"/>
      <c r="O966" s="9"/>
      <c r="T966" s="9"/>
    </row>
    <row r="967" spans="9:20" ht="15.75" customHeight="1" x14ac:dyDescent="0.35">
      <c r="I967" s="9"/>
      <c r="J967" s="9"/>
      <c r="K967" s="9"/>
      <c r="L967" s="9"/>
      <c r="M967" s="9"/>
      <c r="N967" s="9"/>
      <c r="O967" s="9"/>
      <c r="T967" s="9"/>
    </row>
    <row r="968" spans="9:20" ht="15.75" customHeight="1" x14ac:dyDescent="0.35">
      <c r="I968" s="9"/>
      <c r="J968" s="9"/>
      <c r="K968" s="9"/>
      <c r="L968" s="9"/>
      <c r="M968" s="9"/>
      <c r="N968" s="9"/>
      <c r="O968" s="9"/>
      <c r="T968" s="9"/>
    </row>
    <row r="969" spans="9:20" ht="15.75" customHeight="1" x14ac:dyDescent="0.35">
      <c r="I969" s="9"/>
      <c r="J969" s="9"/>
      <c r="K969" s="9"/>
      <c r="L969" s="9"/>
      <c r="M969" s="9"/>
      <c r="N969" s="9"/>
      <c r="O969" s="9"/>
      <c r="T969" s="9"/>
    </row>
    <row r="970" spans="9:20" ht="15.75" customHeight="1" x14ac:dyDescent="0.35">
      <c r="I970" s="9"/>
      <c r="J970" s="9"/>
      <c r="K970" s="9"/>
      <c r="L970" s="9"/>
      <c r="M970" s="9"/>
      <c r="N970" s="9"/>
      <c r="O970" s="9"/>
      <c r="T970" s="9"/>
    </row>
    <row r="971" spans="9:20" ht="15.75" customHeight="1" x14ac:dyDescent="0.35">
      <c r="I971" s="9"/>
      <c r="J971" s="9"/>
      <c r="K971" s="9"/>
      <c r="L971" s="9"/>
      <c r="M971" s="9"/>
      <c r="N971" s="9"/>
      <c r="O971" s="9"/>
      <c r="T971" s="9"/>
    </row>
    <row r="972" spans="9:20" ht="15.75" customHeight="1" x14ac:dyDescent="0.35">
      <c r="I972" s="9"/>
      <c r="J972" s="9"/>
      <c r="K972" s="9"/>
      <c r="L972" s="9"/>
      <c r="M972" s="9"/>
      <c r="N972" s="9"/>
      <c r="O972" s="9"/>
      <c r="T972" s="9"/>
    </row>
    <row r="973" spans="9:20" ht="15.75" customHeight="1" x14ac:dyDescent="0.35">
      <c r="I973" s="9"/>
      <c r="J973" s="9"/>
      <c r="K973" s="9"/>
      <c r="L973" s="9"/>
      <c r="M973" s="9"/>
      <c r="N973" s="9"/>
      <c r="O973" s="9"/>
      <c r="T973" s="9"/>
    </row>
    <row r="974" spans="9:20" ht="15.75" customHeight="1" x14ac:dyDescent="0.35">
      <c r="I974" s="9"/>
      <c r="J974" s="9"/>
      <c r="K974" s="9"/>
      <c r="L974" s="9"/>
      <c r="M974" s="9"/>
      <c r="N974" s="9"/>
      <c r="O974" s="9"/>
      <c r="T974" s="9"/>
    </row>
    <row r="975" spans="9:20" ht="15.75" customHeight="1" x14ac:dyDescent="0.35">
      <c r="I975" s="9"/>
      <c r="J975" s="9"/>
      <c r="K975" s="9"/>
      <c r="L975" s="9"/>
      <c r="M975" s="9"/>
      <c r="N975" s="9"/>
      <c r="O975" s="9"/>
      <c r="T975" s="9"/>
    </row>
    <row r="976" spans="9:20" ht="15.75" customHeight="1" x14ac:dyDescent="0.35">
      <c r="I976" s="9"/>
      <c r="J976" s="9"/>
      <c r="K976" s="9"/>
      <c r="L976" s="9"/>
      <c r="M976" s="9"/>
      <c r="N976" s="9"/>
      <c r="O976" s="9"/>
      <c r="T976" s="9"/>
    </row>
    <row r="977" spans="9:20" ht="15.75" customHeight="1" x14ac:dyDescent="0.35">
      <c r="I977" s="9"/>
      <c r="J977" s="9"/>
      <c r="K977" s="9"/>
      <c r="L977" s="9"/>
      <c r="M977" s="9"/>
      <c r="N977" s="9"/>
      <c r="O977" s="9"/>
      <c r="T977" s="9"/>
    </row>
    <row r="978" spans="9:20" ht="15.75" customHeight="1" x14ac:dyDescent="0.35">
      <c r="I978" s="9"/>
      <c r="J978" s="9"/>
      <c r="K978" s="9"/>
      <c r="L978" s="9"/>
      <c r="M978" s="9"/>
      <c r="N978" s="9"/>
      <c r="O978" s="9"/>
      <c r="T978" s="9"/>
    </row>
    <row r="979" spans="9:20" ht="15.75" customHeight="1" x14ac:dyDescent="0.35">
      <c r="I979" s="9"/>
      <c r="J979" s="9"/>
      <c r="K979" s="9"/>
      <c r="L979" s="9"/>
      <c r="M979" s="9"/>
      <c r="N979" s="9"/>
      <c r="O979" s="9"/>
      <c r="T979" s="9"/>
    </row>
    <row r="980" spans="9:20" ht="15.75" customHeight="1" x14ac:dyDescent="0.35">
      <c r="I980" s="9"/>
      <c r="J980" s="9"/>
      <c r="K980" s="9"/>
      <c r="L980" s="9"/>
      <c r="M980" s="9"/>
      <c r="N980" s="9"/>
      <c r="O980" s="9"/>
      <c r="T980" s="9"/>
    </row>
    <row r="981" spans="9:20" ht="15.75" customHeight="1" x14ac:dyDescent="0.35">
      <c r="I981" s="9"/>
      <c r="J981" s="9"/>
      <c r="K981" s="9"/>
      <c r="L981" s="9"/>
      <c r="M981" s="9"/>
      <c r="N981" s="9"/>
      <c r="O981" s="9"/>
      <c r="T981" s="9"/>
    </row>
    <row r="982" spans="9:20" ht="15.75" customHeight="1" x14ac:dyDescent="0.35">
      <c r="I982" s="9"/>
      <c r="J982" s="9"/>
      <c r="K982" s="9"/>
      <c r="L982" s="9"/>
      <c r="M982" s="9"/>
      <c r="N982" s="9"/>
      <c r="O982" s="9"/>
      <c r="T982" s="9"/>
    </row>
    <row r="983" spans="9:20" ht="15.75" customHeight="1" x14ac:dyDescent="0.35">
      <c r="I983" s="9"/>
      <c r="J983" s="9"/>
      <c r="K983" s="9"/>
      <c r="L983" s="9"/>
      <c r="M983" s="9"/>
      <c r="N983" s="9"/>
      <c r="O983" s="9"/>
      <c r="T983" s="9"/>
    </row>
    <row r="984" spans="9:20" ht="15.75" customHeight="1" x14ac:dyDescent="0.35">
      <c r="I984" s="9"/>
      <c r="J984" s="9"/>
      <c r="K984" s="9"/>
      <c r="L984" s="9"/>
      <c r="M984" s="9"/>
      <c r="N984" s="9"/>
      <c r="O984" s="9"/>
      <c r="T984" s="9"/>
    </row>
    <row r="985" spans="9:20" ht="15.75" customHeight="1" x14ac:dyDescent="0.35">
      <c r="I985" s="9"/>
      <c r="J985" s="9"/>
      <c r="K985" s="9"/>
      <c r="L985" s="9"/>
      <c r="M985" s="9"/>
      <c r="N985" s="9"/>
      <c r="O985" s="9"/>
      <c r="T985" s="9"/>
    </row>
    <row r="986" spans="9:20" ht="15.75" customHeight="1" x14ac:dyDescent="0.35">
      <c r="I986" s="9"/>
      <c r="J986" s="9"/>
      <c r="K986" s="9"/>
      <c r="L986" s="9"/>
      <c r="M986" s="9"/>
      <c r="N986" s="9"/>
      <c r="O986" s="9"/>
      <c r="T986" s="9"/>
    </row>
    <row r="987" spans="9:20" ht="15.75" customHeight="1" x14ac:dyDescent="0.35">
      <c r="I987" s="9"/>
      <c r="J987" s="9"/>
      <c r="K987" s="9"/>
      <c r="L987" s="9"/>
      <c r="M987" s="9"/>
      <c r="N987" s="9"/>
      <c r="O987" s="9"/>
      <c r="T987" s="9"/>
    </row>
    <row r="988" spans="9:20" ht="15.75" customHeight="1" x14ac:dyDescent="0.35">
      <c r="I988" s="9"/>
      <c r="J988" s="9"/>
      <c r="K988" s="9"/>
      <c r="L988" s="9"/>
      <c r="M988" s="9"/>
      <c r="N988" s="9"/>
      <c r="O988" s="9"/>
      <c r="T988" s="9"/>
    </row>
    <row r="989" spans="9:20" ht="15.75" customHeight="1" x14ac:dyDescent="0.35">
      <c r="I989" s="9"/>
      <c r="J989" s="9"/>
      <c r="K989" s="9"/>
      <c r="L989" s="9"/>
      <c r="M989" s="9"/>
      <c r="N989" s="9"/>
      <c r="O989" s="9"/>
      <c r="T989" s="9"/>
    </row>
    <row r="990" spans="9:20" ht="15.75" customHeight="1" x14ac:dyDescent="0.35">
      <c r="I990" s="9"/>
      <c r="J990" s="9"/>
      <c r="K990" s="9"/>
      <c r="L990" s="9"/>
      <c r="M990" s="9"/>
      <c r="N990" s="9"/>
      <c r="O990" s="9"/>
      <c r="T990" s="9"/>
    </row>
    <row r="991" spans="9:20" ht="15.75" customHeight="1" x14ac:dyDescent="0.35">
      <c r="I991" s="9"/>
      <c r="J991" s="9"/>
      <c r="K991" s="9"/>
      <c r="L991" s="9"/>
      <c r="M991" s="9"/>
      <c r="N991" s="9"/>
      <c r="O991" s="9"/>
      <c r="T991" s="9"/>
    </row>
    <row r="992" spans="9:20" ht="15.75" customHeight="1" x14ac:dyDescent="0.35">
      <c r="I992" s="9"/>
      <c r="J992" s="9"/>
      <c r="K992" s="9"/>
      <c r="L992" s="9"/>
      <c r="M992" s="9"/>
      <c r="N992" s="9"/>
      <c r="O992" s="9"/>
      <c r="T992" s="9"/>
    </row>
    <row r="993" spans="9:20" ht="15.75" customHeight="1" x14ac:dyDescent="0.35">
      <c r="I993" s="9"/>
      <c r="J993" s="9"/>
      <c r="K993" s="9"/>
      <c r="L993" s="9"/>
      <c r="M993" s="9"/>
      <c r="N993" s="9"/>
      <c r="O993" s="9"/>
      <c r="T993" s="9"/>
    </row>
    <row r="994" spans="9:20" ht="15.75" customHeight="1" x14ac:dyDescent="0.35">
      <c r="I994" s="9"/>
      <c r="J994" s="9"/>
      <c r="K994" s="9"/>
      <c r="L994" s="9"/>
      <c r="M994" s="9"/>
      <c r="N994" s="9"/>
      <c r="O994" s="9"/>
      <c r="T994" s="9"/>
    </row>
    <row r="995" spans="9:20" ht="15.75" customHeight="1" x14ac:dyDescent="0.35">
      <c r="I995" s="9"/>
      <c r="J995" s="9"/>
      <c r="K995" s="9"/>
      <c r="L995" s="9"/>
      <c r="M995" s="9"/>
      <c r="N995" s="9"/>
      <c r="O995" s="9"/>
      <c r="T995" s="9"/>
    </row>
    <row r="996" spans="9:20" ht="15.75" customHeight="1" x14ac:dyDescent="0.35">
      <c r="I996" s="9"/>
      <c r="J996" s="9"/>
      <c r="K996" s="9"/>
      <c r="L996" s="9"/>
      <c r="M996" s="9"/>
      <c r="N996" s="9"/>
      <c r="O996" s="9"/>
      <c r="T996" s="9"/>
    </row>
    <row r="997" spans="9:20" ht="15.75" customHeight="1" x14ac:dyDescent="0.35">
      <c r="I997" s="9"/>
      <c r="J997" s="9"/>
      <c r="K997" s="9"/>
      <c r="L997" s="9"/>
      <c r="M997" s="9"/>
      <c r="N997" s="9"/>
      <c r="O997" s="9"/>
      <c r="T997" s="9"/>
    </row>
    <row r="998" spans="9:20" ht="15.75" customHeight="1" x14ac:dyDescent="0.35">
      <c r="I998" s="9"/>
      <c r="J998" s="9"/>
      <c r="K998" s="9"/>
      <c r="L998" s="9"/>
      <c r="M998" s="9"/>
      <c r="N998" s="9"/>
      <c r="O998" s="9"/>
      <c r="T998" s="9"/>
    </row>
    <row r="999" spans="9:20" ht="15.75" customHeight="1" x14ac:dyDescent="0.35">
      <c r="I999" s="9"/>
      <c r="J999" s="9"/>
      <c r="K999" s="9"/>
      <c r="L999" s="9"/>
      <c r="M999" s="9"/>
      <c r="N999" s="9"/>
      <c r="O999" s="9"/>
      <c r="T999" s="9"/>
    </row>
    <row r="1000" spans="9:20" ht="15.75" customHeight="1" x14ac:dyDescent="0.35">
      <c r="I1000" s="9"/>
      <c r="J1000" s="9"/>
      <c r="K1000" s="9"/>
      <c r="L1000" s="9"/>
      <c r="M1000" s="9"/>
      <c r="N1000" s="9"/>
      <c r="O1000" s="9"/>
      <c r="T1000" s="9"/>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vt:lpstr>
      <vt:lpstr>BC</vt:lpstr>
      <vt:lpstr>ON</vt:lpstr>
      <vt:lpstr>QC</vt:lpstr>
      <vt:lpstr>SK</vt:lpstr>
      <vt:lpstr>NS</vt:lpstr>
      <vt:lpstr>MB</vt:lpstr>
      <vt:lpstr>NL</vt:lpstr>
      <vt:lpstr>NB</vt:lpstr>
      <vt:lpstr>PE</vt:lpstr>
      <vt:lpstr>Official sources</vt:lpstr>
      <vt:lpstr>Notes</vt:lpstr>
      <vt:lpstr>ON levels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2020-07-02T20:50:55Z</dcterms:created>
  <dcterms:modified xsi:type="dcterms:W3CDTF">2021-04-17T20:20:55Z</dcterms:modified>
</cp:coreProperties>
</file>