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networks\CISCO\saves\ccna2-s10\docs\"/>
    </mc:Choice>
  </mc:AlternateContent>
  <xr:revisionPtr revIDLastSave="0" documentId="13_ncr:1_{AC9D514B-F163-4728-906F-0390EFBB142E}" xr6:coauthVersionLast="47" xr6:coauthVersionMax="47" xr10:uidLastSave="{00000000-0000-0000-0000-000000000000}"/>
  <bookViews>
    <workbookView xWindow="-120" yWindow="-120" windowWidth="20730" windowHeight="11040" activeTab="3" xr2:uid="{5DA699B9-F984-43A8-847D-39D4CCE89DF4}"/>
  </bookViews>
  <sheets>
    <sheet name="Unidades" sheetId="1" r:id="rId1"/>
    <sheet name="Enlace" sheetId="2" r:id="rId2"/>
    <sheet name="IPv4" sheetId="4" r:id="rId3"/>
    <sheet name="IPv6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6" i="3"/>
  <c r="B8" i="4"/>
</calcChain>
</file>

<file path=xl/sharedStrings.xml><?xml version="1.0" encoding="utf-8"?>
<sst xmlns="http://schemas.openxmlformats.org/spreadsheetml/2006/main" count="273" uniqueCount="224">
  <si>
    <t>bit</t>
  </si>
  <si>
    <t>binary digit</t>
  </si>
  <si>
    <t>u minima</t>
  </si>
  <si>
    <t>ALMACENAMIENTO</t>
  </si>
  <si>
    <t>Byte</t>
  </si>
  <si>
    <t>8 bits</t>
  </si>
  <si>
    <t>10^0</t>
  </si>
  <si>
    <t>KyloByte</t>
  </si>
  <si>
    <t>MegaByte</t>
  </si>
  <si>
    <t>GigaByte</t>
  </si>
  <si>
    <t>TeraByte</t>
  </si>
  <si>
    <t>PetaByte</t>
  </si>
  <si>
    <t>ExaByte</t>
  </si>
  <si>
    <t>ZettaByte</t>
  </si>
  <si>
    <t>YottaByte</t>
  </si>
  <si>
    <t>BrontoByte</t>
  </si>
  <si>
    <t>GeopByte</t>
  </si>
  <si>
    <t>SaganByte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</si>
  <si>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</si>
  <si>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</si>
  <si>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</si>
  <si>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</si>
  <si>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</si>
  <si>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</si>
  <si>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</si>
  <si>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</si>
  <si>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</si>
  <si>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10^30</t>
  </si>
  <si>
    <t>10^33</t>
  </si>
  <si>
    <t>Unidad</t>
  </si>
  <si>
    <t>Equivalencia</t>
  </si>
  <si>
    <t>Potencia</t>
  </si>
  <si>
    <t>1000B</t>
  </si>
  <si>
    <t>1000KB</t>
  </si>
  <si>
    <t>1000MB</t>
  </si>
  <si>
    <t>1000GB</t>
  </si>
  <si>
    <t>1000TB</t>
  </si>
  <si>
    <t>1000PB</t>
  </si>
  <si>
    <t>1000XB</t>
  </si>
  <si>
    <t>1000YB</t>
  </si>
  <si>
    <t>1000ZB</t>
  </si>
  <si>
    <t>1000BB</t>
  </si>
  <si>
    <t>1000GeB</t>
  </si>
  <si>
    <t>Binario</t>
  </si>
  <si>
    <t>-</t>
  </si>
  <si>
    <t>KiB</t>
  </si>
  <si>
    <t>MiB</t>
  </si>
  <si>
    <t>GiB</t>
  </si>
  <si>
    <t>TiB</t>
  </si>
  <si>
    <t>PiB</t>
  </si>
  <si>
    <t>XiB</t>
  </si>
  <si>
    <t>ZiB</t>
  </si>
  <si>
    <t>YiB</t>
  </si>
  <si>
    <t>BiB</t>
  </si>
  <si>
    <t>GeiB</t>
  </si>
  <si>
    <t>SiB</t>
  </si>
  <si>
    <t>0/1</t>
  </si>
  <si>
    <t>ANCHO DE BANDA</t>
  </si>
  <si>
    <t>Kilobits/s</t>
  </si>
  <si>
    <t>Bit/s</t>
  </si>
  <si>
    <t>Megabits/s</t>
  </si>
  <si>
    <t>Gigabit/s</t>
  </si>
  <si>
    <t>Terabits/s</t>
  </si>
  <si>
    <t>1000bps</t>
  </si>
  <si>
    <t>1000Kbps</t>
  </si>
  <si>
    <t>1000Mbps</t>
  </si>
  <si>
    <t>1000Gbps</t>
  </si>
  <si>
    <t>FRECUENCIA</t>
  </si>
  <si>
    <t>Hertz</t>
  </si>
  <si>
    <t>1 Ciclo/Segundo</t>
  </si>
  <si>
    <t>KiloHertz</t>
  </si>
  <si>
    <t>1000Hz</t>
  </si>
  <si>
    <t>MegaHertz</t>
  </si>
  <si>
    <t>1000KHz</t>
  </si>
  <si>
    <t>GigaHertz</t>
  </si>
  <si>
    <t>1000MHz</t>
  </si>
  <si>
    <t>Descripcion</t>
  </si>
  <si>
    <t>MDIX</t>
  </si>
  <si>
    <t>Comandos</t>
  </si>
  <si>
    <t>Parametros</t>
  </si>
  <si>
    <t>Deteccion de interfaz cruzada (AUTO)</t>
  </si>
  <si>
    <t>DUPLEX</t>
  </si>
  <si>
    <t>envio y recepcion (HALF/FULL/AUTO)</t>
  </si>
  <si>
    <t>SPEED</t>
  </si>
  <si>
    <t>Ancho de banda (10/100/1000/AUTO)</t>
  </si>
  <si>
    <t>CDP</t>
  </si>
  <si>
    <t>Descubrimiento Vecino Cisco (ENABLE)</t>
  </si>
  <si>
    <t>LLDP</t>
  </si>
  <si>
    <t>Descubrimiento (TRANSMIT/RECEIVE)</t>
  </si>
  <si>
    <t>Switches</t>
  </si>
  <si>
    <t>FIJA</t>
  </si>
  <si>
    <t>EXPANDIBLE</t>
  </si>
  <si>
    <t>APILABLE</t>
  </si>
  <si>
    <t>Poseen buses de expansion que permiten agregar nuevas interfaces.</t>
  </si>
  <si>
    <t>Permiten la conexión entre varios, para funcionar como uno de mayor capacidad.</t>
  </si>
  <si>
    <t>Metodo</t>
  </si>
  <si>
    <t>Funcionamiento</t>
  </si>
  <si>
    <t>Reenvian la trama apenas la reciben, sin verificar la misma.</t>
  </si>
  <si>
    <t>Almacenan la trama en un buffer y la reenvia despues de verificarla</t>
  </si>
  <si>
    <t>Leen los primeros 64B y luego realiza el envio de la misma.</t>
  </si>
  <si>
    <t>Detalles</t>
  </si>
  <si>
    <t>Tramas menores a 64B, productos de una colision</t>
  </si>
  <si>
    <t>Tramas mayores a 1,5KB, por fallos en la interfaz</t>
  </si>
  <si>
    <t>Throttle</t>
  </si>
  <si>
    <t>Giant</t>
  </si>
  <si>
    <t>Runt</t>
  </si>
  <si>
    <t>CRC</t>
  </si>
  <si>
    <t>Tramas descartadas, por desbordamiento de buffer</t>
  </si>
  <si>
    <t>Tramas Corruptas, consecuencia de EMI o RFI</t>
  </si>
  <si>
    <t>Jumbo</t>
  </si>
  <si>
    <t>Tipos de Tramas</t>
  </si>
  <si>
    <t>Tramas de 9KB, establecidas por configuracion</t>
  </si>
  <si>
    <t xml:space="preserve"> Fragment-Free</t>
  </si>
  <si>
    <t>Cut-Through</t>
  </si>
  <si>
    <t>Store-N-Forward</t>
  </si>
  <si>
    <t>Cantidad de interfaces predeterminada, sin capacidad de expansion</t>
  </si>
  <si>
    <t>Publicas</t>
  </si>
  <si>
    <t>Privadas</t>
  </si>
  <si>
    <t>Clase</t>
  </si>
  <si>
    <t>A</t>
  </si>
  <si>
    <t>B</t>
  </si>
  <si>
    <t>C</t>
  </si>
  <si>
    <t>D</t>
  </si>
  <si>
    <t>E</t>
  </si>
  <si>
    <t>0.0.0.0</t>
  </si>
  <si>
    <t>128.0.0.0</t>
  </si>
  <si>
    <t>192.0.0.0</t>
  </si>
  <si>
    <t>224.0.0.0</t>
  </si>
  <si>
    <t>240.0.0.0</t>
  </si>
  <si>
    <t>Muticast</t>
  </si>
  <si>
    <t>Research</t>
  </si>
  <si>
    <t>INI DEC</t>
  </si>
  <si>
    <t>INI BIN</t>
  </si>
  <si>
    <t>FIN DEC</t>
  </si>
  <si>
    <t>FIN BIN</t>
  </si>
  <si>
    <t>10.0.0.0</t>
  </si>
  <si>
    <t>172.16.0.0</t>
  </si>
  <si>
    <t>172.31.255.255</t>
  </si>
  <si>
    <t>192.168.0.0</t>
  </si>
  <si>
    <t>127.0.0.0</t>
  </si>
  <si>
    <t>169.254.0.0</t>
  </si>
  <si>
    <t>LoopBack</t>
  </si>
  <si>
    <t>APIPA</t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</si>
  <si>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</si>
  <si>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</si>
  <si>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</si>
  <si>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</si>
  <si>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</si>
  <si>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</si>
  <si>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</si>
  <si>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</si>
  <si>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</si>
  <si>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color theme="1"/>
        <rFont val="Calibri"/>
        <family val="2"/>
        <scheme val="minor"/>
      </rPr>
      <t>1111</t>
    </r>
  </si>
  <si>
    <t>00001010</t>
  </si>
  <si>
    <t>10101100.
00010000</t>
  </si>
  <si>
    <t>10101100.
00011111</t>
  </si>
  <si>
    <t>11000000.
10101000.
00000000</t>
  </si>
  <si>
    <t>11000000.
10101000.
11111111</t>
  </si>
  <si>
    <t>IPv4</t>
  </si>
  <si>
    <t>Total</t>
  </si>
  <si>
    <t>IPv6</t>
  </si>
  <si>
    <t>Global Address</t>
  </si>
  <si>
    <t>Link Local</t>
  </si>
  <si>
    <t>MultiCast</t>
  </si>
  <si>
    <t>Global</t>
  </si>
  <si>
    <t>Unique-Local</t>
  </si>
  <si>
    <t>INI</t>
  </si>
  <si>
    <t>FIN</t>
  </si>
  <si>
    <t>Bits</t>
  </si>
  <si>
    <t>2000::</t>
  </si>
  <si>
    <t>3FFF::</t>
  </si>
  <si>
    <t>BINARIO</t>
  </si>
  <si>
    <r>
      <rPr>
        <sz val="11"/>
        <color rgb="FFC00000"/>
        <rFont val="Calibri"/>
        <family val="2"/>
        <scheme val="minor"/>
      </rPr>
      <t>001</t>
    </r>
    <r>
      <rPr>
        <sz val="11"/>
        <color theme="1"/>
        <rFont val="Calibri"/>
        <family val="2"/>
        <scheme val="minor"/>
      </rPr>
      <t>0.0000.0000.0000</t>
    </r>
  </si>
  <si>
    <t>IPv4 Publico</t>
  </si>
  <si>
    <t>FC00::</t>
  </si>
  <si>
    <t>FE80::</t>
  </si>
  <si>
    <t>FF00::</t>
  </si>
  <si>
    <t>FDFF::</t>
  </si>
  <si>
    <t>IPv4 Privado</t>
  </si>
  <si>
    <r>
      <rPr>
        <sz val="11"/>
        <color rgb="FFC00000"/>
        <rFont val="Calibri"/>
        <family val="2"/>
        <scheme val="minor"/>
      </rPr>
      <t>1111.110</t>
    </r>
    <r>
      <rPr>
        <sz val="11"/>
        <color theme="1"/>
        <rFont val="Calibri"/>
        <family val="2"/>
        <scheme val="minor"/>
      </rPr>
      <t>0.0000.0000</t>
    </r>
  </si>
  <si>
    <t>IPv4 APIPA</t>
  </si>
  <si>
    <t>IPv4 Multicast</t>
  </si>
  <si>
    <t>FFFF::</t>
  </si>
  <si>
    <r>
      <rPr>
        <sz val="11"/>
        <color rgb="FFC00000"/>
        <rFont val="Calibri"/>
        <family val="2"/>
        <scheme val="minor"/>
      </rPr>
      <t>1111.1111</t>
    </r>
    <r>
      <rPr>
        <sz val="11"/>
        <color theme="1"/>
        <rFont val="Calibri"/>
        <family val="2"/>
        <scheme val="minor"/>
      </rPr>
      <t>.0000.0000</t>
    </r>
  </si>
  <si>
    <t>FEBF::</t>
  </si>
  <si>
    <r>
      <rPr>
        <sz val="11"/>
        <color rgb="FFC00000"/>
        <rFont val="Calibri"/>
        <family val="2"/>
        <scheme val="minor"/>
      </rPr>
      <t>1111.1110.10</t>
    </r>
    <r>
      <rPr>
        <sz val="11"/>
        <color theme="1"/>
        <rFont val="Calibri"/>
        <family val="2"/>
        <scheme val="minor"/>
      </rPr>
      <t>00.0000</t>
    </r>
  </si>
  <si>
    <t>::1</t>
  </si>
  <si>
    <t>ff02::2</t>
  </si>
  <si>
    <t>ff02::1</t>
  </si>
  <si>
    <t>servers/routers IPv6</t>
  </si>
  <si>
    <t>neighbors IPv6</t>
  </si>
  <si>
    <t>Interface Id</t>
  </si>
  <si>
    <t>Prefix</t>
  </si>
  <si>
    <t>0DB6</t>
  </si>
  <si>
    <t>ACAD</t>
  </si>
  <si>
    <t>0001</t>
  </si>
  <si>
    <t>0000</t>
  </si>
  <si>
    <t>64</t>
  </si>
  <si>
    <t>direccion</t>
  </si>
  <si>
    <t>ceros izq</t>
  </si>
  <si>
    <t>2000</t>
  </si>
  <si>
    <t>db6</t>
  </si>
  <si>
    <t>acad</t>
  </si>
  <si>
    <t>1</t>
  </si>
  <si>
    <t>0</t>
  </si>
  <si>
    <t>conjunto 0</t>
  </si>
  <si>
    <t>::</t>
  </si>
  <si>
    <t>SN Id</t>
  </si>
  <si>
    <t>resultado</t>
  </si>
  <si>
    <t>2000:db6:acad:1::1/64</t>
  </si>
  <si>
    <t>Criterio</t>
  </si>
  <si>
    <t>EUI-64</t>
  </si>
  <si>
    <t>16 bits</t>
  </si>
  <si>
    <t>!7bit</t>
  </si>
  <si>
    <t>FE80::260:3EFF:FE34:C11E</t>
  </si>
  <si>
    <t>00</t>
  </si>
  <si>
    <t>60</t>
  </si>
  <si>
    <t>34</t>
  </si>
  <si>
    <t>1E</t>
  </si>
  <si>
    <t>C1</t>
  </si>
  <si>
    <t>3E</t>
  </si>
  <si>
    <t>FF</t>
  </si>
  <si>
    <t>FE</t>
  </si>
  <si>
    <t>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</si>
</sst>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Font="1" applyBorder="1"/>
    <xf numFmtId="3" fontId="0" fillId="0" borderId="0" xfId="0" applyNumberFormat="1"/>
    <xf numFmtId="0" fontId="1" fillId="2" borderId="3" xfId="0" applyFont="1" applyFill="1" applyBorder="1"/>
    <xf numFmtId="0" fontId="0" fillId="3" borderId="3" xfId="0" applyFont="1" applyFill="1" applyBorder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49" fontId="0" fillId="3" borderId="0" xfId="0" applyNumberFormat="1" applyFont="1" applyFill="1" applyBorder="1" applyAlignment="1">
      <alignment horizontal="center" vertical="center"/>
    </xf>
    <xf numFmtId="3" fontId="0" fillId="3" borderId="0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3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8" xfId="0" applyNumberFormat="1" applyFont="1" applyBorder="1" applyAlignment="1">
      <alignment horizontal="center" vertical="center" wrapText="1"/>
    </xf>
    <xf numFmtId="49" fontId="0" fillId="3" borderId="0" xfId="0" applyNumberFormat="1" applyFont="1" applyFill="1" applyBorder="1" applyAlignment="1">
      <alignment horizontal="center" vertical="center" wrapText="1"/>
    </xf>
    <xf numFmtId="49" fontId="0" fillId="3" borderId="8" xfId="0" applyNumberFormat="1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1" fillId="4" borderId="0" xfId="0" applyFont="1" applyFill="1"/>
    <xf numFmtId="0" fontId="0" fillId="0" borderId="0" xfId="0" applyAlignment="1">
      <alignment horizontal="left" indent="1"/>
    </xf>
    <xf numFmtId="49" fontId="0" fillId="0" borderId="0" xfId="0" applyNumberFormat="1"/>
    <xf numFmtId="49" fontId="7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7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49" fontId="7" fillId="3" borderId="3" xfId="0" applyNumberFormat="1" applyFont="1" applyFill="1" applyBorder="1" applyAlignment="1">
      <alignment horizontal="center" vertical="center"/>
    </xf>
    <xf numFmtId="49" fontId="4" fillId="3" borderId="3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0" fillId="3" borderId="3" xfId="0" applyNumberFormat="1" applyFont="1" applyFill="1" applyBorder="1"/>
    <xf numFmtId="49" fontId="0" fillId="0" borderId="0" xfId="0" applyNumberFormat="1" applyFont="1"/>
    <xf numFmtId="49" fontId="7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0" fillId="3" borderId="0" xfId="0" applyNumberFormat="1" applyFont="1" applyFill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164" fontId="0" fillId="0" borderId="15" xfId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49" fontId="5" fillId="3" borderId="0" xfId="0" applyNumberFormat="1" applyFont="1" applyFill="1" applyAlignment="1">
      <alignment horizontal="center" vertical="center"/>
    </xf>
    <xf numFmtId="49" fontId="6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Millares" xfId="1" builtinId="3"/>
    <cellStyle name="Normal" xfId="0" builtinId="0"/>
  </cellStyles>
  <dxfs count="7"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F6FFF7-2D81-4952-9C43-6FE2632CBCB3}" name="Tabla1" displayName="Tabla1" ref="A4:D16" totalsRowShown="0">
  <autoFilter ref="A4:D16" xr:uid="{6FF6FFF7-2D81-4952-9C43-6FE2632CBCB3}"/>
  <tableColumns count="4">
    <tableColumn id="1" xr3:uid="{0D46ACDE-2FA3-4E37-BDD1-DBC60F6C2A4B}" name="Unidad" dataDxfId="6"/>
    <tableColumn id="2" xr3:uid="{B42C37AA-EF60-4104-B816-72AFF31918C8}" name="Equivalencia" dataDxfId="5"/>
    <tableColumn id="3" xr3:uid="{5D3B9A44-5399-4256-A2DF-AFC1704164DE}" name="Potencia" dataDxfId="4"/>
    <tableColumn id="4" xr3:uid="{76E7A52E-95B2-4250-BBAB-6149E8B4E6D4}" name="Binario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BDDF4-DD9E-4A3C-AC95-95CF0E71D8B7}" name="Tabla2" displayName="Tabla2" ref="F4:H9" totalsRowShown="0" headerRowDxfId="3">
  <autoFilter ref="F4:H9" xr:uid="{BACBDDF4-DD9E-4A3C-AC95-95CF0E71D8B7}"/>
  <tableColumns count="3">
    <tableColumn id="1" xr3:uid="{C4D8DFB3-778D-4927-B614-B4FA819D7FAE}" name="Unidad"/>
    <tableColumn id="2" xr3:uid="{82A04101-A7B7-4CFA-9B48-6060B7B7F0D1}" name="Equivalencia" dataDxfId="2"/>
    <tableColumn id="3" xr3:uid="{CA9806D8-81EA-46CE-931F-A7D6DB4E2871}" name="Potencia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4F78C6-0ED2-48AC-952D-F39654D5D205}" name="Tabla3" displayName="Tabla3" ref="F12:H16" totalsRowShown="0">
  <autoFilter ref="F12:H16" xr:uid="{C54F78C6-0ED2-48AC-952D-F39654D5D205}"/>
  <tableColumns count="3">
    <tableColumn id="1" xr3:uid="{AE07FB80-353A-4ADA-AD18-DD7D97E33D66}" name="Unidad"/>
    <tableColumn id="2" xr3:uid="{5FD31455-2541-4B68-B65D-B6CFBB83EA82}" name="Equivalencia"/>
    <tableColumn id="3" xr3:uid="{77C8465B-3293-455C-9DA8-4999633770FC}" name="Potencia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2E949-A98A-4EBC-8023-6D2A69897782}" name="Tabla5" displayName="Tabla5" ref="A1:B6" totalsRowShown="0">
  <autoFilter ref="A1:B6" xr:uid="{4E22E949-A98A-4EBC-8023-6D2A69897782}"/>
  <tableColumns count="2">
    <tableColumn id="1" xr3:uid="{9741EB9D-8A25-46E2-B75C-464551B14D5C}" name="Comandos"/>
    <tableColumn id="2" xr3:uid="{10499CA0-686A-48D2-A684-E825287274B3}" name="Parametr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FFE86F-806B-4FB6-A2AC-1FF90204B23D}" name="Tabla6" displayName="Tabla6" ref="A8:B11" totalsRowShown="0">
  <autoFilter ref="A8:B11" xr:uid="{56FFE86F-806B-4FB6-A2AC-1FF90204B23D}"/>
  <tableColumns count="2">
    <tableColumn id="1" xr3:uid="{CF46A668-35DD-4E7A-B0AA-5A402841F3B1}" name="Switches" dataDxfId="1"/>
    <tableColumn id="2" xr3:uid="{26741A7F-96B0-41C4-AC2A-FB6443F7C5C7}" name="Descripcion" dataDxfId="0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1541D3-FDC3-45E6-BA3E-829AA03D5AFF}" name="Tabla7" displayName="Tabla7" ref="D1:E6" totalsRowShown="0">
  <autoFilter ref="D1:E6" xr:uid="{1C1541D3-FDC3-45E6-BA3E-829AA03D5AFF}"/>
  <tableColumns count="2">
    <tableColumn id="1" xr3:uid="{5E642B6E-CBE6-4174-A922-638251C66A59}" name="Tipos de Tramas"/>
    <tableColumn id="2" xr3:uid="{2FC8B58A-1F8F-4F12-83D1-20DE3083E6F1}" name="Detalles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764858-988F-4F8B-9531-EB9B44615F84}" name="Tabla8" displayName="Tabla8" ref="D8:E11" totalsRowShown="0">
  <autoFilter ref="D8:E11" xr:uid="{A5764858-988F-4F8B-9531-EB9B44615F84}"/>
  <tableColumns count="2">
    <tableColumn id="1" xr3:uid="{03306FF0-1C74-4931-BA11-1AB874FA8516}" name="Metodo"/>
    <tableColumn id="2" xr3:uid="{960C1F1B-06E7-4F17-914F-2C0BA893D8C6}" name="Funcionamient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4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A46B8-4A74-4D58-8C25-62CE9C939A7B}">
  <dimension ref="A1:H16"/>
  <sheetViews>
    <sheetView zoomScale="130" zoomScaleNormal="130" workbookViewId="0">
      <selection activeCell="G7" sqref="G7"/>
    </sheetView>
  </sheetViews>
  <sheetFormatPr baseColWidth="10" defaultRowHeight="15" x14ac:dyDescent="0.25"/>
  <cols>
    <col min="1" max="1" width="11" customWidth="1"/>
    <col min="2" max="2" width="14.42578125" bestFit="1" customWidth="1"/>
    <col min="3" max="3" width="10.85546875" customWidth="1"/>
    <col min="4" max="4" width="9.5703125" bestFit="1" customWidth="1"/>
    <col min="5" max="5" width="4.7109375" customWidth="1"/>
    <col min="6" max="6" width="12" bestFit="1" customWidth="1"/>
    <col min="7" max="7" width="16.7109375" bestFit="1" customWidth="1"/>
    <col min="8" max="8" width="13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56</v>
      </c>
    </row>
    <row r="3" spans="1:8" x14ac:dyDescent="0.25">
      <c r="A3" s="61" t="s">
        <v>3</v>
      </c>
      <c r="B3" s="61"/>
      <c r="C3" s="61"/>
      <c r="D3" s="61"/>
      <c r="F3" s="61" t="s">
        <v>57</v>
      </c>
      <c r="G3" s="61"/>
      <c r="H3" s="61"/>
    </row>
    <row r="4" spans="1:8" x14ac:dyDescent="0.25">
      <c r="A4" t="s">
        <v>29</v>
      </c>
      <c r="B4" t="s">
        <v>30</v>
      </c>
      <c r="C4" t="s">
        <v>31</v>
      </c>
      <c r="D4" t="s">
        <v>43</v>
      </c>
      <c r="F4" s="1" t="s">
        <v>29</v>
      </c>
      <c r="G4" s="1" t="s">
        <v>30</v>
      </c>
      <c r="H4" s="1" t="s">
        <v>31</v>
      </c>
    </row>
    <row r="5" spans="1:8" x14ac:dyDescent="0.25">
      <c r="A5" s="6" t="s">
        <v>4</v>
      </c>
      <c r="B5" s="2" t="s">
        <v>5</v>
      </c>
      <c r="C5" s="2" t="s">
        <v>6</v>
      </c>
      <c r="D5" t="s">
        <v>44</v>
      </c>
      <c r="F5" t="s">
        <v>59</v>
      </c>
      <c r="G5" t="s">
        <v>44</v>
      </c>
      <c r="H5" t="s">
        <v>6</v>
      </c>
    </row>
    <row r="6" spans="1:8" x14ac:dyDescent="0.25">
      <c r="A6" s="6" t="s">
        <v>7</v>
      </c>
      <c r="B6" s="2" t="s">
        <v>32</v>
      </c>
      <c r="C6" s="2" t="s">
        <v>18</v>
      </c>
      <c r="D6" t="s">
        <v>45</v>
      </c>
      <c r="F6" t="s">
        <v>58</v>
      </c>
      <c r="G6" s="2" t="s">
        <v>63</v>
      </c>
      <c r="H6" t="s">
        <v>18</v>
      </c>
    </row>
    <row r="7" spans="1:8" x14ac:dyDescent="0.25">
      <c r="A7" s="6" t="s">
        <v>8</v>
      </c>
      <c r="B7" s="2" t="s">
        <v>33</v>
      </c>
      <c r="C7" s="2" t="s">
        <v>19</v>
      </c>
      <c r="D7" t="s">
        <v>46</v>
      </c>
      <c r="F7" t="s">
        <v>60</v>
      </c>
      <c r="G7" s="2" t="s">
        <v>64</v>
      </c>
      <c r="H7" t="s">
        <v>19</v>
      </c>
    </row>
    <row r="8" spans="1:8" x14ac:dyDescent="0.25">
      <c r="A8" s="6" t="s">
        <v>9</v>
      </c>
      <c r="B8" s="2" t="s">
        <v>34</v>
      </c>
      <c r="C8" s="2" t="s">
        <v>20</v>
      </c>
      <c r="D8" t="s">
        <v>47</v>
      </c>
      <c r="F8" t="s">
        <v>61</v>
      </c>
      <c r="G8" s="2" t="s">
        <v>65</v>
      </c>
      <c r="H8" t="s">
        <v>20</v>
      </c>
    </row>
    <row r="9" spans="1:8" x14ac:dyDescent="0.25">
      <c r="A9" s="6" t="s">
        <v>10</v>
      </c>
      <c r="B9" s="2" t="s">
        <v>35</v>
      </c>
      <c r="C9" s="2" t="s">
        <v>21</v>
      </c>
      <c r="D9" t="s">
        <v>48</v>
      </c>
      <c r="F9" t="s">
        <v>62</v>
      </c>
      <c r="G9" s="2" t="s">
        <v>66</v>
      </c>
      <c r="H9" t="s">
        <v>21</v>
      </c>
    </row>
    <row r="10" spans="1:8" x14ac:dyDescent="0.25">
      <c r="A10" s="6" t="s">
        <v>11</v>
      </c>
      <c r="B10" s="2" t="s">
        <v>36</v>
      </c>
      <c r="C10" s="2" t="s">
        <v>22</v>
      </c>
      <c r="D10" t="s">
        <v>49</v>
      </c>
    </row>
    <row r="11" spans="1:8" ht="15.75" thickBot="1" x14ac:dyDescent="0.3">
      <c r="A11" s="6" t="s">
        <v>12</v>
      </c>
      <c r="B11" s="2" t="s">
        <v>37</v>
      </c>
      <c r="C11" s="2" t="s">
        <v>23</v>
      </c>
      <c r="D11" t="s">
        <v>50</v>
      </c>
      <c r="F11" s="61" t="s">
        <v>67</v>
      </c>
      <c r="G11" s="61"/>
      <c r="H11" s="61"/>
    </row>
    <row r="12" spans="1:8" ht="15.75" thickBot="1" x14ac:dyDescent="0.3">
      <c r="A12" s="6" t="s">
        <v>13</v>
      </c>
      <c r="B12" s="2" t="s">
        <v>38</v>
      </c>
      <c r="C12" s="2" t="s">
        <v>24</v>
      </c>
      <c r="D12" t="s">
        <v>51</v>
      </c>
      <c r="F12" t="s">
        <v>29</v>
      </c>
      <c r="G12" t="s">
        <v>30</v>
      </c>
      <c r="H12" s="7" t="s">
        <v>31</v>
      </c>
    </row>
    <row r="13" spans="1:8" x14ac:dyDescent="0.25">
      <c r="A13" s="6" t="s">
        <v>14</v>
      </c>
      <c r="B13" s="2" t="s">
        <v>40</v>
      </c>
      <c r="C13" s="2" t="s">
        <v>25</v>
      </c>
      <c r="D13" t="s">
        <v>52</v>
      </c>
      <c r="F13" t="s">
        <v>68</v>
      </c>
      <c r="G13" t="s">
        <v>69</v>
      </c>
      <c r="H13" s="3" t="s">
        <v>6</v>
      </c>
    </row>
    <row r="14" spans="1:8" x14ac:dyDescent="0.25">
      <c r="A14" s="6" t="s">
        <v>15</v>
      </c>
      <c r="B14" s="2" t="s">
        <v>39</v>
      </c>
      <c r="C14" s="2" t="s">
        <v>26</v>
      </c>
      <c r="D14" t="s">
        <v>53</v>
      </c>
      <c r="F14" t="s">
        <v>70</v>
      </c>
      <c r="G14" t="s">
        <v>71</v>
      </c>
      <c r="H14" s="4" t="s">
        <v>18</v>
      </c>
    </row>
    <row r="15" spans="1:8" x14ac:dyDescent="0.25">
      <c r="A15" s="6" t="s">
        <v>16</v>
      </c>
      <c r="B15" s="2" t="s">
        <v>41</v>
      </c>
      <c r="C15" s="2" t="s">
        <v>27</v>
      </c>
      <c r="D15" t="s">
        <v>54</v>
      </c>
      <c r="F15" t="s">
        <v>72</v>
      </c>
      <c r="G15" t="s">
        <v>73</v>
      </c>
      <c r="H15" s="3" t="s">
        <v>19</v>
      </c>
    </row>
    <row r="16" spans="1:8" x14ac:dyDescent="0.25">
      <c r="A16" s="6" t="s">
        <v>17</v>
      </c>
      <c r="B16" s="2" t="s">
        <v>42</v>
      </c>
      <c r="C16" s="2" t="s">
        <v>28</v>
      </c>
      <c r="D16" t="s">
        <v>55</v>
      </c>
      <c r="F16" t="s">
        <v>74</v>
      </c>
      <c r="G16" t="s">
        <v>75</v>
      </c>
      <c r="H16" s="4" t="s">
        <v>20</v>
      </c>
    </row>
  </sheetData>
  <mergeCells count="3">
    <mergeCell ref="A3:D3"/>
    <mergeCell ref="F3:H3"/>
    <mergeCell ref="F11:H11"/>
  </mergeCells>
  <phoneticPr fontId="2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B4058-481C-4CED-8D46-38E88A84D9F1}">
  <dimension ref="A1:E11"/>
  <sheetViews>
    <sheetView zoomScale="145" zoomScaleNormal="145" workbookViewId="0">
      <selection activeCell="D6" sqref="D6"/>
    </sheetView>
  </sheetViews>
  <sheetFormatPr baseColWidth="10" defaultRowHeight="15" x14ac:dyDescent="0.25"/>
  <cols>
    <col min="1" max="1" width="12.5703125" bestFit="1" customWidth="1"/>
    <col min="2" max="2" width="35.85546875" bestFit="1" customWidth="1"/>
    <col min="3" max="3" width="4.42578125" customWidth="1"/>
    <col min="4" max="4" width="24.7109375" bestFit="1" customWidth="1"/>
    <col min="5" max="5" width="44.140625" customWidth="1"/>
  </cols>
  <sheetData>
    <row r="1" spans="1:5" x14ac:dyDescent="0.25">
      <c r="A1" t="s">
        <v>78</v>
      </c>
      <c r="B1" t="s">
        <v>79</v>
      </c>
      <c r="D1" t="s">
        <v>110</v>
      </c>
      <c r="E1" t="s">
        <v>100</v>
      </c>
    </row>
    <row r="2" spans="1:5" x14ac:dyDescent="0.25">
      <c r="A2" t="s">
        <v>77</v>
      </c>
      <c r="B2" t="s">
        <v>80</v>
      </c>
      <c r="D2" t="s">
        <v>105</v>
      </c>
      <c r="E2" t="s">
        <v>101</v>
      </c>
    </row>
    <row r="3" spans="1:5" x14ac:dyDescent="0.25">
      <c r="A3" t="s">
        <v>81</v>
      </c>
      <c r="B3" t="s">
        <v>82</v>
      </c>
      <c r="D3" t="s">
        <v>104</v>
      </c>
      <c r="E3" t="s">
        <v>102</v>
      </c>
    </row>
    <row r="4" spans="1:5" x14ac:dyDescent="0.25">
      <c r="A4" t="s">
        <v>83</v>
      </c>
      <c r="B4" t="s">
        <v>84</v>
      </c>
      <c r="D4" t="s">
        <v>103</v>
      </c>
      <c r="E4" t="s">
        <v>107</v>
      </c>
    </row>
    <row r="5" spans="1:5" x14ac:dyDescent="0.25">
      <c r="A5" t="s">
        <v>85</v>
      </c>
      <c r="B5" t="s">
        <v>86</v>
      </c>
      <c r="D5" t="s">
        <v>106</v>
      </c>
      <c r="E5" t="s">
        <v>108</v>
      </c>
    </row>
    <row r="6" spans="1:5" x14ac:dyDescent="0.25">
      <c r="A6" t="s">
        <v>87</v>
      </c>
      <c r="B6" t="s">
        <v>88</v>
      </c>
      <c r="D6" t="s">
        <v>109</v>
      </c>
      <c r="E6" t="s">
        <v>111</v>
      </c>
    </row>
    <row r="8" spans="1:5" x14ac:dyDescent="0.25">
      <c r="A8" t="s">
        <v>89</v>
      </c>
      <c r="B8" t="s">
        <v>76</v>
      </c>
      <c r="D8" t="s">
        <v>95</v>
      </c>
      <c r="E8" t="s">
        <v>96</v>
      </c>
    </row>
    <row r="9" spans="1:5" ht="30" customHeight="1" x14ac:dyDescent="0.25">
      <c r="A9" s="8" t="s">
        <v>90</v>
      </c>
      <c r="B9" s="9" t="s">
        <v>115</v>
      </c>
      <c r="D9" s="10" t="s">
        <v>113</v>
      </c>
      <c r="E9" s="10" t="s">
        <v>97</v>
      </c>
    </row>
    <row r="10" spans="1:5" ht="30" customHeight="1" x14ac:dyDescent="0.25">
      <c r="A10" s="8" t="s">
        <v>91</v>
      </c>
      <c r="B10" s="9" t="s">
        <v>93</v>
      </c>
      <c r="D10" s="9" t="s">
        <v>114</v>
      </c>
      <c r="E10" s="9" t="s">
        <v>98</v>
      </c>
    </row>
    <row r="11" spans="1:5" ht="30" customHeight="1" x14ac:dyDescent="0.25">
      <c r="A11" s="8" t="s">
        <v>92</v>
      </c>
      <c r="B11" s="9" t="s">
        <v>94</v>
      </c>
      <c r="D11" s="9" t="s">
        <v>112</v>
      </c>
      <c r="E11" s="9" t="s">
        <v>99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C434-9C94-4816-8E73-0F0E2D82B3B6}">
  <dimension ref="A1:M8"/>
  <sheetViews>
    <sheetView zoomScale="130" zoomScaleNormal="130" workbookViewId="0">
      <selection activeCell="B8" sqref="B8:I8"/>
    </sheetView>
  </sheetViews>
  <sheetFormatPr baseColWidth="10" defaultRowHeight="15" x14ac:dyDescent="0.25"/>
  <cols>
    <col min="1" max="1" width="5.7109375" bestFit="1" customWidth="1"/>
    <col min="2" max="2" width="9.28515625" bestFit="1" customWidth="1"/>
    <col min="3" max="3" width="9.85546875" bestFit="1" customWidth="1"/>
    <col min="4" max="4" width="15.85546875" bestFit="1" customWidth="1"/>
    <col min="5" max="5" width="9.85546875" bestFit="1" customWidth="1"/>
    <col min="7" max="7" width="10.42578125" bestFit="1" customWidth="1"/>
    <col min="8" max="8" width="15.85546875" bestFit="1" customWidth="1"/>
    <col min="9" max="9" width="10.42578125" bestFit="1" customWidth="1"/>
    <col min="12" max="12" width="15.85546875" bestFit="1" customWidth="1"/>
  </cols>
  <sheetData>
    <row r="1" spans="1:13" ht="15.75" thickBot="1" x14ac:dyDescent="0.3">
      <c r="A1" s="41" t="s">
        <v>158</v>
      </c>
      <c r="B1" s="68" t="s">
        <v>116</v>
      </c>
      <c r="C1" s="68"/>
      <c r="D1" s="68"/>
      <c r="E1" s="68"/>
      <c r="F1" s="68" t="s">
        <v>117</v>
      </c>
      <c r="G1" s="68"/>
      <c r="H1" s="68"/>
      <c r="I1" s="68"/>
    </row>
    <row r="2" spans="1:13" ht="15.75" thickBot="1" x14ac:dyDescent="0.3">
      <c r="A2" s="13" t="s">
        <v>118</v>
      </c>
      <c r="B2" s="13" t="s">
        <v>131</v>
      </c>
      <c r="C2" s="13" t="s">
        <v>132</v>
      </c>
      <c r="D2" s="13" t="s">
        <v>133</v>
      </c>
      <c r="E2" s="13" t="s">
        <v>134</v>
      </c>
      <c r="F2" s="13" t="s">
        <v>131</v>
      </c>
      <c r="G2" s="13" t="s">
        <v>132</v>
      </c>
      <c r="H2" s="13" t="s">
        <v>133</v>
      </c>
      <c r="I2" s="13" t="s">
        <v>134</v>
      </c>
    </row>
    <row r="3" spans="1:13" x14ac:dyDescent="0.25">
      <c r="A3" s="37" t="s">
        <v>119</v>
      </c>
      <c r="B3" s="21" t="s">
        <v>124</v>
      </c>
      <c r="C3" s="22" t="s">
        <v>145</v>
      </c>
      <c r="D3" s="23">
        <v>127255255255</v>
      </c>
      <c r="E3" s="24" t="s">
        <v>148</v>
      </c>
      <c r="F3" s="21" t="s">
        <v>135</v>
      </c>
      <c r="G3" s="22" t="s">
        <v>153</v>
      </c>
      <c r="H3" s="23">
        <v>10255255255</v>
      </c>
      <c r="I3" s="24" t="s">
        <v>153</v>
      </c>
      <c r="K3" t="s">
        <v>139</v>
      </c>
      <c r="L3" s="12">
        <v>127255255255</v>
      </c>
      <c r="M3" t="s">
        <v>141</v>
      </c>
    </row>
    <row r="4" spans="1:13" ht="30" x14ac:dyDescent="0.25">
      <c r="A4" s="38" t="s">
        <v>120</v>
      </c>
      <c r="B4" s="25" t="s">
        <v>125</v>
      </c>
      <c r="C4" s="17" t="s">
        <v>146</v>
      </c>
      <c r="D4" s="18">
        <v>191255255255</v>
      </c>
      <c r="E4" s="26" t="s">
        <v>149</v>
      </c>
      <c r="F4" s="25" t="s">
        <v>136</v>
      </c>
      <c r="G4" s="33" t="s">
        <v>154</v>
      </c>
      <c r="H4" s="16" t="s">
        <v>137</v>
      </c>
      <c r="I4" s="34" t="s">
        <v>155</v>
      </c>
      <c r="K4" t="s">
        <v>140</v>
      </c>
      <c r="L4" s="12">
        <v>169254255255</v>
      </c>
      <c r="M4" t="s">
        <v>142</v>
      </c>
    </row>
    <row r="5" spans="1:13" ht="45" x14ac:dyDescent="0.25">
      <c r="A5" s="39" t="s">
        <v>121</v>
      </c>
      <c r="B5" s="27" t="s">
        <v>126</v>
      </c>
      <c r="C5" s="19" t="s">
        <v>144</v>
      </c>
      <c r="D5" s="20">
        <v>223255255255</v>
      </c>
      <c r="E5" s="28" t="s">
        <v>150</v>
      </c>
      <c r="F5" s="27" t="s">
        <v>138</v>
      </c>
      <c r="G5" s="35" t="s">
        <v>156</v>
      </c>
      <c r="H5" s="20">
        <v>192168255255</v>
      </c>
      <c r="I5" s="36" t="s">
        <v>157</v>
      </c>
    </row>
    <row r="6" spans="1:13" x14ac:dyDescent="0.25">
      <c r="A6" s="38" t="s">
        <v>122</v>
      </c>
      <c r="B6" s="25" t="s">
        <v>127</v>
      </c>
      <c r="C6" s="17" t="s">
        <v>143</v>
      </c>
      <c r="D6" s="18">
        <v>239255255255</v>
      </c>
      <c r="E6" s="26" t="s">
        <v>151</v>
      </c>
      <c r="F6" s="62" t="s">
        <v>129</v>
      </c>
      <c r="G6" s="63"/>
      <c r="H6" s="63"/>
      <c r="I6" s="64"/>
    </row>
    <row r="7" spans="1:13" ht="15.75" thickBot="1" x14ac:dyDescent="0.3">
      <c r="A7" s="40" t="s">
        <v>123</v>
      </c>
      <c r="B7" s="29" t="s">
        <v>128</v>
      </c>
      <c r="C7" s="30" t="s">
        <v>147</v>
      </c>
      <c r="D7" s="31">
        <v>255255255255</v>
      </c>
      <c r="E7" s="32" t="s">
        <v>152</v>
      </c>
      <c r="F7" s="65" t="s">
        <v>130</v>
      </c>
      <c r="G7" s="66"/>
      <c r="H7" s="66"/>
      <c r="I7" s="67"/>
    </row>
    <row r="8" spans="1:13" ht="15.75" thickBot="1" x14ac:dyDescent="0.3">
      <c r="A8" s="15" t="s">
        <v>159</v>
      </c>
      <c r="B8" s="69">
        <f>2^32</f>
        <v>4294967296</v>
      </c>
      <c r="C8" s="69"/>
      <c r="D8" s="69"/>
      <c r="E8" s="69"/>
      <c r="F8" s="69"/>
      <c r="G8" s="69"/>
      <c r="H8" s="69"/>
      <c r="I8" s="69"/>
    </row>
  </sheetData>
  <mergeCells count="5">
    <mergeCell ref="F6:I6"/>
    <mergeCell ref="F7:I7"/>
    <mergeCell ref="B1:E1"/>
    <mergeCell ref="F1:I1"/>
    <mergeCell ref="B8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BAA-2910-45C4-8BFE-190B11807626}">
  <dimension ref="A1:Q10"/>
  <sheetViews>
    <sheetView tabSelected="1" zoomScale="145" zoomScaleNormal="145" workbookViewId="0">
      <selection activeCell="A6" sqref="A6:F6"/>
    </sheetView>
  </sheetViews>
  <sheetFormatPr baseColWidth="10" defaultRowHeight="15" x14ac:dyDescent="0.25"/>
  <cols>
    <col min="1" max="1" width="12.5703125" bestFit="1" customWidth="1"/>
    <col min="2" max="2" width="7.7109375" bestFit="1" customWidth="1"/>
    <col min="3" max="3" width="7.42578125" bestFit="1" customWidth="1"/>
    <col min="4" max="4" width="4.28515625" bestFit="1" customWidth="1"/>
    <col min="5" max="5" width="19.85546875" style="43" bestFit="1" customWidth="1"/>
    <col min="6" max="6" width="13.28515625" bestFit="1" customWidth="1"/>
    <col min="7" max="7" width="3.85546875" customWidth="1"/>
    <col min="8" max="8" width="10.28515625" bestFit="1" customWidth="1"/>
    <col min="9" max="9" width="5.28515625" bestFit="1" customWidth="1"/>
    <col min="10" max="10" width="5.42578125" bestFit="1" customWidth="1"/>
    <col min="11" max="11" width="6" bestFit="1" customWidth="1"/>
    <col min="12" max="12" width="5.5703125" bestFit="1" customWidth="1"/>
    <col min="13" max="16" width="5.28515625" bestFit="1" customWidth="1"/>
    <col min="17" max="17" width="6.28515625" bestFit="1" customWidth="1"/>
  </cols>
  <sheetData>
    <row r="1" spans="1:17" ht="15.75" thickBot="1" x14ac:dyDescent="0.3">
      <c r="A1" t="s">
        <v>160</v>
      </c>
      <c r="B1" t="s">
        <v>166</v>
      </c>
      <c r="C1" t="s">
        <v>167</v>
      </c>
      <c r="D1" t="s">
        <v>168</v>
      </c>
      <c r="E1" s="43" t="s">
        <v>171</v>
      </c>
      <c r="F1" t="s">
        <v>30</v>
      </c>
      <c r="H1" s="13" t="s">
        <v>210</v>
      </c>
      <c r="I1" s="70" t="s">
        <v>161</v>
      </c>
      <c r="J1" s="70"/>
      <c r="K1" s="70"/>
      <c r="L1" s="13" t="s">
        <v>207</v>
      </c>
      <c r="M1" s="70" t="s">
        <v>191</v>
      </c>
      <c r="N1" s="70"/>
      <c r="O1" s="70"/>
      <c r="P1" s="70"/>
      <c r="Q1" s="13" t="s">
        <v>192</v>
      </c>
    </row>
    <row r="2" spans="1:17" x14ac:dyDescent="0.25">
      <c r="A2" t="s">
        <v>164</v>
      </c>
      <c r="B2" s="42" t="s">
        <v>169</v>
      </c>
      <c r="C2" s="42" t="s">
        <v>170</v>
      </c>
      <c r="D2">
        <v>3</v>
      </c>
      <c r="E2" s="43" t="s">
        <v>172</v>
      </c>
      <c r="F2" t="s">
        <v>173</v>
      </c>
      <c r="H2" s="14" t="s">
        <v>198</v>
      </c>
      <c r="I2" s="51">
        <v>2000</v>
      </c>
      <c r="J2" s="51" t="s">
        <v>193</v>
      </c>
      <c r="K2" s="51" t="s">
        <v>194</v>
      </c>
      <c r="L2" s="52" t="s">
        <v>195</v>
      </c>
      <c r="M2" s="53" t="s">
        <v>196</v>
      </c>
      <c r="N2" s="53" t="s">
        <v>196</v>
      </c>
      <c r="O2" s="53" t="s">
        <v>196</v>
      </c>
      <c r="P2" s="53" t="s">
        <v>195</v>
      </c>
      <c r="Q2" s="54" t="s">
        <v>197</v>
      </c>
    </row>
    <row r="3" spans="1:17" x14ac:dyDescent="0.25">
      <c r="A3" t="s">
        <v>165</v>
      </c>
      <c r="B3" s="42" t="s">
        <v>174</v>
      </c>
      <c r="C3" s="42" t="s">
        <v>177</v>
      </c>
      <c r="D3">
        <v>7</v>
      </c>
      <c r="E3" s="43" t="s">
        <v>179</v>
      </c>
      <c r="F3" t="s">
        <v>178</v>
      </c>
      <c r="H3" s="4" t="s">
        <v>199</v>
      </c>
      <c r="I3" s="47" t="s">
        <v>200</v>
      </c>
      <c r="J3" s="47" t="s">
        <v>201</v>
      </c>
      <c r="K3" s="47" t="s">
        <v>202</v>
      </c>
      <c r="L3" s="48" t="s">
        <v>203</v>
      </c>
      <c r="M3" s="49" t="s">
        <v>204</v>
      </c>
      <c r="N3" s="49" t="s">
        <v>204</v>
      </c>
      <c r="O3" s="49" t="s">
        <v>204</v>
      </c>
      <c r="P3" s="49" t="s">
        <v>203</v>
      </c>
      <c r="Q3" s="55" t="s">
        <v>197</v>
      </c>
    </row>
    <row r="4" spans="1:17" x14ac:dyDescent="0.25">
      <c r="A4" t="s">
        <v>162</v>
      </c>
      <c r="B4" s="42" t="s">
        <v>175</v>
      </c>
      <c r="C4" s="42" t="s">
        <v>184</v>
      </c>
      <c r="D4">
        <v>10</v>
      </c>
      <c r="E4" s="43" t="s">
        <v>185</v>
      </c>
      <c r="F4" t="s">
        <v>180</v>
      </c>
      <c r="H4" s="3" t="s">
        <v>205</v>
      </c>
      <c r="I4" s="56" t="s">
        <v>200</v>
      </c>
      <c r="J4" s="56" t="s">
        <v>201</v>
      </c>
      <c r="K4" s="56" t="s">
        <v>202</v>
      </c>
      <c r="L4" s="57" t="s">
        <v>203</v>
      </c>
      <c r="M4" s="71" t="s">
        <v>206</v>
      </c>
      <c r="N4" s="71"/>
      <c r="O4" s="71"/>
      <c r="P4" s="58" t="s">
        <v>203</v>
      </c>
      <c r="Q4" s="59" t="s">
        <v>197</v>
      </c>
    </row>
    <row r="5" spans="1:17" ht="15.75" thickBot="1" x14ac:dyDescent="0.3">
      <c r="A5" t="s">
        <v>163</v>
      </c>
      <c r="B5" s="42" t="s">
        <v>176</v>
      </c>
      <c r="C5" s="42" t="s">
        <v>182</v>
      </c>
      <c r="D5">
        <v>8</v>
      </c>
      <c r="E5" s="43" t="s">
        <v>183</v>
      </c>
      <c r="F5" t="s">
        <v>181</v>
      </c>
      <c r="H5" s="11" t="s">
        <v>208</v>
      </c>
      <c r="I5" s="72" t="s">
        <v>209</v>
      </c>
      <c r="J5" s="72"/>
      <c r="K5" s="72"/>
      <c r="L5" s="72"/>
      <c r="M5" s="72"/>
      <c r="N5" s="72"/>
      <c r="O5" s="72"/>
      <c r="P5" s="72"/>
      <c r="Q5" s="72"/>
    </row>
    <row r="6" spans="1:17" x14ac:dyDescent="0.25">
      <c r="A6" s="74">
        <f>2^128</f>
        <v>3.4028236692093846E+38</v>
      </c>
      <c r="B6" s="74"/>
      <c r="C6" s="74"/>
      <c r="D6" s="74"/>
      <c r="E6" s="74"/>
      <c r="F6" s="74"/>
      <c r="I6" s="44"/>
      <c r="J6" s="44"/>
      <c r="K6" s="44"/>
      <c r="L6" s="45"/>
      <c r="M6" s="46"/>
      <c r="N6" s="46"/>
      <c r="O6" s="46"/>
      <c r="P6" s="46"/>
    </row>
    <row r="7" spans="1:17" x14ac:dyDescent="0.25">
      <c r="A7" s="74">
        <f>2^64</f>
        <v>1.8446744073709552E+19</v>
      </c>
      <c r="B7" s="74"/>
      <c r="C7" s="74"/>
      <c r="D7" s="74"/>
      <c r="E7" s="74"/>
      <c r="F7" s="74"/>
      <c r="H7" s="5" t="s">
        <v>211</v>
      </c>
      <c r="I7" s="50" t="s">
        <v>215</v>
      </c>
      <c r="J7" s="50" t="s">
        <v>216</v>
      </c>
      <c r="K7" s="73" t="s">
        <v>220</v>
      </c>
      <c r="L7" s="73"/>
      <c r="M7" s="73" t="s">
        <v>217</v>
      </c>
      <c r="N7" s="73"/>
      <c r="O7" s="50" t="s">
        <v>219</v>
      </c>
      <c r="P7" s="50" t="s">
        <v>218</v>
      </c>
    </row>
    <row r="8" spans="1:17" x14ac:dyDescent="0.25">
      <c r="A8" t="s">
        <v>186</v>
      </c>
      <c r="H8" s="5" t="s">
        <v>212</v>
      </c>
      <c r="I8" s="50" t="s">
        <v>215</v>
      </c>
      <c r="J8" s="50" t="s">
        <v>216</v>
      </c>
      <c r="K8" s="50" t="s">
        <v>220</v>
      </c>
      <c r="L8" s="50" t="s">
        <v>221</v>
      </c>
      <c r="M8" s="50" t="s">
        <v>222</v>
      </c>
      <c r="N8" s="50" t="s">
        <v>217</v>
      </c>
      <c r="O8" s="50" t="s">
        <v>219</v>
      </c>
      <c r="P8" s="50" t="s">
        <v>218</v>
      </c>
    </row>
    <row r="9" spans="1:17" x14ac:dyDescent="0.25">
      <c r="A9" t="s">
        <v>187</v>
      </c>
      <c r="B9" t="s">
        <v>189</v>
      </c>
      <c r="H9" s="5" t="s">
        <v>213</v>
      </c>
      <c r="I9" s="50" t="s">
        <v>223</v>
      </c>
      <c r="J9" s="50" t="s">
        <v>216</v>
      </c>
      <c r="K9" s="50" t="s">
        <v>220</v>
      </c>
      <c r="L9" s="50" t="s">
        <v>221</v>
      </c>
      <c r="M9" s="50" t="s">
        <v>222</v>
      </c>
      <c r="N9" s="50" t="s">
        <v>217</v>
      </c>
      <c r="O9" s="50" t="s">
        <v>219</v>
      </c>
      <c r="P9" s="50" t="s">
        <v>218</v>
      </c>
      <c r="Q9" s="60"/>
    </row>
    <row r="10" spans="1:17" x14ac:dyDescent="0.25">
      <c r="A10" t="s">
        <v>188</v>
      </c>
      <c r="B10" t="s">
        <v>190</v>
      </c>
      <c r="H10" s="5" t="s">
        <v>160</v>
      </c>
      <c r="I10" s="73" t="s">
        <v>214</v>
      </c>
      <c r="J10" s="73"/>
      <c r="K10" s="73"/>
      <c r="L10" s="73"/>
      <c r="M10" s="73"/>
      <c r="N10" s="73"/>
      <c r="O10" s="73"/>
      <c r="P10" s="73"/>
    </row>
  </sheetData>
  <mergeCells count="9">
    <mergeCell ref="I10:P10"/>
    <mergeCell ref="A6:F6"/>
    <mergeCell ref="A7:F7"/>
    <mergeCell ref="I1:K1"/>
    <mergeCell ref="M1:P1"/>
    <mergeCell ref="M4:O4"/>
    <mergeCell ref="I5:Q5"/>
    <mergeCell ref="K7:L7"/>
    <mergeCell ref="M7:N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Unidades</vt:lpstr>
      <vt:lpstr>Enlace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Racedo</dc:creator>
  <cp:lastModifiedBy>Cristian Racedo</cp:lastModifiedBy>
  <dcterms:created xsi:type="dcterms:W3CDTF">2024-04-20T13:18:23Z</dcterms:created>
  <dcterms:modified xsi:type="dcterms:W3CDTF">2024-06-15T14:32:37Z</dcterms:modified>
</cp:coreProperties>
</file>