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mj10\docs\"/>
    </mc:Choice>
  </mc:AlternateContent>
  <xr:revisionPtr revIDLastSave="0" documentId="13_ncr:1_{63A39E2B-149F-4822-9735-008CF30B97CA}" xr6:coauthVersionLast="47" xr6:coauthVersionMax="47" xr10:uidLastSave="{00000000-0000-0000-0000-000000000000}"/>
  <bookViews>
    <workbookView xWindow="-120" yWindow="-120" windowWidth="20640" windowHeight="11160" xr2:uid="{161EC3BA-56C6-46F0-A9C7-BB86AAAD3C67}"/>
  </bookViews>
  <sheets>
    <sheet name="Hoja1" sheetId="1" r:id="rId1"/>
    <sheet name="Classic" sheetId="2" r:id="rId2"/>
    <sheet name="VLSM" sheetId="3" r:id="rId3"/>
  </sheets>
  <definedNames>
    <definedName name="_xlnm._FilterDatabase" localSheetId="2" hidden="1">VLSM!$A$5:$B$9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2" l="1"/>
  <c r="F15" i="2"/>
  <c r="F6" i="2"/>
  <c r="E6" i="2"/>
  <c r="O4" i="2"/>
  <c r="O3" i="2"/>
  <c r="O2" i="2"/>
</calcChain>
</file>

<file path=xl/sharedStrings.xml><?xml version="1.0" encoding="utf-8"?>
<sst xmlns="http://schemas.openxmlformats.org/spreadsheetml/2006/main" count="454" uniqueCount="258">
  <si>
    <t>ip</t>
  </si>
  <si>
    <t>mask</t>
  </si>
  <si>
    <t>network</t>
  </si>
  <si>
    <t>broadcast</t>
  </si>
  <si>
    <t>decimal</t>
  </si>
  <si>
    <t>binario</t>
  </si>
  <si>
    <t>00001010</t>
  </si>
  <si>
    <t>00000011</t>
  </si>
  <si>
    <t>00000000</t>
  </si>
  <si>
    <t>00000001</t>
  </si>
  <si>
    <t>11111111</t>
  </si>
  <si>
    <t>AND</t>
  </si>
  <si>
    <t>00000010</t>
  </si>
  <si>
    <t>a</t>
  </si>
  <si>
    <t>10.0.0.0</t>
  </si>
  <si>
    <t>172.16.0.0</t>
  </si>
  <si>
    <t>172.31.255.255</t>
  </si>
  <si>
    <t>192.168.0.0</t>
  </si>
  <si>
    <t>inicio</t>
  </si>
  <si>
    <t>fin</t>
  </si>
  <si>
    <t>b</t>
  </si>
  <si>
    <t>c</t>
  </si>
  <si>
    <t>cidr</t>
  </si>
  <si>
    <t>255.255.0.0</t>
  </si>
  <si>
    <t>255.0.0.0</t>
  </si>
  <si>
    <t>255.255.255.0</t>
  </si>
  <si>
    <t>subredes</t>
  </si>
  <si>
    <t>hosts</t>
  </si>
  <si>
    <t>Subnetting</t>
  </si>
  <si>
    <t>red</t>
  </si>
  <si>
    <t>solicitado</t>
  </si>
  <si>
    <t>posible</t>
  </si>
  <si>
    <t>bits</t>
  </si>
  <si>
    <t>salto</t>
  </si>
  <si>
    <t>Next-Hop</t>
  </si>
  <si>
    <t>Hosts</t>
  </si>
  <si>
    <t>256/subnets</t>
  </si>
  <si>
    <t>2^h-2</t>
  </si>
  <si>
    <t>ip ini</t>
  </si>
  <si>
    <t>ip fin</t>
  </si>
  <si>
    <t>bin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</si>
  <si>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</si>
  <si>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10.0.0.1</t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</si>
  <si>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</si>
  <si>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t>10.64.0.1</t>
  </si>
  <si>
    <t>10.63.255.254</t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</si>
  <si>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</si>
  <si>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</si>
  <si>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10.128.0.1</t>
  </si>
  <si>
    <t>10.192.0.1</t>
  </si>
  <si>
    <t>255.192.0.0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</si>
  <si>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</si>
  <si>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</si>
  <si>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</si>
  <si>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</si>
  <si>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10.63.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</si>
  <si>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10.127.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</si>
  <si>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10.191.</t>
    </r>
    <r>
      <rPr>
        <sz val="11"/>
        <color theme="1"/>
        <rFont val="Calibri"/>
        <family val="2"/>
        <scheme val="minor"/>
      </rPr>
      <t>255.255</t>
    </r>
  </si>
  <si>
    <r>
      <rPr>
        <sz val="11"/>
        <color rgb="FFFF0000"/>
        <rFont val="Calibri"/>
        <family val="2"/>
        <scheme val="minor"/>
      </rPr>
      <t>10.255.</t>
    </r>
    <r>
      <rPr>
        <sz val="11"/>
        <color theme="1"/>
        <rFont val="Calibri"/>
        <family val="2"/>
        <scheme val="minor"/>
      </rPr>
      <t>255.255</t>
    </r>
  </si>
  <si>
    <t>172.20.0.0</t>
  </si>
  <si>
    <r>
      <rPr>
        <sz val="11"/>
        <color rgb="FFFF0000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</si>
  <si>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t>255.255.240.0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</si>
  <si>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</si>
  <si>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</si>
  <si>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</si>
  <si>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</si>
  <si>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</si>
  <si>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</si>
  <si>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</si>
  <si>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</si>
  <si>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</si>
  <si>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</si>
  <si>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</si>
  <si>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172.20.32.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</si>
  <si>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172.20.48.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</si>
  <si>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</si>
  <si>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172.20.80.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</si>
  <si>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172.20.96.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</si>
  <si>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172.20.112.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</si>
  <si>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172.20.128.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</si>
  <si>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172.20.144.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</si>
  <si>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</si>
  <si>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</si>
  <si>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172.20.32.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</si>
  <si>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172.20.48.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</si>
  <si>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</si>
  <si>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172.20.80.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</si>
  <si>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172.20.96.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</si>
  <si>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172.20.112.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</si>
  <si>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172.20.128.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</si>
  <si>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172.20.144.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</si>
  <si>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</si>
  <si>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</si>
  <si>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172.20.176.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</si>
  <si>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</si>
  <si>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172.20.208.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</si>
  <si>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172.20.224.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</si>
  <si>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172.20.240.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</si>
  <si>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</si>
  <si>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172.20.160.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</si>
  <si>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172.20.176.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</si>
  <si>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</si>
  <si>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172.20.208.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</si>
  <si>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172.20.224.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</si>
  <si>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172.20.240.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</si>
  <si>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172.20.15.254</t>
  </si>
  <si>
    <t>172.20.31.254</t>
  </si>
  <si>
    <t>172.20.47.254</t>
  </si>
  <si>
    <t>172.20.63.254</t>
  </si>
  <si>
    <t>172.20.79.254</t>
  </si>
  <si>
    <t>172.20.95.254</t>
  </si>
  <si>
    <t>172.20.111.254</t>
  </si>
  <si>
    <t>172.20.127.254</t>
  </si>
  <si>
    <t>172.20.143.254</t>
  </si>
  <si>
    <t>172.20.159.254</t>
  </si>
  <si>
    <t>172.20.175.254</t>
  </si>
  <si>
    <t>172.20.191.254</t>
  </si>
  <si>
    <t>172.20.207.254</t>
  </si>
  <si>
    <t>172.20.223.254</t>
  </si>
  <si>
    <t>172.20.239.254</t>
  </si>
  <si>
    <t>172.20.255.254</t>
  </si>
  <si>
    <t>172.20.15.255</t>
  </si>
  <si>
    <t>172.20.31.255</t>
  </si>
  <si>
    <t>172.20.47.255</t>
  </si>
  <si>
    <t>172.20.63.255</t>
  </si>
  <si>
    <t>172.20.79.255</t>
  </si>
  <si>
    <t>172.20.95.255</t>
  </si>
  <si>
    <t>172.20.111.255</t>
  </si>
  <si>
    <t>172.20.127.255</t>
  </si>
  <si>
    <t>172.20.143.255</t>
  </si>
  <si>
    <t>172.20.159.255</t>
  </si>
  <si>
    <t>172.20.175.255</t>
  </si>
  <si>
    <t>172.20.191.255</t>
  </si>
  <si>
    <t>172.20.207.255</t>
  </si>
  <si>
    <t>172.20.223.255</t>
  </si>
  <si>
    <t>172.20.239.255</t>
  </si>
  <si>
    <t>172.20.255.255</t>
  </si>
  <si>
    <t>192.168.10.0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</si>
  <si>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</si>
  <si>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t>192.168.10.1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</si>
  <si>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</si>
  <si>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</si>
  <si>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</si>
  <si>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</si>
  <si>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</si>
  <si>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</si>
  <si>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</si>
  <si>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192.168.10.32</t>
  </si>
  <si>
    <t>192.168.10.64</t>
  </si>
  <si>
    <t>192.168.10.96</t>
  </si>
  <si>
    <t>192.168.10.128</t>
  </si>
  <si>
    <t>192.168.10.160</t>
  </si>
  <si>
    <t>192.168.10.192</t>
  </si>
  <si>
    <t>192.168.10.224</t>
  </si>
  <si>
    <t>192.168.10.33</t>
  </si>
  <si>
    <t>192.168.10.65</t>
  </si>
  <si>
    <t>192.168.10.97</t>
  </si>
  <si>
    <t>192.168.10.129</t>
  </si>
  <si>
    <t>192.168.10.161</t>
  </si>
  <si>
    <t>192.168.10.193</t>
  </si>
  <si>
    <t>192.168.10.225</t>
  </si>
  <si>
    <t>192.168.10.30</t>
  </si>
  <si>
    <t>192.168.10.31</t>
  </si>
  <si>
    <t>192.168.10.62</t>
  </si>
  <si>
    <t>192.168.10.63</t>
  </si>
  <si>
    <t>192.168.10.94</t>
  </si>
  <si>
    <t>192.168.10.95</t>
  </si>
  <si>
    <t>192.168.10.126</t>
  </si>
  <si>
    <t>192.168.10.127</t>
  </si>
  <si>
    <t>192.168.10.158</t>
  </si>
  <si>
    <t>192.168.10.159</t>
  </si>
  <si>
    <t>192.168.10.190</t>
  </si>
  <si>
    <t>192.168.10.191</t>
  </si>
  <si>
    <t>192.168.10.222</t>
  </si>
  <si>
    <t>192.168.10.223</t>
  </si>
  <si>
    <t>192.168.10.254</t>
  </si>
  <si>
    <t>192.168.10.255</t>
  </si>
  <si>
    <t>10.254.33.0</t>
  </si>
  <si>
    <t>10.254.0.0</t>
  </si>
  <si>
    <t>16.43.82.15</t>
  </si>
  <si>
    <t>16.43.80.0</t>
  </si>
  <si>
    <t>Bits</t>
  </si>
  <si>
    <t>n</t>
  </si>
  <si>
    <t>class mask + n</t>
  </si>
  <si>
    <t>2^n &gt;= subnet</t>
  </si>
  <si>
    <t>32 - cidr</t>
  </si>
  <si>
    <t>IP Address</t>
  </si>
  <si>
    <t>vlsm</t>
  </si>
  <si>
    <t>2^h-2&gt;=hosts</t>
  </si>
  <si>
    <t>dto</t>
  </si>
  <si>
    <t>A</t>
  </si>
  <si>
    <t>B</t>
  </si>
  <si>
    <t>C</t>
  </si>
  <si>
    <t>D</t>
  </si>
  <si>
    <t>h</t>
  </si>
  <si>
    <t>32 - h</t>
  </si>
  <si>
    <t>next-hop</t>
  </si>
  <si>
    <t>2^h</t>
  </si>
  <si>
    <t>net</t>
  </si>
  <si>
    <t>C = 100</t>
  </si>
  <si>
    <t>B = 60</t>
  </si>
  <si>
    <t>D = 50</t>
  </si>
  <si>
    <t>A = 30</t>
  </si>
  <si>
    <t>10.0.0.128</t>
  </si>
  <si>
    <t>10.0.0.127</t>
  </si>
  <si>
    <t>10.0.0.192</t>
  </si>
  <si>
    <t>10.0.0.191</t>
  </si>
  <si>
    <t>10.0.1.0</t>
  </si>
  <si>
    <t>10.0.0.255</t>
  </si>
  <si>
    <t>10.0.0.31</t>
  </si>
  <si>
    <t>10.0.1.32</t>
  </si>
  <si>
    <t>-</t>
  </si>
  <si>
    <t>10.0.0.63</t>
  </si>
  <si>
    <t xml:space="preserve">ip </t>
  </si>
  <si>
    <r>
      <t>0000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</si>
  <si>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</si>
  <si>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10.0.0.224</t>
  </si>
  <si>
    <t>10.0.1.31</t>
  </si>
  <si>
    <t>10.0.0.26</t>
  </si>
  <si>
    <t>00011010</t>
  </si>
  <si>
    <t>00011000</t>
  </si>
  <si>
    <t>11111100</t>
  </si>
  <si>
    <t>10.0.0.24</t>
  </si>
  <si>
    <t>25 pc
2 switches</t>
  </si>
  <si>
    <t>40 pc,  10 impresoras, 3 switches, 5 notebooks</t>
  </si>
  <si>
    <t>3 servidores 
2 impresoras, 1 switch</t>
  </si>
  <si>
    <t>192.168.0.64</t>
  </si>
  <si>
    <t>192.168.0.63</t>
  </si>
  <si>
    <t>192.168.0.95</t>
  </si>
  <si>
    <t>192.168.0.96</t>
  </si>
  <si>
    <t>192.168.0.128</t>
  </si>
  <si>
    <t>192.168.0.127</t>
  </si>
  <si>
    <t>10 pc, 2 impresoras
4 notebooks, 1 switch</t>
  </si>
  <si>
    <t>192.168.0.143</t>
  </si>
  <si>
    <t>192.168.0.144</t>
  </si>
  <si>
    <t>ROUTER</t>
  </si>
  <si>
    <t>192.168.0.147</t>
  </si>
  <si>
    <t>10.0.1.2</t>
  </si>
  <si>
    <t>10.0.1.3</t>
  </si>
  <si>
    <t>10.0.1.54</t>
  </si>
  <si>
    <t>10.0.1.48</t>
  </si>
  <si>
    <t>10.0.1.52</t>
  </si>
  <si>
    <t>router net</t>
  </si>
  <si>
    <t>bc</t>
  </si>
  <si>
    <t>10.0.1.255</t>
  </si>
  <si>
    <t>10.0.1.127</t>
  </si>
  <si>
    <t>10.0.1.63</t>
  </si>
  <si>
    <t>10.0.1.15</t>
  </si>
  <si>
    <t>10.0.1.7</t>
  </si>
  <si>
    <t>ip dest</t>
  </si>
  <si>
    <t>192.168.0.1</t>
  </si>
  <si>
    <t>192.168.0.2</t>
  </si>
  <si>
    <t>192.168.0.255</t>
  </si>
  <si>
    <t>LAN</t>
  </si>
  <si>
    <t xml:space="preserve">Switch </t>
  </si>
  <si>
    <t>MAC</t>
  </si>
  <si>
    <t>NETWORK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</si>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</sst>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2" borderId="2" xfId="0" applyFont="1" applyFill="1" applyBorder="1"/>
    <xf numFmtId="49" fontId="0" fillId="4" borderId="0" xfId="0" applyNumberFormat="1" applyFont="1" applyFill="1" applyBorder="1"/>
    <xf numFmtId="0" fontId="2" fillId="0" borderId="3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49" fontId="0" fillId="0" borderId="0" xfId="1" applyNumberFormat="1" applyFont="1"/>
    <xf numFmtId="0" fontId="2" fillId="2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0" applyNumberFormat="1"/>
    <xf numFmtId="3" fontId="0" fillId="0" borderId="0" xfId="0" applyNumberFormat="1" applyFont="1" applyFill="1" applyBorder="1"/>
    <xf numFmtId="0" fontId="0" fillId="0" borderId="0" xfId="0" applyFill="1"/>
    <xf numFmtId="0" fontId="3" fillId="0" borderId="0" xfId="0" applyFont="1"/>
    <xf numFmtId="49" fontId="3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/>
    <xf numFmtId="49" fontId="5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" formatCode="#,##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BC6B8-3067-4912-BCD0-D31AB29A3F82}" name="Tabla1" displayName="Tabla1" ref="A5:F6" totalsRowShown="0">
  <autoFilter ref="A5:F6" xr:uid="{CE6BC6B8-3067-4912-BCD0-D31AB29A3F82}"/>
  <tableColumns count="6">
    <tableColumn id="1" xr3:uid="{92A5FF67-4B60-44CE-B82A-D86E24E1081D}" name="red"/>
    <tableColumn id="2" xr3:uid="{6A45C97E-9B00-4A03-9C6E-4F9AF2046C7A}" name="solicitado"/>
    <tableColumn id="3" xr3:uid="{E5BBC832-B6B0-418A-B6CA-10D6A707E6C7}" name="posible"/>
    <tableColumn id="4" xr3:uid="{26593463-21B9-45E1-9285-5C67B72C2381}" name="bits"/>
    <tableColumn id="5" xr3:uid="{F01FF698-5F5D-4EE3-9A90-0B366552323D}" name="salto">
      <calculatedColumnFormula>256/C6</calculatedColumnFormula>
    </tableColumn>
    <tableColumn id="6" xr3:uid="{492E002E-C2BD-4C9B-8049-40228C92B5B5}" name="hosts" dataDxfId="26" dataCellStyle="Millares">
      <calculatedColumnFormula>2^22-2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7761EC-52B2-411A-AC28-E8AD190CAEF3}" name="Tabla3" displayName="Tabla3" ref="A8:G12" totalsRowShown="0">
  <autoFilter ref="A8:G12" xr:uid="{E07761EC-52B2-411A-AC28-E8AD190CAEF3}"/>
  <tableColumns count="7">
    <tableColumn id="1" xr3:uid="{24717936-0CC4-4AF4-81A3-62A007DD1C1C}" name="bin" dataDxfId="25"/>
    <tableColumn id="2" xr3:uid="{FDEE00AB-9305-4C33-8552-38ED2B25D3B4}" name="red"/>
    <tableColumn id="3" xr3:uid="{D9F81EB9-8244-4E8D-B4B0-EDCADB915549}" name="ip ini"/>
    <tableColumn id="4" xr3:uid="{7608D83C-285B-4795-88AE-1AE4521C66E1}" name="ip fin" dataDxfId="24"/>
    <tableColumn id="5" xr3:uid="{87C401D8-F650-4E95-94B7-639E2F702ADF}" name="broadcast" dataDxfId="23"/>
    <tableColumn id="6" xr3:uid="{E5E11C39-E186-4D18-8647-D2835F2954A5}" name="mask"/>
    <tableColumn id="7" xr3:uid="{C1025D02-14DE-4665-9336-94422467A997}" name="cidr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8C3A7-D858-4EB4-80BE-E96C6C120F03}" name="Tabla15" displayName="Tabla15" ref="A14:F15" totalsRowShown="0">
  <autoFilter ref="A14:F15" xr:uid="{6608C3A7-D858-4EB4-80BE-E96C6C120F03}"/>
  <tableColumns count="6">
    <tableColumn id="1" xr3:uid="{375E587E-3690-47F7-9856-585E76F0441B}" name="red"/>
    <tableColumn id="2" xr3:uid="{249A260C-7552-48E5-BF63-B62AC827038C}" name="solicitado"/>
    <tableColumn id="3" xr3:uid="{C31AA30D-92BC-4ABC-BC5D-E2C4EB176994}" name="posible"/>
    <tableColumn id="4" xr3:uid="{FB6B7DFA-3D65-4904-9D90-33E1BA23206C}" name="bits"/>
    <tableColumn id="5" xr3:uid="{D9201DB0-4029-4F46-8185-DFF48451CB16}" name="salto"/>
    <tableColumn id="6" xr3:uid="{86A9097C-4DD3-4211-987A-9AE0FF8A9008}" name="hosts" dataDxfId="21" dataCellStyle="Millares">
      <calculatedColumnFormula>2^12-2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1BCC1-5762-41C3-BA4B-A8B0A90A3F7B}" name="Tabla156" displayName="Tabla156" ref="A35:F36" totalsRowShown="0">
  <autoFilter ref="A35:F36" xr:uid="{BAB1BCC1-5762-41C3-BA4B-A8B0A90A3F7B}"/>
  <tableColumns count="6">
    <tableColumn id="1" xr3:uid="{24E5B3E7-928C-4B2D-AC28-B1290F7457D1}" name="red"/>
    <tableColumn id="2" xr3:uid="{586F7D66-C789-411E-B244-0AB0C3BBB229}" name="solicitado"/>
    <tableColumn id="3" xr3:uid="{E20761A8-83EB-4CF5-A47B-9B17E46AC3A0}" name="posible"/>
    <tableColumn id="4" xr3:uid="{580FAE9A-9E51-43C8-805A-9AE957B3620B}" name="bits"/>
    <tableColumn id="5" xr3:uid="{5A1B5BBE-8190-4396-87C1-34FCE5053DE4}" name="salto"/>
    <tableColumn id="6" xr3:uid="{28B7653E-A628-4712-AD2C-4C954DE37868}" name="hosts" dataDxfId="20" dataCellStyle="Millares">
      <calculatedColumnFormula>2^5-2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01CC03-2ED4-49F1-80F4-E4B6C4F2F9B5}" name="Tabla6" displayName="Tabla6" ref="A17:G33" totalsRowShown="0" headerRowDxfId="19" dataDxfId="17" headerRowBorderDxfId="18" tableBorderDxfId="16">
  <autoFilter ref="A17:G33" xr:uid="{B701CC03-2ED4-49F1-80F4-E4B6C4F2F9B5}"/>
  <tableColumns count="7">
    <tableColumn id="1" xr3:uid="{B4D13356-1665-4148-BA59-EFCDF905EA0A}" name="bin" dataDxfId="15"/>
    <tableColumn id="2" xr3:uid="{62E20E5C-EA4D-47C7-8339-24867B08F83E}" name="red" dataDxfId="14"/>
    <tableColumn id="3" xr3:uid="{6554A3C4-BD4D-4388-9CE9-FA0C047F8E97}" name="ip ini" dataDxfId="13"/>
    <tableColumn id="4" xr3:uid="{0B83E2FB-C20A-4B00-8878-768B8ED124AB}" name="ip fin" dataDxfId="12"/>
    <tableColumn id="5" xr3:uid="{EDE68592-2A79-4493-B0A6-E88CAC931362}" name="broadcast" dataDxfId="11"/>
    <tableColumn id="6" xr3:uid="{E364DCBB-8712-4335-B2B6-2E576EABC16D}" name="mask" dataDxfId="10"/>
    <tableColumn id="7" xr3:uid="{5DE67145-7699-48CD-893C-008AA2743E38}" name="cidr" dataDxfId="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0C955-2052-4DD8-B315-4766832FD47C}" name="Tabla2" displayName="Tabla2" ref="D5:J10" totalsRowShown="0">
  <autoFilter ref="D5:J10" xr:uid="{7820C955-2052-4DD8-B315-4766832FD47C}"/>
  <tableColumns count="7">
    <tableColumn id="1" xr3:uid="{6F0718EF-1ADB-4E2A-A1FE-FCB4861D2600}" name="dto"/>
    <tableColumn id="2" xr3:uid="{5E1E14A9-A51D-4566-8C59-A45F284A7790}" name="net"/>
    <tableColumn id="3" xr3:uid="{E7421D51-7401-449B-A8B5-71FAA6EBA679}" name="bits"/>
    <tableColumn id="4" xr3:uid="{5B40B483-D3E5-4A61-BF1B-26000919DE7C}" name="cidr"/>
    <tableColumn id="5" xr3:uid="{E2962715-559C-47FB-B782-C645BFB47A85}" name="mask" dataDxfId="8"/>
    <tableColumn id="6" xr3:uid="{9AD49F7B-B396-425D-B23A-7417038B728D}" name="hosts"/>
    <tableColumn id="7" xr3:uid="{DE96A52B-0EB1-4A9F-83BF-0CF1604E3789}" name="broadcast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0F3518-7E06-4C65-9EA2-7EAC7D50C714}" name="Tabla29" displayName="Tabla29" ref="D13:J19" totalsRowShown="0" dataDxfId="7">
  <autoFilter ref="D13:J19" xr:uid="{600F3518-7E06-4C65-9EA2-7EAC7D50C714}"/>
  <tableColumns count="7">
    <tableColumn id="1" xr3:uid="{383CEE3F-7826-4101-ADDC-1AA6088889AD}" name="dto" dataDxfId="6"/>
    <tableColumn id="2" xr3:uid="{96E98BB3-4AD5-47FE-959E-A62DF8AED0D5}" name="net" dataDxfId="5"/>
    <tableColumn id="3" xr3:uid="{57F6E8FE-6CA7-43A2-8636-97872821EB16}" name="bits" dataDxfId="4"/>
    <tableColumn id="4" xr3:uid="{D54BD92E-0CB1-41BB-919E-B945D3D09A90}" name="cidr" dataDxfId="3"/>
    <tableColumn id="5" xr3:uid="{09EC5A5B-7F7D-4B88-8E9A-D1501968D3E6}" name="mask" dataDxfId="2"/>
    <tableColumn id="6" xr3:uid="{560720C7-56C1-4C2A-BC75-3E3041D383A9}" name="hosts" dataDxfId="1"/>
    <tableColumn id="7" xr3:uid="{A8AD0A5C-1451-4C50-AB4B-16C243830349}" name="broadca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A0D6-6FEE-4EB6-BBF7-C195C4E9E08E}">
  <dimension ref="A1:I31"/>
  <sheetViews>
    <sheetView tabSelected="1" topLeftCell="A22" zoomScale="130" zoomScaleNormal="130" workbookViewId="0">
      <selection activeCell="E33" sqref="E33"/>
    </sheetView>
  </sheetViews>
  <sheetFormatPr baseColWidth="10" defaultRowHeight="15" x14ac:dyDescent="0.25"/>
  <cols>
    <col min="1" max="1" width="11.42578125" bestFit="1" customWidth="1"/>
    <col min="2" max="2" width="5.5703125" bestFit="1" customWidth="1"/>
    <col min="3" max="3" width="11.42578125" bestFit="1" customWidth="1"/>
    <col min="4" max="4" width="13.7109375" bestFit="1" customWidth="1"/>
    <col min="5" max="5" width="9.28515625" bestFit="1" customWidth="1"/>
    <col min="6" max="6" width="12.5703125" bestFit="1" customWidth="1"/>
  </cols>
  <sheetData>
    <row r="1" spans="1:9" x14ac:dyDescent="0.25">
      <c r="A1" t="s">
        <v>11</v>
      </c>
      <c r="B1" s="30" t="s">
        <v>4</v>
      </c>
      <c r="C1" s="30"/>
      <c r="D1" s="30"/>
      <c r="E1" s="30"/>
      <c r="F1" s="30" t="s">
        <v>5</v>
      </c>
      <c r="G1" s="30"/>
      <c r="H1" s="30"/>
      <c r="I1" s="30"/>
    </row>
    <row r="2" spans="1:9" x14ac:dyDescent="0.25">
      <c r="A2" t="s">
        <v>0</v>
      </c>
      <c r="B2">
        <v>10</v>
      </c>
      <c r="C2">
        <v>3</v>
      </c>
      <c r="D2">
        <v>0</v>
      </c>
      <c r="E2">
        <v>1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t="s">
        <v>1</v>
      </c>
      <c r="B3">
        <v>255</v>
      </c>
      <c r="C3">
        <v>0</v>
      </c>
      <c r="D3">
        <v>0</v>
      </c>
      <c r="E3">
        <v>0</v>
      </c>
      <c r="F3" s="1" t="s">
        <v>10</v>
      </c>
      <c r="G3" s="1" t="s">
        <v>8</v>
      </c>
      <c r="H3" s="1" t="s">
        <v>8</v>
      </c>
      <c r="I3" s="1" t="s">
        <v>8</v>
      </c>
    </row>
    <row r="4" spans="1:9" x14ac:dyDescent="0.25">
      <c r="A4" t="s">
        <v>2</v>
      </c>
      <c r="B4">
        <v>10</v>
      </c>
      <c r="C4">
        <v>0</v>
      </c>
      <c r="D4">
        <v>0</v>
      </c>
      <c r="E4">
        <v>0</v>
      </c>
      <c r="F4" s="1" t="s">
        <v>6</v>
      </c>
      <c r="G4" s="1" t="s">
        <v>8</v>
      </c>
      <c r="H4" s="1" t="s">
        <v>8</v>
      </c>
      <c r="I4" s="1" t="s">
        <v>8</v>
      </c>
    </row>
    <row r="5" spans="1:9" x14ac:dyDescent="0.25">
      <c r="A5" t="s">
        <v>3</v>
      </c>
      <c r="B5">
        <v>10</v>
      </c>
      <c r="C5">
        <v>255</v>
      </c>
      <c r="D5">
        <v>255</v>
      </c>
      <c r="E5">
        <v>255</v>
      </c>
      <c r="F5" s="1" t="s">
        <v>6</v>
      </c>
      <c r="G5" s="1" t="s">
        <v>10</v>
      </c>
      <c r="H5" s="1" t="s">
        <v>10</v>
      </c>
      <c r="I5" s="1" t="s">
        <v>10</v>
      </c>
    </row>
    <row r="7" spans="1:9" x14ac:dyDescent="0.25">
      <c r="A7" t="s">
        <v>11</v>
      </c>
      <c r="B7" s="30" t="s">
        <v>4</v>
      </c>
      <c r="C7" s="30"/>
      <c r="D7" s="30"/>
      <c r="E7" s="30"/>
      <c r="F7" s="30" t="s">
        <v>5</v>
      </c>
      <c r="G7" s="30"/>
      <c r="H7" s="30"/>
      <c r="I7" s="30"/>
    </row>
    <row r="8" spans="1:9" x14ac:dyDescent="0.25">
      <c r="A8" t="s">
        <v>0</v>
      </c>
      <c r="B8">
        <v>10</v>
      </c>
      <c r="C8">
        <v>2</v>
      </c>
      <c r="D8">
        <v>0</v>
      </c>
      <c r="E8">
        <v>1</v>
      </c>
      <c r="F8" s="1" t="s">
        <v>6</v>
      </c>
      <c r="G8" s="1" t="s">
        <v>12</v>
      </c>
      <c r="H8" s="1" t="s">
        <v>8</v>
      </c>
      <c r="I8" s="1" t="s">
        <v>9</v>
      </c>
    </row>
    <row r="9" spans="1:9" x14ac:dyDescent="0.25">
      <c r="A9" t="s">
        <v>1</v>
      </c>
      <c r="B9">
        <v>255</v>
      </c>
      <c r="C9">
        <v>0</v>
      </c>
      <c r="D9">
        <v>0</v>
      </c>
      <c r="E9">
        <v>0</v>
      </c>
      <c r="F9" s="1" t="s">
        <v>10</v>
      </c>
      <c r="G9" s="1" t="s">
        <v>8</v>
      </c>
      <c r="H9" s="1" t="s">
        <v>8</v>
      </c>
      <c r="I9" s="1" t="s">
        <v>8</v>
      </c>
    </row>
    <row r="10" spans="1:9" x14ac:dyDescent="0.25">
      <c r="A10" t="s">
        <v>2</v>
      </c>
      <c r="B10" s="4">
        <v>10</v>
      </c>
      <c r="C10" s="4">
        <v>0</v>
      </c>
      <c r="D10" s="4">
        <v>0</v>
      </c>
      <c r="E10" s="4">
        <v>0</v>
      </c>
      <c r="F10" s="5" t="s">
        <v>6</v>
      </c>
      <c r="G10" s="5" t="s">
        <v>8</v>
      </c>
      <c r="H10" s="5" t="s">
        <v>8</v>
      </c>
      <c r="I10" s="5" t="s">
        <v>8</v>
      </c>
    </row>
    <row r="11" spans="1:9" x14ac:dyDescent="0.25">
      <c r="A11" t="s">
        <v>3</v>
      </c>
      <c r="B11" s="4">
        <v>10</v>
      </c>
      <c r="C11" s="4">
        <v>255</v>
      </c>
      <c r="D11" s="4">
        <v>255</v>
      </c>
      <c r="E11" s="4">
        <v>255</v>
      </c>
      <c r="F11" s="5" t="s">
        <v>6</v>
      </c>
      <c r="G11" s="5" t="s">
        <v>10</v>
      </c>
      <c r="H11" s="5" t="s">
        <v>10</v>
      </c>
      <c r="I11" s="5" t="s">
        <v>10</v>
      </c>
    </row>
    <row r="13" spans="1:9" x14ac:dyDescent="0.25">
      <c r="A13" s="4" t="s">
        <v>11</v>
      </c>
      <c r="B13" s="31" t="s">
        <v>4</v>
      </c>
      <c r="C13" s="31"/>
      <c r="D13" s="31"/>
      <c r="E13" s="31"/>
      <c r="F13" s="31" t="s">
        <v>5</v>
      </c>
      <c r="G13" s="31"/>
      <c r="H13" s="31"/>
      <c r="I13" s="31"/>
    </row>
    <row r="14" spans="1:9" x14ac:dyDescent="0.25">
      <c r="A14" s="4" t="s">
        <v>0</v>
      </c>
      <c r="B14" s="4">
        <v>10</v>
      </c>
      <c r="C14" s="4">
        <v>1</v>
      </c>
      <c r="D14" s="4">
        <v>0</v>
      </c>
      <c r="E14" s="4">
        <v>1</v>
      </c>
      <c r="F14" s="5" t="s">
        <v>6</v>
      </c>
      <c r="G14" s="5" t="s">
        <v>9</v>
      </c>
      <c r="H14" s="5" t="s">
        <v>8</v>
      </c>
      <c r="I14" s="5" t="s">
        <v>9</v>
      </c>
    </row>
    <row r="15" spans="1:9" x14ac:dyDescent="0.25">
      <c r="A15" s="4" t="s">
        <v>1</v>
      </c>
      <c r="B15" s="4">
        <v>255</v>
      </c>
      <c r="C15" s="4">
        <v>0</v>
      </c>
      <c r="D15" s="4">
        <v>0</v>
      </c>
      <c r="E15" s="4">
        <v>0</v>
      </c>
      <c r="F15" s="5" t="s">
        <v>10</v>
      </c>
      <c r="G15" s="5" t="s">
        <v>8</v>
      </c>
      <c r="H15" s="5" t="s">
        <v>8</v>
      </c>
      <c r="I15" s="5" t="s">
        <v>8</v>
      </c>
    </row>
    <row r="16" spans="1:9" x14ac:dyDescent="0.25">
      <c r="A16" s="4" t="s">
        <v>2</v>
      </c>
      <c r="B16" s="4">
        <v>10</v>
      </c>
      <c r="C16" s="4">
        <v>0</v>
      </c>
      <c r="D16" s="4">
        <v>0</v>
      </c>
      <c r="E16" s="4">
        <v>0</v>
      </c>
      <c r="F16" s="5" t="s">
        <v>6</v>
      </c>
      <c r="G16" s="5" t="s">
        <v>8</v>
      </c>
      <c r="H16" s="5" t="s">
        <v>8</v>
      </c>
      <c r="I16" s="5" t="s">
        <v>8</v>
      </c>
    </row>
    <row r="17" spans="1:9" x14ac:dyDescent="0.25">
      <c r="A17" s="4" t="s">
        <v>3</v>
      </c>
      <c r="B17" s="4">
        <v>10</v>
      </c>
      <c r="C17" s="4">
        <v>255</v>
      </c>
      <c r="D17" s="4">
        <v>255</v>
      </c>
      <c r="E17" s="4">
        <v>255</v>
      </c>
      <c r="F17" s="5" t="s">
        <v>6</v>
      </c>
      <c r="G17" s="5" t="s">
        <v>10</v>
      </c>
      <c r="H17" s="5" t="s">
        <v>10</v>
      </c>
      <c r="I17" s="5" t="s">
        <v>10</v>
      </c>
    </row>
    <row r="18" spans="1:9" x14ac:dyDescent="0.25">
      <c r="A18" s="32"/>
      <c r="B18" s="32"/>
      <c r="C18" s="32"/>
      <c r="D18" s="32"/>
      <c r="E18" s="32"/>
      <c r="F18" s="33"/>
      <c r="G18" s="33"/>
      <c r="H18" s="33"/>
      <c r="I18" s="33"/>
    </row>
    <row r="19" spans="1:9" x14ac:dyDescent="0.25">
      <c r="A19" s="35" t="s">
        <v>242</v>
      </c>
      <c r="B19" s="36" t="s">
        <v>1</v>
      </c>
      <c r="C19" s="37" t="s">
        <v>243</v>
      </c>
      <c r="E19" t="s">
        <v>249</v>
      </c>
      <c r="F19" t="s">
        <v>1</v>
      </c>
      <c r="G19" s="34" t="s">
        <v>198</v>
      </c>
    </row>
    <row r="20" spans="1:9" x14ac:dyDescent="0.25">
      <c r="A20" s="36" t="s">
        <v>207</v>
      </c>
      <c r="B20" s="36">
        <v>24</v>
      </c>
      <c r="C20" s="37" t="s">
        <v>244</v>
      </c>
      <c r="E20" t="s">
        <v>239</v>
      </c>
      <c r="F20">
        <v>24</v>
      </c>
      <c r="G20" s="34" t="s">
        <v>207</v>
      </c>
    </row>
    <row r="21" spans="1:9" x14ac:dyDescent="0.25">
      <c r="A21" s="36" t="s">
        <v>207</v>
      </c>
      <c r="B21" s="36">
        <v>25</v>
      </c>
      <c r="C21" s="37" t="s">
        <v>245</v>
      </c>
      <c r="E21" t="s">
        <v>239</v>
      </c>
      <c r="F21">
        <v>25</v>
      </c>
      <c r="G21" s="34" t="s">
        <v>207</v>
      </c>
    </row>
    <row r="22" spans="1:9" x14ac:dyDescent="0.25">
      <c r="A22" s="36" t="s">
        <v>207</v>
      </c>
      <c r="B22" s="36">
        <v>26</v>
      </c>
      <c r="C22" s="37" t="s">
        <v>246</v>
      </c>
      <c r="E22" t="s">
        <v>239</v>
      </c>
      <c r="F22">
        <v>26</v>
      </c>
      <c r="G22" s="34" t="s">
        <v>207</v>
      </c>
    </row>
    <row r="23" spans="1:9" x14ac:dyDescent="0.25">
      <c r="A23" s="36" t="s">
        <v>207</v>
      </c>
      <c r="B23" s="36">
        <v>27</v>
      </c>
      <c r="C23" s="37" t="s">
        <v>217</v>
      </c>
      <c r="E23" t="s">
        <v>239</v>
      </c>
      <c r="F23">
        <v>27</v>
      </c>
      <c r="G23" s="34" t="s">
        <v>210</v>
      </c>
    </row>
    <row r="24" spans="1:9" x14ac:dyDescent="0.25">
      <c r="A24" s="36" t="s">
        <v>207</v>
      </c>
      <c r="B24" s="36">
        <v>28</v>
      </c>
      <c r="C24" s="37" t="s">
        <v>247</v>
      </c>
      <c r="E24" t="s">
        <v>239</v>
      </c>
      <c r="F24">
        <v>28</v>
      </c>
      <c r="G24" s="34" t="s">
        <v>240</v>
      </c>
    </row>
    <row r="25" spans="1:9" x14ac:dyDescent="0.25">
      <c r="A25" s="36" t="s">
        <v>207</v>
      </c>
      <c r="B25" s="36">
        <v>29</v>
      </c>
      <c r="C25" s="37" t="s">
        <v>248</v>
      </c>
      <c r="E25" t="s">
        <v>239</v>
      </c>
      <c r="F25">
        <v>29</v>
      </c>
      <c r="G25" s="34" t="s">
        <v>240</v>
      </c>
    </row>
    <row r="26" spans="1:9" x14ac:dyDescent="0.25">
      <c r="A26" s="36" t="s">
        <v>207</v>
      </c>
      <c r="B26" s="36">
        <v>30</v>
      </c>
      <c r="C26" s="37" t="s">
        <v>238</v>
      </c>
      <c r="E26" t="s">
        <v>239</v>
      </c>
      <c r="F26">
        <v>30</v>
      </c>
      <c r="G26" s="34" t="s">
        <v>241</v>
      </c>
    </row>
    <row r="27" spans="1:9" x14ac:dyDescent="0.25">
      <c r="C27" s="34"/>
      <c r="F27" s="34"/>
    </row>
    <row r="28" spans="1:9" x14ac:dyDescent="0.25">
      <c r="E28" t="s">
        <v>237</v>
      </c>
    </row>
    <row r="30" spans="1:9" x14ac:dyDescent="0.25">
      <c r="A30" t="s">
        <v>250</v>
      </c>
      <c r="B30">
        <v>24</v>
      </c>
      <c r="C30" t="s">
        <v>17</v>
      </c>
      <c r="D30" t="s">
        <v>252</v>
      </c>
      <c r="F30" t="s">
        <v>226</v>
      </c>
      <c r="G30" t="s">
        <v>253</v>
      </c>
      <c r="H30" t="s">
        <v>254</v>
      </c>
      <c r="I30" t="s">
        <v>255</v>
      </c>
    </row>
    <row r="31" spans="1:9" x14ac:dyDescent="0.25">
      <c r="A31" t="s">
        <v>251</v>
      </c>
      <c r="B31">
        <v>26</v>
      </c>
      <c r="C31" t="s">
        <v>17</v>
      </c>
      <c r="D31" t="s">
        <v>227</v>
      </c>
      <c r="F31" t="s">
        <v>226</v>
      </c>
      <c r="G31" t="s">
        <v>256</v>
      </c>
      <c r="H31" t="s">
        <v>257</v>
      </c>
    </row>
  </sheetData>
  <mergeCells count="6">
    <mergeCell ref="B7:E7"/>
    <mergeCell ref="B1:E1"/>
    <mergeCell ref="B13:E13"/>
    <mergeCell ref="F1:I1"/>
    <mergeCell ref="F7:I7"/>
    <mergeCell ref="F13:I1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9F0B-5626-4FDA-A9F1-C8FF3503E537}">
  <dimension ref="A1:O53"/>
  <sheetViews>
    <sheetView zoomScale="160" zoomScaleNormal="160" workbookViewId="0">
      <pane ySplit="3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13.140625" bestFit="1" customWidth="1"/>
    <col min="2" max="2" width="14.28515625" bestFit="1" customWidth="1"/>
    <col min="3" max="3" width="15.42578125" customWidth="1"/>
    <col min="4" max="5" width="14.7109375" bestFit="1" customWidth="1"/>
    <col min="6" max="6" width="15.85546875" bestFit="1" customWidth="1"/>
    <col min="7" max="7" width="11.7109375" bestFit="1" customWidth="1"/>
    <col min="9" max="9" width="2.140625" style="21" bestFit="1" customWidth="1"/>
    <col min="10" max="10" width="10.7109375" style="21" bestFit="1" customWidth="1"/>
    <col min="11" max="11" width="14.7109375" style="21" bestFit="1" customWidth="1"/>
    <col min="12" max="12" width="4.28515625" style="21" bestFit="1" customWidth="1"/>
    <col min="13" max="13" width="12.7109375" style="21" bestFit="1" customWidth="1"/>
    <col min="14" max="14" width="9.140625" style="21" bestFit="1" customWidth="1"/>
    <col min="15" max="15" width="11.5703125" style="21" bestFit="1" customWidth="1"/>
  </cols>
  <sheetData>
    <row r="1" spans="1:15" x14ac:dyDescent="0.25">
      <c r="A1" s="17" t="s">
        <v>28</v>
      </c>
      <c r="B1" s="17" t="s">
        <v>181</v>
      </c>
      <c r="C1" s="19" t="s">
        <v>35</v>
      </c>
      <c r="D1" s="17" t="s">
        <v>34</v>
      </c>
      <c r="E1" s="17" t="s">
        <v>186</v>
      </c>
      <c r="F1" s="17" t="s">
        <v>22</v>
      </c>
      <c r="J1" s="21" t="s">
        <v>18</v>
      </c>
      <c r="K1" s="21" t="s">
        <v>19</v>
      </c>
      <c r="L1" s="21" t="s">
        <v>22</v>
      </c>
      <c r="N1" s="21" t="s">
        <v>26</v>
      </c>
      <c r="O1" s="21" t="s">
        <v>27</v>
      </c>
    </row>
    <row r="2" spans="1:15" x14ac:dyDescent="0.25">
      <c r="A2" s="18" t="s">
        <v>184</v>
      </c>
      <c r="B2" s="18" t="s">
        <v>182</v>
      </c>
      <c r="C2" s="20" t="s">
        <v>185</v>
      </c>
      <c r="D2" s="18" t="s">
        <v>36</v>
      </c>
      <c r="E2" s="18" t="s">
        <v>37</v>
      </c>
      <c r="F2" s="18" t="s">
        <v>183</v>
      </c>
      <c r="I2" s="21" t="s">
        <v>13</v>
      </c>
      <c r="J2" s="21" t="s">
        <v>14</v>
      </c>
      <c r="K2" s="22">
        <v>10255255255</v>
      </c>
      <c r="L2" s="21">
        <v>8</v>
      </c>
      <c r="M2" s="21" t="s">
        <v>24</v>
      </c>
      <c r="N2" s="21">
        <v>1</v>
      </c>
      <c r="O2" s="23">
        <f>2^24-2</f>
        <v>16777214</v>
      </c>
    </row>
    <row r="3" spans="1:15" x14ac:dyDescent="0.25">
      <c r="I3" s="21" t="s">
        <v>20</v>
      </c>
      <c r="J3" s="21" t="s">
        <v>15</v>
      </c>
      <c r="K3" s="21" t="s">
        <v>16</v>
      </c>
      <c r="L3" s="21">
        <v>16</v>
      </c>
      <c r="M3" s="21" t="s">
        <v>23</v>
      </c>
      <c r="N3" s="21">
        <v>16</v>
      </c>
      <c r="O3" s="23">
        <f>2^16-2</f>
        <v>65534</v>
      </c>
    </row>
    <row r="4" spans="1:15" x14ac:dyDescent="0.25">
      <c r="I4" s="21" t="s">
        <v>21</v>
      </c>
      <c r="J4" s="21" t="s">
        <v>17</v>
      </c>
      <c r="K4" s="22">
        <v>192168255255</v>
      </c>
      <c r="L4" s="21">
        <v>24</v>
      </c>
      <c r="M4" s="21" t="s">
        <v>25</v>
      </c>
      <c r="N4" s="21">
        <v>256</v>
      </c>
      <c r="O4" s="23">
        <f>2^8-2</f>
        <v>254</v>
      </c>
    </row>
    <row r="5" spans="1:15" x14ac:dyDescent="0.25">
      <c r="A5" t="s">
        <v>29</v>
      </c>
      <c r="B5" s="2" t="s">
        <v>30</v>
      </c>
      <c r="C5" t="s">
        <v>31</v>
      </c>
      <c r="D5" t="s">
        <v>32</v>
      </c>
      <c r="E5" t="s">
        <v>33</v>
      </c>
      <c r="F5" t="s">
        <v>27</v>
      </c>
    </row>
    <row r="6" spans="1:15" x14ac:dyDescent="0.25">
      <c r="A6" t="s">
        <v>14</v>
      </c>
      <c r="B6">
        <v>3</v>
      </c>
      <c r="C6">
        <v>4</v>
      </c>
      <c r="D6">
        <v>2</v>
      </c>
      <c r="E6">
        <f>256/C6</f>
        <v>64</v>
      </c>
      <c r="F6" s="7">
        <f>2^22-2</f>
        <v>4194302</v>
      </c>
      <c r="G6" s="24"/>
    </row>
    <row r="8" spans="1:15" x14ac:dyDescent="0.25">
      <c r="A8" t="s">
        <v>40</v>
      </c>
      <c r="B8" t="s">
        <v>29</v>
      </c>
      <c r="C8" t="s">
        <v>38</v>
      </c>
      <c r="D8" t="s">
        <v>39</v>
      </c>
      <c r="E8" t="s">
        <v>3</v>
      </c>
      <c r="F8" t="s">
        <v>1</v>
      </c>
      <c r="G8" t="s">
        <v>22</v>
      </c>
    </row>
    <row r="9" spans="1:15" x14ac:dyDescent="0.25">
      <c r="A9" s="1" t="s">
        <v>41</v>
      </c>
      <c r="B9" t="s">
        <v>51</v>
      </c>
      <c r="C9" t="s">
        <v>42</v>
      </c>
      <c r="D9" t="s">
        <v>45</v>
      </c>
      <c r="E9" s="1" t="s">
        <v>55</v>
      </c>
      <c r="F9" t="s">
        <v>50</v>
      </c>
      <c r="G9" s="9">
        <v>10</v>
      </c>
    </row>
    <row r="10" spans="1:15" x14ac:dyDescent="0.25">
      <c r="A10" s="1" t="s">
        <v>43</v>
      </c>
      <c r="B10" t="s">
        <v>52</v>
      </c>
      <c r="C10" t="s">
        <v>44</v>
      </c>
      <c r="D10" s="6">
        <v>10127255254</v>
      </c>
      <c r="E10" s="1" t="s">
        <v>56</v>
      </c>
      <c r="F10" t="s">
        <v>50</v>
      </c>
      <c r="G10" s="9">
        <v>10</v>
      </c>
    </row>
    <row r="11" spans="1:15" x14ac:dyDescent="0.25">
      <c r="A11" s="1" t="s">
        <v>46</v>
      </c>
      <c r="B11" t="s">
        <v>53</v>
      </c>
      <c r="C11" t="s">
        <v>48</v>
      </c>
      <c r="D11" s="6">
        <v>10191255254</v>
      </c>
      <c r="E11" s="1" t="s">
        <v>57</v>
      </c>
      <c r="F11" t="s">
        <v>50</v>
      </c>
      <c r="G11" s="9">
        <v>10</v>
      </c>
    </row>
    <row r="12" spans="1:15" x14ac:dyDescent="0.25">
      <c r="A12" s="1" t="s">
        <v>47</v>
      </c>
      <c r="B12" t="s">
        <v>54</v>
      </c>
      <c r="C12" t="s">
        <v>49</v>
      </c>
      <c r="D12" s="6">
        <v>10255255254</v>
      </c>
      <c r="E12" s="1" t="s">
        <v>58</v>
      </c>
      <c r="F12" t="s">
        <v>50</v>
      </c>
      <c r="G12" s="9">
        <v>10</v>
      </c>
    </row>
    <row r="14" spans="1:15" x14ac:dyDescent="0.25">
      <c r="A14" t="s">
        <v>29</v>
      </c>
      <c r="B14" s="2" t="s">
        <v>30</v>
      </c>
      <c r="C14" t="s">
        <v>31</v>
      </c>
      <c r="D14" t="s">
        <v>32</v>
      </c>
      <c r="E14" t="s">
        <v>33</v>
      </c>
      <c r="F14" t="s">
        <v>27</v>
      </c>
    </row>
    <row r="15" spans="1:15" x14ac:dyDescent="0.25">
      <c r="A15" t="s">
        <v>59</v>
      </c>
      <c r="B15">
        <v>10</v>
      </c>
      <c r="C15">
        <v>16</v>
      </c>
      <c r="D15">
        <v>4</v>
      </c>
      <c r="E15">
        <v>16</v>
      </c>
      <c r="F15" s="7">
        <f>2^12-2</f>
        <v>4094</v>
      </c>
    </row>
    <row r="17" spans="1:7" ht="15.75" thickBot="1" x14ac:dyDescent="0.3">
      <c r="A17" s="12" t="s">
        <v>40</v>
      </c>
      <c r="B17" s="12" t="s">
        <v>29</v>
      </c>
      <c r="C17" s="12" t="s">
        <v>38</v>
      </c>
      <c r="D17" s="12" t="s">
        <v>39</v>
      </c>
      <c r="E17" s="12" t="s">
        <v>3</v>
      </c>
      <c r="F17" s="12" t="s">
        <v>1</v>
      </c>
      <c r="G17" s="12" t="s">
        <v>22</v>
      </c>
    </row>
    <row r="18" spans="1:7" x14ac:dyDescent="0.25">
      <c r="A18" s="13" t="s">
        <v>62</v>
      </c>
      <c r="B18" s="14" t="s">
        <v>60</v>
      </c>
      <c r="C18" s="14" t="s">
        <v>81</v>
      </c>
      <c r="D18" s="14" t="s">
        <v>105</v>
      </c>
      <c r="E18" s="14" t="s">
        <v>121</v>
      </c>
      <c r="F18" s="14" t="s">
        <v>61</v>
      </c>
      <c r="G18" s="15">
        <v>20</v>
      </c>
    </row>
    <row r="19" spans="1:7" x14ac:dyDescent="0.25">
      <c r="A19" s="13" t="s">
        <v>63</v>
      </c>
      <c r="B19" s="14" t="s">
        <v>72</v>
      </c>
      <c r="C19" s="14" t="s">
        <v>82</v>
      </c>
      <c r="D19" s="14" t="s">
        <v>106</v>
      </c>
      <c r="E19" s="14" t="s">
        <v>122</v>
      </c>
      <c r="F19" s="14" t="s">
        <v>61</v>
      </c>
      <c r="G19" s="15">
        <v>20</v>
      </c>
    </row>
    <row r="20" spans="1:7" x14ac:dyDescent="0.25">
      <c r="A20" s="13" t="s">
        <v>64</v>
      </c>
      <c r="B20" s="14" t="s">
        <v>73</v>
      </c>
      <c r="C20" s="14" t="s">
        <v>83</v>
      </c>
      <c r="D20" s="14" t="s">
        <v>107</v>
      </c>
      <c r="E20" s="14" t="s">
        <v>123</v>
      </c>
      <c r="F20" s="14" t="s">
        <v>61</v>
      </c>
      <c r="G20" s="15">
        <v>20</v>
      </c>
    </row>
    <row r="21" spans="1:7" x14ac:dyDescent="0.25">
      <c r="A21" s="13" t="s">
        <v>65</v>
      </c>
      <c r="B21" s="14" t="s">
        <v>74</v>
      </c>
      <c r="C21" s="14" t="s">
        <v>84</v>
      </c>
      <c r="D21" s="14" t="s">
        <v>108</v>
      </c>
      <c r="E21" s="14" t="s">
        <v>124</v>
      </c>
      <c r="F21" s="14" t="s">
        <v>61</v>
      </c>
      <c r="G21" s="15">
        <v>20</v>
      </c>
    </row>
    <row r="22" spans="1:7" x14ac:dyDescent="0.25">
      <c r="A22" s="13" t="s">
        <v>66</v>
      </c>
      <c r="B22" s="14" t="s">
        <v>75</v>
      </c>
      <c r="C22" s="14" t="s">
        <v>85</v>
      </c>
      <c r="D22" s="14" t="s">
        <v>109</v>
      </c>
      <c r="E22" s="14" t="s">
        <v>125</v>
      </c>
      <c r="F22" s="14" t="s">
        <v>61</v>
      </c>
      <c r="G22" s="15">
        <v>20</v>
      </c>
    </row>
    <row r="23" spans="1:7" x14ac:dyDescent="0.25">
      <c r="A23" s="13" t="s">
        <v>67</v>
      </c>
      <c r="B23" s="14" t="s">
        <v>76</v>
      </c>
      <c r="C23" s="14" t="s">
        <v>86</v>
      </c>
      <c r="D23" s="14" t="s">
        <v>110</v>
      </c>
      <c r="E23" s="14" t="s">
        <v>126</v>
      </c>
      <c r="F23" s="14" t="s">
        <v>61</v>
      </c>
      <c r="G23" s="15">
        <v>20</v>
      </c>
    </row>
    <row r="24" spans="1:7" x14ac:dyDescent="0.25">
      <c r="A24" s="13" t="s">
        <v>68</v>
      </c>
      <c r="B24" s="14" t="s">
        <v>77</v>
      </c>
      <c r="C24" s="14" t="s">
        <v>87</v>
      </c>
      <c r="D24" s="14" t="s">
        <v>111</v>
      </c>
      <c r="E24" s="14" t="s">
        <v>127</v>
      </c>
      <c r="F24" s="14" t="s">
        <v>61</v>
      </c>
      <c r="G24" s="15">
        <v>20</v>
      </c>
    </row>
    <row r="25" spans="1:7" x14ac:dyDescent="0.25">
      <c r="A25" s="13" t="s">
        <v>69</v>
      </c>
      <c r="B25" s="14" t="s">
        <v>78</v>
      </c>
      <c r="C25" s="14" t="s">
        <v>88</v>
      </c>
      <c r="D25" s="14" t="s">
        <v>112</v>
      </c>
      <c r="E25" s="14" t="s">
        <v>128</v>
      </c>
      <c r="F25" s="14" t="s">
        <v>61</v>
      </c>
      <c r="G25" s="15">
        <v>20</v>
      </c>
    </row>
    <row r="26" spans="1:7" x14ac:dyDescent="0.25">
      <c r="A26" s="13" t="s">
        <v>70</v>
      </c>
      <c r="B26" s="14" t="s">
        <v>79</v>
      </c>
      <c r="C26" s="14" t="s">
        <v>89</v>
      </c>
      <c r="D26" s="14" t="s">
        <v>113</v>
      </c>
      <c r="E26" s="14" t="s">
        <v>129</v>
      </c>
      <c r="F26" s="14" t="s">
        <v>61</v>
      </c>
      <c r="G26" s="15">
        <v>20</v>
      </c>
    </row>
    <row r="27" spans="1:7" x14ac:dyDescent="0.25">
      <c r="A27" s="13" t="s">
        <v>71</v>
      </c>
      <c r="B27" s="14" t="s">
        <v>80</v>
      </c>
      <c r="C27" s="14" t="s">
        <v>90</v>
      </c>
      <c r="D27" s="14" t="s">
        <v>114</v>
      </c>
      <c r="E27" s="14" t="s">
        <v>130</v>
      </c>
      <c r="F27" s="14" t="s">
        <v>61</v>
      </c>
      <c r="G27" s="15">
        <v>20</v>
      </c>
    </row>
    <row r="28" spans="1:7" x14ac:dyDescent="0.25">
      <c r="A28" s="13" t="s">
        <v>91</v>
      </c>
      <c r="B28" s="14" t="s">
        <v>92</v>
      </c>
      <c r="C28" s="14" t="s">
        <v>99</v>
      </c>
      <c r="D28" s="14" t="s">
        <v>115</v>
      </c>
      <c r="E28" s="14" t="s">
        <v>131</v>
      </c>
      <c r="F28" s="14" t="s">
        <v>61</v>
      </c>
      <c r="G28" s="15">
        <v>20</v>
      </c>
    </row>
    <row r="29" spans="1:7" x14ac:dyDescent="0.25">
      <c r="A29" s="13" t="s">
        <v>62</v>
      </c>
      <c r="B29" s="14" t="s">
        <v>93</v>
      </c>
      <c r="C29" s="14" t="s">
        <v>100</v>
      </c>
      <c r="D29" s="14" t="s">
        <v>116</v>
      </c>
      <c r="E29" s="14" t="s">
        <v>132</v>
      </c>
      <c r="F29" s="14" t="s">
        <v>61</v>
      </c>
      <c r="G29" s="15">
        <v>20</v>
      </c>
    </row>
    <row r="30" spans="1:7" x14ac:dyDescent="0.25">
      <c r="A30" s="13" t="s">
        <v>62</v>
      </c>
      <c r="B30" s="14" t="s">
        <v>94</v>
      </c>
      <c r="C30" s="14" t="s">
        <v>101</v>
      </c>
      <c r="D30" s="14" t="s">
        <v>117</v>
      </c>
      <c r="E30" s="14" t="s">
        <v>133</v>
      </c>
      <c r="F30" s="14" t="s">
        <v>61</v>
      </c>
      <c r="G30" s="15">
        <v>20</v>
      </c>
    </row>
    <row r="31" spans="1:7" x14ac:dyDescent="0.25">
      <c r="A31" s="13" t="s">
        <v>62</v>
      </c>
      <c r="B31" s="14" t="s">
        <v>95</v>
      </c>
      <c r="C31" s="14" t="s">
        <v>102</v>
      </c>
      <c r="D31" s="14" t="s">
        <v>118</v>
      </c>
      <c r="E31" s="14" t="s">
        <v>134</v>
      </c>
      <c r="F31" s="14" t="s">
        <v>61</v>
      </c>
      <c r="G31" s="15">
        <v>20</v>
      </c>
    </row>
    <row r="32" spans="1:7" x14ac:dyDescent="0.25">
      <c r="A32" s="13" t="s">
        <v>62</v>
      </c>
      <c r="B32" s="14" t="s">
        <v>96</v>
      </c>
      <c r="C32" s="14" t="s">
        <v>103</v>
      </c>
      <c r="D32" s="14" t="s">
        <v>119</v>
      </c>
      <c r="E32" s="14" t="s">
        <v>135</v>
      </c>
      <c r="F32" s="14" t="s">
        <v>61</v>
      </c>
      <c r="G32" s="15">
        <v>20</v>
      </c>
    </row>
    <row r="33" spans="1:7" x14ac:dyDescent="0.25">
      <c r="A33" s="13" t="s">
        <v>98</v>
      </c>
      <c r="B33" s="14" t="s">
        <v>97</v>
      </c>
      <c r="C33" s="14" t="s">
        <v>104</v>
      </c>
      <c r="D33" s="14" t="s">
        <v>120</v>
      </c>
      <c r="E33" s="14" t="s">
        <v>136</v>
      </c>
      <c r="F33" s="14" t="s">
        <v>61</v>
      </c>
      <c r="G33" s="15">
        <v>20</v>
      </c>
    </row>
    <row r="35" spans="1:7" x14ac:dyDescent="0.25">
      <c r="A35" t="s">
        <v>29</v>
      </c>
      <c r="B35" s="2" t="s">
        <v>30</v>
      </c>
      <c r="C35" t="s">
        <v>31</v>
      </c>
      <c r="D35" t="s">
        <v>32</v>
      </c>
      <c r="E35" t="s">
        <v>33</v>
      </c>
      <c r="F35" t="s">
        <v>27</v>
      </c>
    </row>
    <row r="36" spans="1:7" x14ac:dyDescent="0.25">
      <c r="A36" t="s">
        <v>137</v>
      </c>
      <c r="B36">
        <v>5</v>
      </c>
      <c r="C36">
        <v>8</v>
      </c>
      <c r="D36">
        <v>3</v>
      </c>
      <c r="E36">
        <v>32</v>
      </c>
      <c r="F36" s="8">
        <f>2^5-2</f>
        <v>30</v>
      </c>
    </row>
    <row r="37" spans="1:7" ht="15.75" thickBot="1" x14ac:dyDescent="0.3"/>
    <row r="38" spans="1:7" ht="15.75" thickBot="1" x14ac:dyDescent="0.3">
      <c r="A38" s="10" t="s">
        <v>40</v>
      </c>
      <c r="B38" s="10" t="s">
        <v>29</v>
      </c>
      <c r="C38" s="10" t="s">
        <v>38</v>
      </c>
      <c r="D38" s="10" t="s">
        <v>39</v>
      </c>
      <c r="E38" s="10" t="s">
        <v>3</v>
      </c>
      <c r="F38" s="10" t="s">
        <v>1</v>
      </c>
      <c r="G38" s="10" t="s">
        <v>22</v>
      </c>
    </row>
    <row r="39" spans="1:7" x14ac:dyDescent="0.25">
      <c r="A39" s="13" t="s">
        <v>138</v>
      </c>
      <c r="B39" s="14" t="s">
        <v>137</v>
      </c>
      <c r="C39" s="14" t="s">
        <v>139</v>
      </c>
      <c r="D39" s="14" t="s">
        <v>161</v>
      </c>
      <c r="E39" s="14" t="s">
        <v>162</v>
      </c>
      <c r="F39" s="25">
        <v>255255255224</v>
      </c>
      <c r="G39" s="15">
        <v>27</v>
      </c>
    </row>
    <row r="40" spans="1:7" x14ac:dyDescent="0.25">
      <c r="A40" s="13" t="s">
        <v>140</v>
      </c>
      <c r="B40" s="26" t="s">
        <v>147</v>
      </c>
      <c r="C40" s="26" t="s">
        <v>154</v>
      </c>
      <c r="D40" s="14" t="s">
        <v>163</v>
      </c>
      <c r="E40" s="26" t="s">
        <v>164</v>
      </c>
      <c r="F40" s="25">
        <v>255255255224</v>
      </c>
      <c r="G40" s="15">
        <v>27</v>
      </c>
    </row>
    <row r="41" spans="1:7" x14ac:dyDescent="0.25">
      <c r="A41" s="13" t="s">
        <v>141</v>
      </c>
      <c r="B41" s="14" t="s">
        <v>148</v>
      </c>
      <c r="C41" s="14" t="s">
        <v>155</v>
      </c>
      <c r="D41" s="26" t="s">
        <v>165</v>
      </c>
      <c r="E41" s="26" t="s">
        <v>166</v>
      </c>
      <c r="F41" s="25">
        <v>255255255224</v>
      </c>
      <c r="G41" s="15">
        <v>27</v>
      </c>
    </row>
    <row r="42" spans="1:7" x14ac:dyDescent="0.25">
      <c r="A42" s="13" t="s">
        <v>142</v>
      </c>
      <c r="B42" s="26" t="s">
        <v>149</v>
      </c>
      <c r="C42" s="26" t="s">
        <v>156</v>
      </c>
      <c r="D42" s="26" t="s">
        <v>167</v>
      </c>
      <c r="E42" s="26" t="s">
        <v>168</v>
      </c>
      <c r="F42" s="25">
        <v>255255255224</v>
      </c>
      <c r="G42" s="15">
        <v>27</v>
      </c>
    </row>
    <row r="43" spans="1:7" x14ac:dyDescent="0.25">
      <c r="A43" s="13" t="s">
        <v>143</v>
      </c>
      <c r="B43" s="14" t="s">
        <v>150</v>
      </c>
      <c r="C43" s="14" t="s">
        <v>157</v>
      </c>
      <c r="D43" s="26" t="s">
        <v>169</v>
      </c>
      <c r="E43" s="26" t="s">
        <v>170</v>
      </c>
      <c r="F43" s="25">
        <v>255255255224</v>
      </c>
      <c r="G43" s="15">
        <v>27</v>
      </c>
    </row>
    <row r="44" spans="1:7" x14ac:dyDescent="0.25">
      <c r="A44" s="13" t="s">
        <v>144</v>
      </c>
      <c r="B44" s="26" t="s">
        <v>151</v>
      </c>
      <c r="C44" s="26" t="s">
        <v>158</v>
      </c>
      <c r="D44" s="26" t="s">
        <v>171</v>
      </c>
      <c r="E44" s="26" t="s">
        <v>172</v>
      </c>
      <c r="F44" s="25">
        <v>255255255224</v>
      </c>
      <c r="G44" s="15">
        <v>27</v>
      </c>
    </row>
    <row r="45" spans="1:7" x14ac:dyDescent="0.25">
      <c r="A45" s="13" t="s">
        <v>145</v>
      </c>
      <c r="B45" s="14" t="s">
        <v>152</v>
      </c>
      <c r="C45" s="14" t="s">
        <v>159</v>
      </c>
      <c r="D45" s="26" t="s">
        <v>173</v>
      </c>
      <c r="E45" s="26" t="s">
        <v>174</v>
      </c>
      <c r="F45" s="25">
        <v>255255255224</v>
      </c>
      <c r="G45" s="15">
        <v>27</v>
      </c>
    </row>
    <row r="46" spans="1:7" x14ac:dyDescent="0.25">
      <c r="A46" s="13" t="s">
        <v>146</v>
      </c>
      <c r="B46" s="26" t="s">
        <v>153</v>
      </c>
      <c r="C46" s="26" t="s">
        <v>160</v>
      </c>
      <c r="D46" s="26" t="s">
        <v>175</v>
      </c>
      <c r="E46" s="26" t="s">
        <v>176</v>
      </c>
      <c r="F46" s="25">
        <v>255255255224</v>
      </c>
      <c r="G46" s="15">
        <v>27</v>
      </c>
    </row>
    <row r="49" spans="1:3" x14ac:dyDescent="0.25">
      <c r="A49" s="11" t="s">
        <v>177</v>
      </c>
      <c r="B49">
        <v>16</v>
      </c>
    </row>
    <row r="50" spans="1:3" x14ac:dyDescent="0.25">
      <c r="A50" s="11" t="s">
        <v>178</v>
      </c>
    </row>
    <row r="52" spans="1:3" x14ac:dyDescent="0.25">
      <c r="A52" t="s">
        <v>179</v>
      </c>
      <c r="B52">
        <v>20</v>
      </c>
      <c r="C52" s="16"/>
    </row>
    <row r="53" spans="1:3" x14ac:dyDescent="0.25">
      <c r="A53" t="s">
        <v>180</v>
      </c>
      <c r="C53" s="16"/>
    </row>
  </sheetData>
  <phoneticPr fontId="4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4265-7131-43B4-8592-72164FAB352C}">
  <dimension ref="A1:Y19"/>
  <sheetViews>
    <sheetView topLeftCell="A16" zoomScale="145" zoomScaleNormal="145" workbookViewId="0">
      <selection activeCell="A14" sqref="A14:A17"/>
    </sheetView>
  </sheetViews>
  <sheetFormatPr baseColWidth="10" defaultRowHeight="15" x14ac:dyDescent="0.25"/>
  <cols>
    <col min="1" max="1" width="21.42578125" bestFit="1" customWidth="1"/>
    <col min="2" max="3" width="5.7109375" bestFit="1" customWidth="1"/>
    <col min="4" max="4" width="9.140625" bestFit="1" customWidth="1"/>
    <col min="5" max="5" width="13.140625" bestFit="1" customWidth="1"/>
    <col min="6" max="6" width="5" customWidth="1"/>
    <col min="7" max="7" width="5.140625" customWidth="1"/>
    <col min="8" max="8" width="15.28515625" bestFit="1" customWidth="1"/>
    <col min="9" max="9" width="8" bestFit="1" customWidth="1"/>
    <col min="10" max="10" width="13.140625" bestFit="1" customWidth="1"/>
    <col min="11" max="11" width="2" customWidth="1"/>
    <col min="12" max="12" width="7" bestFit="1" customWidth="1"/>
    <col min="13" max="13" width="10" bestFit="1" customWidth="1"/>
    <col min="14" max="15" width="4.28515625" bestFit="1" customWidth="1"/>
    <col min="16" max="16" width="15.28515625" bestFit="1" customWidth="1"/>
    <col min="17" max="17" width="5.7109375" bestFit="1" customWidth="1"/>
    <col min="19" max="19" width="2.5703125" customWidth="1"/>
    <col min="20" max="20" width="8.42578125" bestFit="1" customWidth="1"/>
    <col min="21" max="21" width="11.85546875" bestFit="1" customWidth="1"/>
    <col min="22" max="24" width="9.42578125" bestFit="1" customWidth="1"/>
    <col min="25" max="25" width="15.28515625" bestFit="1" customWidth="1"/>
  </cols>
  <sheetData>
    <row r="1" spans="1:25" x14ac:dyDescent="0.25">
      <c r="A1" t="s">
        <v>187</v>
      </c>
      <c r="B1" s="3" t="s">
        <v>181</v>
      </c>
      <c r="C1" s="3" t="s">
        <v>22</v>
      </c>
      <c r="D1" t="s">
        <v>196</v>
      </c>
    </row>
    <row r="2" spans="1:25" x14ac:dyDescent="0.25">
      <c r="A2" t="s">
        <v>188</v>
      </c>
      <c r="B2" s="3" t="s">
        <v>194</v>
      </c>
      <c r="C2" s="3" t="s">
        <v>195</v>
      </c>
      <c r="D2" s="3" t="s">
        <v>197</v>
      </c>
    </row>
    <row r="5" spans="1:25" x14ac:dyDescent="0.25">
      <c r="A5" t="s">
        <v>189</v>
      </c>
      <c r="B5" s="3" t="s">
        <v>27</v>
      </c>
      <c r="D5" t="s">
        <v>189</v>
      </c>
      <c r="E5" t="s">
        <v>198</v>
      </c>
      <c r="F5" t="s">
        <v>32</v>
      </c>
      <c r="G5" t="s">
        <v>22</v>
      </c>
      <c r="H5" t="s">
        <v>1</v>
      </c>
      <c r="I5" t="s">
        <v>27</v>
      </c>
      <c r="J5" t="s">
        <v>3</v>
      </c>
      <c r="L5" t="s">
        <v>189</v>
      </c>
      <c r="M5" t="s">
        <v>198</v>
      </c>
      <c r="N5" t="s">
        <v>32</v>
      </c>
      <c r="O5" t="s">
        <v>22</v>
      </c>
      <c r="P5" t="s">
        <v>1</v>
      </c>
      <c r="Q5" t="s">
        <v>27</v>
      </c>
      <c r="R5" t="s">
        <v>3</v>
      </c>
      <c r="T5" t="s">
        <v>213</v>
      </c>
      <c r="U5" s="1" t="s">
        <v>214</v>
      </c>
      <c r="V5" s="1" t="s">
        <v>8</v>
      </c>
      <c r="W5" s="1" t="s">
        <v>8</v>
      </c>
      <c r="X5" s="1" t="s">
        <v>219</v>
      </c>
      <c r="Y5" s="1" t="s">
        <v>218</v>
      </c>
    </row>
    <row r="6" spans="1:25" x14ac:dyDescent="0.25">
      <c r="A6" s="3" t="s">
        <v>192</v>
      </c>
      <c r="B6" s="3">
        <v>100</v>
      </c>
      <c r="D6" t="s">
        <v>199</v>
      </c>
      <c r="E6" t="s">
        <v>14</v>
      </c>
      <c r="F6">
        <v>7</v>
      </c>
      <c r="G6">
        <v>25</v>
      </c>
      <c r="H6" s="6">
        <v>255255255128</v>
      </c>
      <c r="I6">
        <v>126</v>
      </c>
      <c r="J6" t="s">
        <v>204</v>
      </c>
      <c r="L6" t="s">
        <v>202</v>
      </c>
      <c r="M6" t="s">
        <v>14</v>
      </c>
      <c r="N6">
        <v>5</v>
      </c>
      <c r="O6">
        <v>27</v>
      </c>
      <c r="P6" s="6">
        <v>255255255224</v>
      </c>
      <c r="Q6">
        <v>30</v>
      </c>
      <c r="R6" t="s">
        <v>209</v>
      </c>
      <c r="T6" t="s">
        <v>1</v>
      </c>
      <c r="U6" s="1" t="s">
        <v>215</v>
      </c>
      <c r="V6" s="1" t="s">
        <v>10</v>
      </c>
      <c r="W6" s="1" t="s">
        <v>10</v>
      </c>
      <c r="X6" s="1" t="s">
        <v>221</v>
      </c>
      <c r="Y6" s="6">
        <v>255255255252</v>
      </c>
    </row>
    <row r="7" spans="1:25" x14ac:dyDescent="0.25">
      <c r="A7" s="3" t="s">
        <v>191</v>
      </c>
      <c r="B7" s="3">
        <v>60</v>
      </c>
      <c r="D7" t="s">
        <v>200</v>
      </c>
      <c r="E7" t="s">
        <v>203</v>
      </c>
      <c r="F7">
        <v>6</v>
      </c>
      <c r="G7">
        <v>26</v>
      </c>
      <c r="H7" s="6">
        <v>255255255192</v>
      </c>
      <c r="I7">
        <v>62</v>
      </c>
      <c r="J7" t="s">
        <v>206</v>
      </c>
      <c r="L7" t="s">
        <v>200</v>
      </c>
      <c r="M7" s="27" t="s">
        <v>14</v>
      </c>
      <c r="N7">
        <v>6</v>
      </c>
      <c r="O7">
        <v>26</v>
      </c>
      <c r="P7" s="6">
        <v>255255255192</v>
      </c>
      <c r="Q7">
        <v>62</v>
      </c>
      <c r="R7" s="27" t="s">
        <v>212</v>
      </c>
      <c r="T7" t="s">
        <v>2</v>
      </c>
      <c r="U7" s="1" t="s">
        <v>214</v>
      </c>
      <c r="V7" s="1" t="s">
        <v>8</v>
      </c>
      <c r="W7" s="1" t="s">
        <v>8</v>
      </c>
      <c r="X7" s="28" t="s">
        <v>220</v>
      </c>
      <c r="Y7" s="1" t="s">
        <v>222</v>
      </c>
    </row>
    <row r="8" spans="1:25" x14ac:dyDescent="0.25">
      <c r="A8" s="3" t="s">
        <v>193</v>
      </c>
      <c r="B8" s="3">
        <v>50</v>
      </c>
      <c r="D8" t="s">
        <v>201</v>
      </c>
      <c r="E8" t="s">
        <v>205</v>
      </c>
      <c r="F8">
        <v>6</v>
      </c>
      <c r="G8">
        <v>26</v>
      </c>
      <c r="H8" s="6">
        <v>255255255192</v>
      </c>
      <c r="I8">
        <v>62</v>
      </c>
      <c r="J8" t="s">
        <v>208</v>
      </c>
      <c r="L8" t="s">
        <v>199</v>
      </c>
      <c r="M8" s="27" t="s">
        <v>14</v>
      </c>
      <c r="N8">
        <v>7</v>
      </c>
      <c r="O8">
        <v>25</v>
      </c>
      <c r="P8" s="6">
        <v>255255255128</v>
      </c>
      <c r="Q8">
        <v>126</v>
      </c>
      <c r="R8" s="27" t="s">
        <v>204</v>
      </c>
    </row>
    <row r="9" spans="1:25" x14ac:dyDescent="0.25">
      <c r="A9" s="3" t="s">
        <v>190</v>
      </c>
      <c r="B9" s="3">
        <v>30</v>
      </c>
      <c r="D9" t="s">
        <v>202</v>
      </c>
      <c r="E9" t="s">
        <v>207</v>
      </c>
      <c r="F9">
        <v>5</v>
      </c>
      <c r="G9">
        <v>27</v>
      </c>
      <c r="H9" s="6">
        <v>255255255224</v>
      </c>
      <c r="I9">
        <v>30</v>
      </c>
      <c r="J9" t="s">
        <v>209</v>
      </c>
      <c r="L9" t="s">
        <v>201</v>
      </c>
      <c r="M9" t="s">
        <v>216</v>
      </c>
      <c r="N9">
        <v>6</v>
      </c>
      <c r="O9">
        <v>26</v>
      </c>
      <c r="P9" s="6">
        <v>255255255192</v>
      </c>
      <c r="Q9">
        <v>62</v>
      </c>
      <c r="R9" t="s">
        <v>217</v>
      </c>
      <c r="U9" s="1"/>
    </row>
    <row r="10" spans="1:25" x14ac:dyDescent="0.25">
      <c r="D10" t="s">
        <v>211</v>
      </c>
      <c r="E10" t="s">
        <v>210</v>
      </c>
      <c r="F10" t="s">
        <v>211</v>
      </c>
      <c r="G10" t="s">
        <v>211</v>
      </c>
      <c r="H10" t="s">
        <v>211</v>
      </c>
      <c r="I10" t="s">
        <v>211</v>
      </c>
      <c r="J10" t="s">
        <v>211</v>
      </c>
      <c r="M10" t="s">
        <v>210</v>
      </c>
      <c r="U10" s="1"/>
    </row>
    <row r="11" spans="1:25" x14ac:dyDescent="0.25">
      <c r="U11" s="1"/>
    </row>
    <row r="12" spans="1:25" x14ac:dyDescent="0.25">
      <c r="U12" s="1"/>
    </row>
    <row r="13" spans="1:25" x14ac:dyDescent="0.25">
      <c r="D13" t="s">
        <v>189</v>
      </c>
      <c r="E13" t="s">
        <v>198</v>
      </c>
      <c r="F13" t="s">
        <v>32</v>
      </c>
      <c r="G13" t="s">
        <v>22</v>
      </c>
      <c r="H13" t="s">
        <v>1</v>
      </c>
      <c r="I13" t="s">
        <v>27</v>
      </c>
      <c r="J13" t="s">
        <v>3</v>
      </c>
      <c r="U13" s="1"/>
    </row>
    <row r="14" spans="1:25" ht="30" x14ac:dyDescent="0.25">
      <c r="A14" s="29" t="s">
        <v>225</v>
      </c>
      <c r="B14" s="21" t="s">
        <v>190</v>
      </c>
      <c r="C14" s="21">
        <v>6</v>
      </c>
      <c r="D14" s="21" t="s">
        <v>193</v>
      </c>
      <c r="E14" s="21" t="s">
        <v>17</v>
      </c>
      <c r="F14" s="21">
        <v>6</v>
      </c>
      <c r="G14" s="21">
        <v>26</v>
      </c>
      <c r="H14" s="22">
        <v>255255255192</v>
      </c>
      <c r="I14" s="21">
        <v>62</v>
      </c>
      <c r="J14" s="21" t="s">
        <v>227</v>
      </c>
      <c r="U14" s="1"/>
    </row>
    <row r="15" spans="1:25" ht="30" x14ac:dyDescent="0.25">
      <c r="A15" s="29" t="s">
        <v>232</v>
      </c>
      <c r="B15" s="21" t="s">
        <v>191</v>
      </c>
      <c r="C15" s="21">
        <v>16</v>
      </c>
      <c r="D15" s="21" t="s">
        <v>192</v>
      </c>
      <c r="E15" s="21" t="s">
        <v>226</v>
      </c>
      <c r="F15" s="21">
        <v>5</v>
      </c>
      <c r="G15" s="21">
        <v>27</v>
      </c>
      <c r="H15" s="22">
        <v>255255255224</v>
      </c>
      <c r="I15" s="21">
        <v>30</v>
      </c>
      <c r="J15" s="21" t="s">
        <v>228</v>
      </c>
      <c r="U15" s="1"/>
    </row>
    <row r="16" spans="1:25" ht="30" x14ac:dyDescent="0.25">
      <c r="A16" s="29" t="s">
        <v>223</v>
      </c>
      <c r="B16" s="21" t="s">
        <v>192</v>
      </c>
      <c r="C16" s="21">
        <v>27</v>
      </c>
      <c r="D16" s="21" t="s">
        <v>191</v>
      </c>
      <c r="E16" s="21" t="s">
        <v>229</v>
      </c>
      <c r="F16" s="21">
        <v>5</v>
      </c>
      <c r="G16" s="21">
        <v>27</v>
      </c>
      <c r="H16" s="22">
        <v>255255255224</v>
      </c>
      <c r="I16" s="21">
        <v>30</v>
      </c>
      <c r="J16" s="21" t="s">
        <v>231</v>
      </c>
      <c r="U16" s="1"/>
    </row>
    <row r="17" spans="1:10" ht="30" x14ac:dyDescent="0.25">
      <c r="A17" s="29" t="s">
        <v>224</v>
      </c>
      <c r="B17" s="21" t="s">
        <v>193</v>
      </c>
      <c r="C17" s="21">
        <v>58</v>
      </c>
      <c r="D17" s="21" t="s">
        <v>190</v>
      </c>
      <c r="E17" s="21" t="s">
        <v>230</v>
      </c>
      <c r="F17" s="21">
        <v>4</v>
      </c>
      <c r="G17" s="21">
        <v>28</v>
      </c>
      <c r="H17" s="22">
        <v>255255255240</v>
      </c>
      <c r="I17" s="21">
        <v>14</v>
      </c>
      <c r="J17" s="21" t="s">
        <v>233</v>
      </c>
    </row>
    <row r="18" spans="1:10" x14ac:dyDescent="0.25">
      <c r="D18" s="21" t="s">
        <v>235</v>
      </c>
      <c r="E18" s="21" t="s">
        <v>234</v>
      </c>
      <c r="F18" s="21">
        <v>2</v>
      </c>
      <c r="G18" s="21">
        <v>30</v>
      </c>
      <c r="H18" s="22">
        <v>255255255252</v>
      </c>
      <c r="I18" s="21">
        <v>2</v>
      </c>
      <c r="J18" s="21" t="s">
        <v>236</v>
      </c>
    </row>
    <row r="19" spans="1:10" x14ac:dyDescent="0.25">
      <c r="D19" s="21"/>
      <c r="E19" s="21"/>
      <c r="F19" s="21"/>
      <c r="G19" s="21"/>
      <c r="H19" s="22"/>
      <c r="I19" s="21"/>
      <c r="J19" s="21"/>
    </row>
  </sheetData>
  <autoFilter ref="A5:B9" xr:uid="{BFBC4265-7131-43B4-8592-72164FAB352C}">
    <sortState xmlns:xlrd2="http://schemas.microsoft.com/office/spreadsheetml/2017/richdata2" ref="A6:B9">
      <sortCondition descending="1" ref="B5:B9"/>
    </sortState>
  </autoFilter>
  <sortState xmlns:xlrd2="http://schemas.microsoft.com/office/spreadsheetml/2017/richdata2" ref="L6:R9">
    <sortCondition ref="L6:L9"/>
  </sortState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2022-04-19T13:20:00Z</dcterms:created>
  <dcterms:modified xsi:type="dcterms:W3CDTF">2022-04-26T14:08:54Z</dcterms:modified>
</cp:coreProperties>
</file>