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martes-viernes-19hs\"/>
    </mc:Choice>
  </mc:AlternateContent>
  <xr:revisionPtr revIDLastSave="0" documentId="13_ncr:1_{C0A630C7-5ED8-46DF-A453-4A3C83D0FD3D}" xr6:coauthVersionLast="45" xr6:coauthVersionMax="45" xr10:uidLastSave="{00000000-0000-0000-0000-000000000000}"/>
  <bookViews>
    <workbookView xWindow="1560" yWindow="1560" windowWidth="15375" windowHeight="7875" activeTab="2" xr2:uid="{330D1760-978C-4060-95D5-CB9C946DBAB7}"/>
  </bookViews>
  <sheets>
    <sheet name="Ipv4" sheetId="1" r:id="rId1"/>
    <sheet name="Ipv6" sheetId="2" r:id="rId2"/>
    <sheet name="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J12" i="1"/>
  <c r="J14" i="1"/>
  <c r="I14" i="1"/>
  <c r="J13" i="1"/>
  <c r="I13" i="1"/>
  <c r="I12" i="1"/>
  <c r="B8" i="1"/>
</calcChain>
</file>

<file path=xl/sharedStrings.xml><?xml version="1.0" encoding="utf-8"?>
<sst xmlns="http://schemas.openxmlformats.org/spreadsheetml/2006/main" count="126" uniqueCount="104">
  <si>
    <t>CLASE</t>
  </si>
  <si>
    <t>START</t>
  </si>
  <si>
    <t>1byte</t>
  </si>
  <si>
    <t>END</t>
  </si>
  <si>
    <t>A</t>
  </si>
  <si>
    <t>0.0.0.0</t>
  </si>
  <si>
    <t>B</t>
  </si>
  <si>
    <t>C</t>
  </si>
  <si>
    <t>D</t>
  </si>
  <si>
    <t>E</t>
  </si>
  <si>
    <t>128.0.0.0</t>
  </si>
  <si>
    <t>192.0.0.0</t>
  </si>
  <si>
    <t>224.0.0.0</t>
  </si>
  <si>
    <t>240.0.0.0</t>
  </si>
  <si>
    <r>
      <rPr>
        <sz val="11"/>
        <color theme="9" tint="-0.499984740745262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</si>
  <si>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</si>
  <si>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</si>
  <si>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theme="9" tint="-0.499984740745262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</si>
  <si>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theme="9" tint="-0.499984740745262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</si>
  <si>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t>10111111</t>
  </si>
  <si>
    <t>Total</t>
  </si>
  <si>
    <t>01111111</t>
  </si>
  <si>
    <t>11011111</t>
  </si>
  <si>
    <t>11101111</t>
  </si>
  <si>
    <t>11111111</t>
  </si>
  <si>
    <t>Multicast</t>
  </si>
  <si>
    <t>Research</t>
  </si>
  <si>
    <t>PUBLICO</t>
  </si>
  <si>
    <t>PRIVADO</t>
  </si>
  <si>
    <t>10.0.0.0</t>
  </si>
  <si>
    <t>172.16.0.0</t>
  </si>
  <si>
    <t>192.168.0.0</t>
  </si>
  <si>
    <t>00001010</t>
  </si>
  <si>
    <t>10101100.00010000</t>
  </si>
  <si>
    <t>11000000.10101000.00000000</t>
  </si>
  <si>
    <t>172.16.255.255</t>
  </si>
  <si>
    <t>10101100.00011111</t>
  </si>
  <si>
    <t>11000000.10101000.11111111</t>
  </si>
  <si>
    <t>Byte START</t>
  </si>
  <si>
    <t>Byte END</t>
  </si>
  <si>
    <t>CIDR</t>
  </si>
  <si>
    <t>MASK</t>
  </si>
  <si>
    <t>SUBNET</t>
  </si>
  <si>
    <t>HOSTS</t>
  </si>
  <si>
    <t>/8</t>
  </si>
  <si>
    <t>/16</t>
  </si>
  <si>
    <t>/24</t>
  </si>
  <si>
    <t>255.0.0.0.0</t>
  </si>
  <si>
    <t>255.255.0.0</t>
  </si>
  <si>
    <t>255.255.255.0</t>
  </si>
  <si>
    <t>TOTAL</t>
  </si>
  <si>
    <t>RESERVADO</t>
  </si>
  <si>
    <t>127.0.0.0</t>
  </si>
  <si>
    <t>169.254.0.0</t>
  </si>
  <si>
    <t>32 bits</t>
  </si>
  <si>
    <t>Link Global</t>
  </si>
  <si>
    <t>Link Local</t>
  </si>
  <si>
    <t>ULA</t>
  </si>
  <si>
    <t>FA</t>
  </si>
  <si>
    <t>HEX</t>
  </si>
  <si>
    <t>BIN</t>
  </si>
  <si>
    <t>DEC</t>
  </si>
  <si>
    <t>1111 1010</t>
  </si>
  <si>
    <t>3FFF</t>
  </si>
  <si>
    <t>FE80</t>
  </si>
  <si>
    <t>FCC0</t>
  </si>
  <si>
    <t>FCFF</t>
  </si>
  <si>
    <t>Funcion</t>
  </si>
  <si>
    <t>Enrutable</t>
  </si>
  <si>
    <t>Interno</t>
  </si>
  <si>
    <t>Interno S.A.</t>
  </si>
  <si>
    <t>0010.0000.0000.0000</t>
  </si>
  <si>
    <t>1111.1110.1000.0000</t>
  </si>
  <si>
    <t>1111.1100.1100.0000</t>
  </si>
  <si>
    <t>0011.1111.1111.1111</t>
  </si>
  <si>
    <t>1111.1100.1111.1111</t>
  </si>
  <si>
    <t>Composicion</t>
  </si>
  <si>
    <t>Prefix</t>
  </si>
  <si>
    <t>ID Interfaz</t>
  </si>
  <si>
    <t>ID Subred</t>
  </si>
  <si>
    <t>2002:0DB8:ACAD:</t>
  </si>
  <si>
    <t>0001:</t>
  </si>
  <si>
    <t>0000:0000:0000:0001</t>
  </si>
  <si>
    <t>2002:DB8:ACAD:</t>
  </si>
  <si>
    <t>0:0:0:1</t>
  </si>
  <si>
    <t>::1</t>
  </si>
  <si>
    <t>48 bits</t>
  </si>
  <si>
    <t>16 bits</t>
  </si>
  <si>
    <t>64 bits</t>
  </si>
  <si>
    <t>/64</t>
  </si>
  <si>
    <t xml:space="preserve">REGLAS </t>
  </si>
  <si>
    <t>sin abreviar</t>
  </si>
  <si>
    <t>omitir 0 izq.</t>
  </si>
  <si>
    <t>resumir 0</t>
  </si>
  <si>
    <t>EUI-64</t>
  </si>
  <si>
    <t>Extended Unique Identifier</t>
  </si>
  <si>
    <t>Valor 7Bit</t>
  </si>
  <si>
    <t>Inserta FFFE</t>
  </si>
  <si>
    <t>Mac-address</t>
  </si>
  <si>
    <t>0006:2AA7:9043</t>
  </si>
  <si>
    <r>
      <t>0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06:2AFF:FEA7:9043</t>
    </r>
  </si>
  <si>
    <r>
      <t>0006:2A</t>
    </r>
    <r>
      <rPr>
        <sz val="11"/>
        <color rgb="FFC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A7:9044</t>
    </r>
  </si>
  <si>
    <t>FE80::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</si>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</sst>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146F-E028-4E76-8ABE-B32ED784F160}">
  <dimension ref="A1:J16"/>
  <sheetViews>
    <sheetView zoomScale="160" zoomScaleNormal="160" workbookViewId="0">
      <selection activeCell="F7" sqref="F7"/>
    </sheetView>
  </sheetViews>
  <sheetFormatPr baseColWidth="10" defaultRowHeight="15" x14ac:dyDescent="0.25"/>
  <cols>
    <col min="1" max="1" width="6.28515625" bestFit="1" customWidth="1"/>
    <col min="2" max="2" width="11.5703125" bestFit="1" customWidth="1"/>
    <col min="3" max="3" width="9.85546875" style="1" customWidth="1"/>
    <col min="4" max="4" width="15.28515625" bestFit="1" customWidth="1"/>
    <col min="5" max="5" width="9.85546875" style="1" customWidth="1"/>
    <col min="6" max="6" width="5.140625" bestFit="1" customWidth="1"/>
    <col min="7" max="7" width="13.140625" bestFit="1" customWidth="1"/>
    <col min="8" max="8" width="7.85546875" bestFit="1" customWidth="1"/>
    <col min="9" max="10" width="9.42578125" bestFit="1" customWidth="1"/>
  </cols>
  <sheetData>
    <row r="1" spans="1:10" x14ac:dyDescent="0.25">
      <c r="A1" s="29" t="s">
        <v>27</v>
      </c>
      <c r="B1" s="30"/>
      <c r="C1" s="30"/>
      <c r="D1" s="30"/>
      <c r="E1" s="31"/>
      <c r="G1" s="9" t="s">
        <v>51</v>
      </c>
    </row>
    <row r="2" spans="1:10" x14ac:dyDescent="0.25">
      <c r="A2" s="11" t="s">
        <v>0</v>
      </c>
      <c r="B2" s="11" t="s">
        <v>1</v>
      </c>
      <c r="C2" s="12" t="s">
        <v>2</v>
      </c>
      <c r="D2" s="11" t="s">
        <v>3</v>
      </c>
      <c r="E2" s="11" t="s">
        <v>2</v>
      </c>
      <c r="G2" s="18" t="s">
        <v>52</v>
      </c>
    </row>
    <row r="3" spans="1:10" x14ac:dyDescent="0.25">
      <c r="A3" s="9" t="s">
        <v>4</v>
      </c>
      <c r="B3" s="9" t="s">
        <v>5</v>
      </c>
      <c r="C3" s="10" t="s">
        <v>16</v>
      </c>
      <c r="D3" s="13">
        <v>127255255255</v>
      </c>
      <c r="E3" s="10" t="s">
        <v>21</v>
      </c>
      <c r="G3" s="9" t="s">
        <v>53</v>
      </c>
    </row>
    <row r="4" spans="1:10" x14ac:dyDescent="0.25">
      <c r="A4" s="9" t="s">
        <v>6</v>
      </c>
      <c r="B4" s="9" t="s">
        <v>10</v>
      </c>
      <c r="C4" s="10" t="s">
        <v>15</v>
      </c>
      <c r="D4" s="13">
        <v>191255255255</v>
      </c>
      <c r="E4" s="10" t="s">
        <v>19</v>
      </c>
      <c r="G4" s="9" t="s">
        <v>12</v>
      </c>
    </row>
    <row r="5" spans="1:10" x14ac:dyDescent="0.25">
      <c r="A5" s="9" t="s">
        <v>7</v>
      </c>
      <c r="B5" s="9" t="s">
        <v>11</v>
      </c>
      <c r="C5" s="10" t="s">
        <v>14</v>
      </c>
      <c r="D5" s="13">
        <v>223255255255</v>
      </c>
      <c r="E5" s="10" t="s">
        <v>22</v>
      </c>
      <c r="G5" s="9" t="s">
        <v>13</v>
      </c>
    </row>
    <row r="6" spans="1:10" x14ac:dyDescent="0.25">
      <c r="A6" s="9" t="s">
        <v>8</v>
      </c>
      <c r="B6" s="9" t="s">
        <v>12</v>
      </c>
      <c r="C6" s="10" t="s">
        <v>17</v>
      </c>
      <c r="D6" s="13">
        <v>239255255255</v>
      </c>
      <c r="E6" s="10" t="s">
        <v>23</v>
      </c>
    </row>
    <row r="7" spans="1:10" x14ac:dyDescent="0.25">
      <c r="A7" s="9" t="s">
        <v>9</v>
      </c>
      <c r="B7" s="9" t="s">
        <v>13</v>
      </c>
      <c r="C7" s="10" t="s">
        <v>18</v>
      </c>
      <c r="D7" s="13">
        <v>255255255255</v>
      </c>
      <c r="E7" s="10" t="s">
        <v>24</v>
      </c>
    </row>
    <row r="8" spans="1:10" x14ac:dyDescent="0.25">
      <c r="A8" s="9" t="s">
        <v>20</v>
      </c>
      <c r="B8" s="29">
        <f>256^4</f>
        <v>4294967296</v>
      </c>
      <c r="C8" s="30"/>
      <c r="D8" s="31"/>
      <c r="E8" s="17" t="s">
        <v>54</v>
      </c>
    </row>
    <row r="10" spans="1:10" x14ac:dyDescent="0.25">
      <c r="A10" s="29" t="s">
        <v>28</v>
      </c>
      <c r="B10" s="30"/>
      <c r="C10" s="30"/>
      <c r="D10" s="30"/>
      <c r="E10" s="30"/>
      <c r="F10" s="30"/>
      <c r="G10" s="30"/>
      <c r="H10" s="30"/>
      <c r="I10" s="30"/>
      <c r="J10" s="31"/>
    </row>
    <row r="11" spans="1:10" x14ac:dyDescent="0.25">
      <c r="A11" s="4" t="s">
        <v>0</v>
      </c>
      <c r="B11" s="4" t="s">
        <v>1</v>
      </c>
      <c r="C11" s="5" t="s">
        <v>38</v>
      </c>
      <c r="D11" s="4" t="s">
        <v>3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50</v>
      </c>
    </row>
    <row r="12" spans="1:10" s="2" customFormat="1" x14ac:dyDescent="0.25">
      <c r="A12" s="6" t="s">
        <v>4</v>
      </c>
      <c r="B12" s="6" t="s">
        <v>29</v>
      </c>
      <c r="C12" s="7" t="s">
        <v>32</v>
      </c>
      <c r="D12" s="8">
        <v>10255255255</v>
      </c>
      <c r="E12" s="7" t="s">
        <v>32</v>
      </c>
      <c r="F12" s="6" t="s">
        <v>44</v>
      </c>
      <c r="G12" s="6" t="s">
        <v>47</v>
      </c>
      <c r="H12" s="6">
        <v>1</v>
      </c>
      <c r="I12" s="6">
        <f>256^3 - 2</f>
        <v>16777214</v>
      </c>
      <c r="J12" s="6">
        <f>H12*I12</f>
        <v>16777214</v>
      </c>
    </row>
    <row r="13" spans="1:10" s="2" customFormat="1" ht="30" x14ac:dyDescent="0.25">
      <c r="A13" s="6" t="s">
        <v>6</v>
      </c>
      <c r="B13" s="6" t="s">
        <v>30</v>
      </c>
      <c r="C13" s="7" t="s">
        <v>33</v>
      </c>
      <c r="D13" s="6" t="s">
        <v>35</v>
      </c>
      <c r="E13" s="7" t="s">
        <v>36</v>
      </c>
      <c r="F13" s="6" t="s">
        <v>45</v>
      </c>
      <c r="G13" s="6" t="s">
        <v>48</v>
      </c>
      <c r="H13" s="6">
        <v>16</v>
      </c>
      <c r="I13" s="6">
        <f>256^2 - 2</f>
        <v>65534</v>
      </c>
      <c r="J13" s="6">
        <f>H13*I13</f>
        <v>1048544</v>
      </c>
    </row>
    <row r="14" spans="1:10" s="2" customFormat="1" ht="45" x14ac:dyDescent="0.25">
      <c r="A14" s="6" t="s">
        <v>7</v>
      </c>
      <c r="B14" s="6" t="s">
        <v>31</v>
      </c>
      <c r="C14" s="7" t="s">
        <v>34</v>
      </c>
      <c r="D14" s="8">
        <v>192168255255</v>
      </c>
      <c r="E14" s="7" t="s">
        <v>37</v>
      </c>
      <c r="F14" s="6" t="s">
        <v>46</v>
      </c>
      <c r="G14" s="6" t="s">
        <v>49</v>
      </c>
      <c r="H14" s="6">
        <v>256</v>
      </c>
      <c r="I14" s="6">
        <f>256^1 - 2</f>
        <v>254</v>
      </c>
      <c r="J14" s="6">
        <f>H14*I14</f>
        <v>65024</v>
      </c>
    </row>
    <row r="15" spans="1:10" x14ac:dyDescent="0.25">
      <c r="A15" s="4" t="s">
        <v>8</v>
      </c>
      <c r="B15" s="32" t="s">
        <v>25</v>
      </c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4" t="s">
        <v>9</v>
      </c>
      <c r="B16" s="32" t="s">
        <v>26</v>
      </c>
      <c r="C16" s="32"/>
      <c r="D16" s="32"/>
      <c r="E16" s="32"/>
      <c r="F16" s="32"/>
      <c r="G16" s="32"/>
      <c r="H16" s="32"/>
      <c r="I16" s="32"/>
      <c r="J16" s="32"/>
    </row>
  </sheetData>
  <mergeCells count="5">
    <mergeCell ref="A1:E1"/>
    <mergeCell ref="A10:J10"/>
    <mergeCell ref="B8:D8"/>
    <mergeCell ref="B15:J15"/>
    <mergeCell ref="B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A05D-34EA-4420-8E79-E476FCA8D07C}">
  <dimension ref="A1:F12"/>
  <sheetViews>
    <sheetView topLeftCell="A2" zoomScale="145" zoomScaleNormal="145" workbookViewId="0">
      <selection activeCell="C14" sqref="C14"/>
    </sheetView>
  </sheetViews>
  <sheetFormatPr baseColWidth="10" defaultRowHeight="15" x14ac:dyDescent="0.25"/>
  <cols>
    <col min="3" max="3" width="19.85546875" style="1" bestFit="1" customWidth="1"/>
    <col min="5" max="5" width="19.85546875" style="1" bestFit="1" customWidth="1"/>
    <col min="6" max="6" width="11.42578125" bestFit="1" customWidth="1"/>
  </cols>
  <sheetData>
    <row r="1" spans="1:6" x14ac:dyDescent="0.25">
      <c r="A1" s="9"/>
      <c r="B1" s="9" t="s">
        <v>1</v>
      </c>
      <c r="C1" s="10"/>
      <c r="D1" s="9" t="s">
        <v>3</v>
      </c>
      <c r="E1" s="10"/>
      <c r="F1" s="9" t="s">
        <v>67</v>
      </c>
    </row>
    <row r="2" spans="1:6" x14ac:dyDescent="0.25">
      <c r="A2" s="9" t="s">
        <v>55</v>
      </c>
      <c r="B2" s="4">
        <v>2000</v>
      </c>
      <c r="C2" s="10" t="s">
        <v>71</v>
      </c>
      <c r="D2" s="9" t="s">
        <v>63</v>
      </c>
      <c r="E2" s="10" t="s">
        <v>74</v>
      </c>
      <c r="F2" s="9" t="s">
        <v>68</v>
      </c>
    </row>
    <row r="3" spans="1:6" x14ac:dyDescent="0.25">
      <c r="A3" s="9" t="s">
        <v>56</v>
      </c>
      <c r="B3" s="4" t="s">
        <v>64</v>
      </c>
      <c r="C3" s="10" t="s">
        <v>72</v>
      </c>
      <c r="D3" s="9" t="s">
        <v>64</v>
      </c>
      <c r="E3" s="10" t="s">
        <v>72</v>
      </c>
      <c r="F3" s="9" t="s">
        <v>69</v>
      </c>
    </row>
    <row r="4" spans="1:6" x14ac:dyDescent="0.25">
      <c r="A4" s="9" t="s">
        <v>57</v>
      </c>
      <c r="B4" s="4" t="s">
        <v>65</v>
      </c>
      <c r="C4" s="10" t="s">
        <v>73</v>
      </c>
      <c r="D4" s="9" t="s">
        <v>66</v>
      </c>
      <c r="E4" s="10" t="s">
        <v>75</v>
      </c>
      <c r="F4" s="9" t="s">
        <v>70</v>
      </c>
    </row>
    <row r="5" spans="1:6" x14ac:dyDescent="0.25">
      <c r="A5" s="19" t="s">
        <v>50</v>
      </c>
      <c r="B5" s="33">
        <f>2^128</f>
        <v>3.4028236692093846E+38</v>
      </c>
      <c r="C5" s="33"/>
      <c r="D5" s="33"/>
      <c r="E5" s="33"/>
      <c r="F5" s="33"/>
    </row>
    <row r="6" spans="1:6" x14ac:dyDescent="0.25">
      <c r="A6" s="20"/>
      <c r="B6" s="21"/>
      <c r="C6" s="21"/>
      <c r="D6" s="21"/>
      <c r="E6" s="21"/>
      <c r="F6" s="21"/>
    </row>
    <row r="7" spans="1:6" x14ac:dyDescent="0.25">
      <c r="C7" s="34" t="s">
        <v>76</v>
      </c>
      <c r="D7" s="35"/>
      <c r="E7" s="36"/>
      <c r="F7" s="9"/>
    </row>
    <row r="8" spans="1:6" x14ac:dyDescent="0.25">
      <c r="A8" s="16"/>
      <c r="B8" s="22" t="s">
        <v>90</v>
      </c>
      <c r="C8" s="4" t="s">
        <v>55</v>
      </c>
      <c r="D8" s="4" t="s">
        <v>79</v>
      </c>
      <c r="E8" s="4" t="s">
        <v>78</v>
      </c>
      <c r="F8" s="23" t="s">
        <v>77</v>
      </c>
    </row>
    <row r="9" spans="1:6" x14ac:dyDescent="0.25">
      <c r="A9" s="16"/>
      <c r="B9" s="22" t="s">
        <v>91</v>
      </c>
      <c r="C9" s="24" t="s">
        <v>80</v>
      </c>
      <c r="D9" s="26" t="s">
        <v>81</v>
      </c>
      <c r="E9" s="27" t="s">
        <v>82</v>
      </c>
      <c r="F9" s="14" t="s">
        <v>89</v>
      </c>
    </row>
    <row r="10" spans="1:6" x14ac:dyDescent="0.25">
      <c r="A10" s="16"/>
      <c r="B10" s="22" t="s">
        <v>92</v>
      </c>
      <c r="C10" s="25" t="s">
        <v>83</v>
      </c>
      <c r="D10" s="26">
        <v>1</v>
      </c>
      <c r="E10" s="28" t="s">
        <v>84</v>
      </c>
      <c r="F10" s="9"/>
    </row>
    <row r="11" spans="1:6" x14ac:dyDescent="0.25">
      <c r="A11" s="16"/>
      <c r="B11" s="22" t="s">
        <v>93</v>
      </c>
      <c r="C11" s="25" t="s">
        <v>83</v>
      </c>
      <c r="D11" s="26">
        <v>1</v>
      </c>
      <c r="E11" s="28" t="s">
        <v>85</v>
      </c>
      <c r="F11" s="9"/>
    </row>
    <row r="12" spans="1:6" x14ac:dyDescent="0.25">
      <c r="A12" s="16"/>
      <c r="B12" s="22" t="s">
        <v>20</v>
      </c>
      <c r="C12" s="15" t="s">
        <v>86</v>
      </c>
      <c r="D12" s="14" t="s">
        <v>87</v>
      </c>
      <c r="E12" s="15" t="s">
        <v>88</v>
      </c>
      <c r="F12" s="9"/>
    </row>
  </sheetData>
  <mergeCells count="2">
    <mergeCell ref="B5:F5"/>
    <mergeCell ref="C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7E27-F165-409D-93ED-54712A9BC655}">
  <dimension ref="A1:G4"/>
  <sheetViews>
    <sheetView tabSelected="1" zoomScale="160" zoomScaleNormal="160" workbookViewId="0">
      <selection activeCell="G4" sqref="G4"/>
    </sheetView>
  </sheetViews>
  <sheetFormatPr baseColWidth="10" defaultRowHeight="15" x14ac:dyDescent="0.25"/>
  <cols>
    <col min="1" max="1" width="4.42578125" bestFit="1" customWidth="1"/>
    <col min="2" max="2" width="9.85546875" style="1" bestFit="1" customWidth="1"/>
    <col min="3" max="3" width="4.42578125" bestFit="1" customWidth="1"/>
    <col min="6" max="6" width="6.140625" bestFit="1" customWidth="1"/>
    <col min="7" max="7" width="25.42578125" bestFit="1" customWidth="1"/>
  </cols>
  <sheetData>
    <row r="1" spans="1:7" x14ac:dyDescent="0.25">
      <c r="A1" t="s">
        <v>59</v>
      </c>
      <c r="B1" s="1" t="s">
        <v>60</v>
      </c>
      <c r="C1" t="s">
        <v>61</v>
      </c>
      <c r="E1" s="9" t="s">
        <v>94</v>
      </c>
      <c r="F1" s="9" t="s">
        <v>103</v>
      </c>
      <c r="G1" s="9" t="s">
        <v>95</v>
      </c>
    </row>
    <row r="2" spans="1:7" x14ac:dyDescent="0.25">
      <c r="A2" t="s">
        <v>58</v>
      </c>
      <c r="B2" s="1" t="s">
        <v>62</v>
      </c>
      <c r="C2" s="3">
        <v>250</v>
      </c>
      <c r="E2" s="9" t="s">
        <v>98</v>
      </c>
      <c r="F2" s="9" t="s">
        <v>102</v>
      </c>
      <c r="G2" s="37" t="s">
        <v>99</v>
      </c>
    </row>
    <row r="3" spans="1:7" x14ac:dyDescent="0.25">
      <c r="E3" s="9" t="s">
        <v>97</v>
      </c>
      <c r="F3" s="9" t="s">
        <v>102</v>
      </c>
      <c r="G3" s="37" t="s">
        <v>101</v>
      </c>
    </row>
    <row r="4" spans="1:7" x14ac:dyDescent="0.25">
      <c r="E4" s="9" t="s">
        <v>96</v>
      </c>
      <c r="F4" s="9" t="s">
        <v>102</v>
      </c>
      <c r="G4" s="37" t="s">
        <v>100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Ipv4</vt:lpstr>
      <vt:lpstr>Ipv6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2020-12-15T23:23:57Z</dcterms:created>
  <dcterms:modified xsi:type="dcterms:W3CDTF">2020-12-16T01:08:09Z</dcterms:modified>
</cp:coreProperties>
</file>