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mj10\docs\"/>
    </mc:Choice>
  </mc:AlternateContent>
  <xr:revisionPtr revIDLastSave="0" documentId="13_ncr:1_{7883B0A4-0473-4412-A1F8-582FE3F9A738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Models" sheetId="1" r:id="rId1"/>
    <sheet name="Unidades" sheetId="2" r:id="rId2"/>
    <sheet name="Fisica" sheetId="3" r:id="rId3"/>
    <sheet name="Sistemas" sheetId="4" r:id="rId4"/>
    <sheet name="IPv4" sheetId="5" r:id="rId5"/>
    <sheet name="IPv6" sheetId="6" r:id="rId6"/>
    <sheet name="Subnetting" sheetId="7" r:id="rId7"/>
    <sheet name="vls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7" l="1"/>
  <c r="H7" i="7"/>
  <c r="O7" i="6"/>
  <c r="M6" i="6"/>
  <c r="M6" i="5"/>
  <c r="M5" i="5"/>
  <c r="M4" i="5"/>
  <c r="C9" i="5"/>
  <c r="K30" i="4"/>
  <c r="R26" i="4"/>
  <c r="AA3" i="4"/>
  <c r="AC3" i="4"/>
  <c r="AB3" i="4"/>
</calcChain>
</file>

<file path=xl/sharedStrings.xml><?xml version="1.0" encoding="utf-8"?>
<sst xmlns="http://schemas.openxmlformats.org/spreadsheetml/2006/main" count="984" uniqueCount="609">
  <si>
    <t>OSI de ISO</t>
  </si>
  <si>
    <t>PDU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</si>
  <si>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</si>
  <si>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</si>
  <si>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</si>
  <si>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</si>
  <si>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</si>
  <si>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</si>
  <si>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</si>
  <si>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</si>
  <si>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la Red</t>
  </si>
  <si>
    <t>Internet</t>
  </si>
  <si>
    <t>Transporte</t>
  </si>
  <si>
    <t>Aplicación</t>
  </si>
  <si>
    <t>Data</t>
  </si>
  <si>
    <t>Packet</t>
  </si>
  <si>
    <t>Frame</t>
  </si>
  <si>
    <t>Bits</t>
  </si>
  <si>
    <t>Segment</t>
  </si>
  <si>
    <t>Protocol</t>
  </si>
  <si>
    <t>http https dns dhcp ftp pop smtp imap</t>
  </si>
  <si>
    <t>tcp udp</t>
  </si>
  <si>
    <t>ip icmp</t>
  </si>
  <si>
    <t>cdp lldp arp</t>
  </si>
  <si>
    <t>100BaseT 100BaseTX 100baseCX 100BaseLX</t>
  </si>
  <si>
    <t>unidad</t>
  </si>
  <si>
    <t>sigla</t>
  </si>
  <si>
    <t>bit</t>
  </si>
  <si>
    <t>b</t>
  </si>
  <si>
    <t>Byte</t>
  </si>
  <si>
    <t>B</t>
  </si>
  <si>
    <t>Kilobyte</t>
  </si>
  <si>
    <t>Kb</t>
  </si>
  <si>
    <t>10^3</t>
  </si>
  <si>
    <t>Megabyte</t>
  </si>
  <si>
    <t>Gigabyte</t>
  </si>
  <si>
    <t>Terabyte</t>
  </si>
  <si>
    <t>Petabyte</t>
  </si>
  <si>
    <t>Exabyte</t>
  </si>
  <si>
    <t>Zetabyte</t>
  </si>
  <si>
    <t>BrontoByte</t>
  </si>
  <si>
    <t>SanganByte</t>
  </si>
  <si>
    <t>YotaByte</t>
  </si>
  <si>
    <t>Mb</t>
  </si>
  <si>
    <t>Gb</t>
  </si>
  <si>
    <t>Tb</t>
  </si>
  <si>
    <t>Pb</t>
  </si>
  <si>
    <t>Zb</t>
  </si>
  <si>
    <t>10^6</t>
  </si>
  <si>
    <t>GeopByte</t>
  </si>
  <si>
    <t>Xb</t>
  </si>
  <si>
    <t>Yb</t>
  </si>
  <si>
    <t>Bb</t>
  </si>
  <si>
    <t>Geb</t>
  </si>
  <si>
    <t>Sb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</si>
  <si>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</si>
  <si>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</si>
  <si>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</si>
  <si>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</si>
  <si>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</si>
  <si>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</si>
  <si>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</si>
  <si>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</si>
  <si>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</si>
  <si>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8 Bits</t>
  </si>
  <si>
    <t>kilobit</t>
  </si>
  <si>
    <t>megabit</t>
  </si>
  <si>
    <t>gigabit</t>
  </si>
  <si>
    <t>terabit</t>
  </si>
  <si>
    <t>bps</t>
  </si>
  <si>
    <t>kbps</t>
  </si>
  <si>
    <t>mbps</t>
  </si>
  <si>
    <t>gbps</t>
  </si>
  <si>
    <t>tbps</t>
  </si>
  <si>
    <t>hertz</t>
  </si>
  <si>
    <t>hz</t>
  </si>
  <si>
    <t>1 ciclo/s</t>
  </si>
  <si>
    <t>1 bit/s</t>
  </si>
  <si>
    <t>kilohertz</t>
  </si>
  <si>
    <t>megahertz</t>
  </si>
  <si>
    <t>gigahertz</t>
  </si>
  <si>
    <t>khz</t>
  </si>
  <si>
    <t>mhz</t>
  </si>
  <si>
    <t>ghz</t>
  </si>
  <si>
    <t>TIPO</t>
  </si>
  <si>
    <t>AM</t>
  </si>
  <si>
    <t>FM</t>
  </si>
  <si>
    <t>PM</t>
  </si>
  <si>
    <t>EMI</t>
  </si>
  <si>
    <t>RFI</t>
  </si>
  <si>
    <t>TIA-568B</t>
  </si>
  <si>
    <t>TIA-568A</t>
  </si>
  <si>
    <t>verde</t>
  </si>
  <si>
    <t>b.naraja</t>
  </si>
  <si>
    <t>b.verde</t>
  </si>
  <si>
    <t>azul</t>
  </si>
  <si>
    <t>b.azul</t>
  </si>
  <si>
    <t>naranja</t>
  </si>
  <si>
    <t>b.marron</t>
  </si>
  <si>
    <t>marron</t>
  </si>
  <si>
    <t>Tx</t>
  </si>
  <si>
    <t>Rx</t>
  </si>
  <si>
    <t>Half Duplex</t>
  </si>
  <si>
    <t>Full Duplex</t>
  </si>
  <si>
    <t>El dispositivo envia o recibe</t>
  </si>
  <si>
    <t>El dispositivo envia y recibe</t>
  </si>
  <si>
    <t>MDIX</t>
  </si>
  <si>
    <t>Media Detection Interface Cross</t>
  </si>
  <si>
    <t>Significado</t>
  </si>
  <si>
    <t>Multimodo</t>
  </si>
  <si>
    <t>Monomodo</t>
  </si>
  <si>
    <t>100mts</t>
  </si>
  <si>
    <t>100km</t>
  </si>
  <si>
    <t>FTTH</t>
  </si>
  <si>
    <t>Servidores</t>
  </si>
  <si>
    <t>60 micrones</t>
  </si>
  <si>
    <t>9 micrones</t>
  </si>
  <si>
    <t>Almacenamiento</t>
  </si>
  <si>
    <t>Ancho de Banda</t>
  </si>
  <si>
    <t>decimal</t>
  </si>
  <si>
    <t>binary digit</t>
  </si>
  <si>
    <t>Frecuencia</t>
  </si>
  <si>
    <t>terahertz</t>
  </si>
  <si>
    <t>thz</t>
  </si>
  <si>
    <t>Fibra optica</t>
  </si>
  <si>
    <t>Colision</t>
  </si>
  <si>
    <t>CrossTalk</t>
  </si>
  <si>
    <t>Luz</t>
  </si>
  <si>
    <t>LED</t>
  </si>
  <si>
    <t>Laser</t>
  </si>
  <si>
    <t>Alcance</t>
  </si>
  <si>
    <t>Usos</t>
  </si>
  <si>
    <t>Nucleo</t>
  </si>
  <si>
    <t>TIPOS DE CONECTORES</t>
  </si>
  <si>
    <t>SC (Suscriptor Connector)</t>
  </si>
  <si>
    <t>LC (Lucent Connector)</t>
  </si>
  <si>
    <t>FC (Ferrule Connector)</t>
  </si>
  <si>
    <t>ST (Straight Connector)</t>
  </si>
  <si>
    <t>TERMINACIONES</t>
  </si>
  <si>
    <t>PC  (Physical Contact)</t>
  </si>
  <si>
    <t>UPC (Ultra Physical Contact)</t>
  </si>
  <si>
    <t>APC (Angled Physical Contact)</t>
  </si>
  <si>
    <t>Función</t>
  </si>
  <si>
    <t>100Gbps</t>
  </si>
  <si>
    <t>10Gbps</t>
  </si>
  <si>
    <t>Maximo</t>
  </si>
  <si>
    <t xml:space="preserve">Atributo </t>
  </si>
  <si>
    <t>Ventaja</t>
  </si>
  <si>
    <t>Contra</t>
  </si>
  <si>
    <t>economica</t>
  </si>
  <si>
    <t>electronica</t>
  </si>
  <si>
    <t>Problema</t>
  </si>
  <si>
    <t>Definicion</t>
  </si>
  <si>
    <t>Cruce de señales no intensionado dentro del mismo medio que producen interferencia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</si>
  <si>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</si>
  <si>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</si>
  <si>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</si>
  <si>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Carrier</t>
  </si>
  <si>
    <t>Onda modificada por una señal de entrada</t>
  </si>
  <si>
    <t>Frecuencia Modulada (cantidad de ciclos/s)</t>
  </si>
  <si>
    <t>Amplitud Modulada (longitud de la onda)</t>
  </si>
  <si>
    <t>Fase Modulada (carrier + moduladora)</t>
  </si>
  <si>
    <t>TELECOMUNICATIONS INTERNATIONAL ASSOCIATION / AMERICAN NATIONAL STANDARD INSTITUTE</t>
  </si>
  <si>
    <t>DEC</t>
  </si>
  <si>
    <t>BIN</t>
  </si>
  <si>
    <t>HEX</t>
  </si>
  <si>
    <t>A</t>
  </si>
  <si>
    <t>C</t>
  </si>
  <si>
    <t>F</t>
  </si>
  <si>
    <t>0x</t>
  </si>
  <si>
    <t>FF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</si>
  <si>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</si>
  <si>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</si>
  <si>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</si>
  <si>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</si>
  <si>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</si>
  <si>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</si>
  <si>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</si>
  <si>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</si>
  <si>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</si>
  <si>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</si>
  <si>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</si>
  <si>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</si>
  <si>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</si>
  <si>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</si>
  <si>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</si>
  <si>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</si>
  <si>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</si>
  <si>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</si>
  <si>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</si>
  <si>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0xFA</t>
  </si>
  <si>
    <t>0xFF</t>
  </si>
  <si>
    <t>10^0</t>
  </si>
  <si>
    <t>10^1</t>
  </si>
  <si>
    <t>10^2</t>
  </si>
  <si>
    <t>BINARIO</t>
  </si>
  <si>
    <t>2^0</t>
  </si>
  <si>
    <t>2^1</t>
  </si>
  <si>
    <t>2^7</t>
  </si>
  <si>
    <t>2^6</t>
  </si>
  <si>
    <t>2^5</t>
  </si>
  <si>
    <t>2^4</t>
  </si>
  <si>
    <t>2^3</t>
  </si>
  <si>
    <t>2^2</t>
  </si>
  <si>
    <t>16^0</t>
  </si>
  <si>
    <t>16^1</t>
  </si>
  <si>
    <t>16^2</t>
  </si>
  <si>
    <t>6D</t>
  </si>
  <si>
    <t>6E</t>
  </si>
  <si>
    <t>0A</t>
  </si>
  <si>
    <t>C0</t>
  </si>
  <si>
    <t>AC</t>
  </si>
  <si>
    <t>E0</t>
  </si>
  <si>
    <t>F0</t>
  </si>
  <si>
    <t>7F</t>
  </si>
  <si>
    <t>A8</t>
  </si>
  <si>
    <t>F7</t>
  </si>
  <si>
    <t>C8</t>
  </si>
  <si>
    <t>0x1000000</t>
  </si>
  <si>
    <t>0x0ffffff</t>
  </si>
  <si>
    <t>Ipv4</t>
  </si>
  <si>
    <t>32 bits</t>
  </si>
  <si>
    <t>clase</t>
  </si>
  <si>
    <t>a</t>
  </si>
  <si>
    <t>d</t>
  </si>
  <si>
    <t>e</t>
  </si>
  <si>
    <t>c</t>
  </si>
  <si>
    <t>total</t>
  </si>
  <si>
    <t>privado</t>
  </si>
  <si>
    <t>fin</t>
  </si>
  <si>
    <t>Publico</t>
  </si>
  <si>
    <t>ini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</si>
  <si>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</si>
  <si>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</si>
  <si>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</si>
  <si>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</si>
  <si>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</si>
  <si>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</si>
  <si>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</si>
  <si>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</si>
  <si>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</si>
  <si>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</si>
  <si>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</si>
  <si>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</si>
  <si>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</si>
  <si>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</si>
  <si>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</si>
  <si>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</si>
  <si>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</si>
  <si>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</si>
  <si>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</si>
  <si>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</si>
  <si>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</si>
  <si>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</si>
  <si>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cidr</t>
  </si>
  <si>
    <t>subnets</t>
  </si>
  <si>
    <t>hosts</t>
  </si>
  <si>
    <t>255.0.0.0</t>
  </si>
  <si>
    <t>/8</t>
  </si>
  <si>
    <t>/16</t>
  </si>
  <si>
    <t>255.255.0.0</t>
  </si>
  <si>
    <t>/24</t>
  </si>
  <si>
    <t>255.255.255.0</t>
  </si>
  <si>
    <t>00001010</t>
  </si>
  <si>
    <t>10101100.
00010000</t>
  </si>
  <si>
    <t>11000000.
10101000.
00000000</t>
  </si>
  <si>
    <t>10101100.
00011111</t>
  </si>
  <si>
    <t>11000000.
10101000.
11111111</t>
  </si>
  <si>
    <t>Subredes</t>
  </si>
  <si>
    <t>sunet mask</t>
  </si>
  <si>
    <t>network</t>
  </si>
  <si>
    <t>Rangos</t>
  </si>
  <si>
    <t>direccion</t>
  </si>
  <si>
    <t>uso</t>
  </si>
  <si>
    <t>127.0.0.0</t>
  </si>
  <si>
    <t>LoopBack</t>
  </si>
  <si>
    <t>A.P.I.P.A</t>
  </si>
  <si>
    <t>169.254.0.0</t>
  </si>
  <si>
    <t>AND</t>
  </si>
  <si>
    <t>SM</t>
  </si>
  <si>
    <t>IP</t>
  </si>
  <si>
    <t>NET</t>
  </si>
  <si>
    <t>BC</t>
  </si>
  <si>
    <t>byte 1</t>
  </si>
  <si>
    <t>byte 2</t>
  </si>
  <si>
    <t>byte 3</t>
  </si>
  <si>
    <t>byte 4</t>
  </si>
  <si>
    <t>10.254.83.21</t>
  </si>
  <si>
    <t>11111110</t>
  </si>
  <si>
    <t>01010011</t>
  </si>
  <si>
    <t>00010101</t>
  </si>
  <si>
    <t>11111111</t>
  </si>
  <si>
    <t>00000000</t>
  </si>
  <si>
    <t>172.16.54.33</t>
  </si>
  <si>
    <t>10101100</t>
  </si>
  <si>
    <t>00010000</t>
  </si>
  <si>
    <t>00111100</t>
  </si>
  <si>
    <t>00100001</t>
  </si>
  <si>
    <t>172.16.255.255</t>
  </si>
  <si>
    <t>192.168.71.86</t>
  </si>
  <si>
    <t>11000000</t>
  </si>
  <si>
    <t>10101000</t>
  </si>
  <si>
    <t>01000111</t>
  </si>
  <si>
    <t>01010110</t>
  </si>
  <si>
    <t>192.168.71.0</t>
  </si>
  <si>
    <t>192.168.71.255</t>
  </si>
  <si>
    <t>IPv6</t>
  </si>
  <si>
    <t>0001</t>
  </si>
  <si>
    <t>0000</t>
  </si>
  <si>
    <t>ACAD</t>
  </si>
  <si>
    <t>0DB6</t>
  </si>
  <si>
    <t>Global Address</t>
  </si>
  <si>
    <t>Inteface ID</t>
  </si>
  <si>
    <t>Prefix</t>
  </si>
  <si>
    <t>/64</t>
  </si>
  <si>
    <t>Sn ID</t>
  </si>
  <si>
    <t>ceros izq.</t>
  </si>
  <si>
    <t>DB6</t>
  </si>
  <si>
    <t>conjunto</t>
  </si>
  <si>
    <t>::</t>
  </si>
  <si>
    <t>2001:DB6:ACAD:1::1/64</t>
  </si>
  <si>
    <t>resultado</t>
  </si>
  <si>
    <t>Global</t>
  </si>
  <si>
    <t>Link-local</t>
  </si>
  <si>
    <t>ULA</t>
  </si>
  <si>
    <t>2000</t>
  </si>
  <si>
    <t>3FFF</t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</si>
  <si>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</si>
  <si>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1.1111.1111.1111</t>
    </r>
  </si>
  <si>
    <t>Direcciones publicas</t>
  </si>
  <si>
    <t>FE80</t>
  </si>
  <si>
    <t>FC00</t>
  </si>
  <si>
    <t>FF00</t>
  </si>
  <si>
    <r>
      <rPr>
        <sz val="11"/>
        <color rgb="FFFF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</si>
  <si>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r>
      <rPr>
        <sz val="11"/>
        <color rgb="FFFF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</si>
  <si>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r>
      <rPr>
        <sz val="11"/>
        <color rgb="FFFF0000"/>
        <rFont val="Calibri"/>
        <family val="2"/>
        <scheme val="minor"/>
      </rPr>
      <t>1111.1111.</t>
    </r>
    <r>
      <rPr>
        <sz val="11"/>
        <color theme="1"/>
        <rFont val="Calibri"/>
        <family val="2"/>
        <scheme val="minor"/>
      </rPr>
      <t>0000.0000</t>
    </r>
  </si>
  <si>
    <t>APIPA</t>
  </si>
  <si>
    <t>Direccion Privadas</t>
  </si>
  <si>
    <t>1111.1110.1011.1111</t>
  </si>
  <si>
    <t>1111.1101.1111.1111</t>
  </si>
  <si>
    <t>1111.1111.1111.1111</t>
  </si>
  <si>
    <t>FEBF</t>
  </si>
  <si>
    <t>FDFF</t>
  </si>
  <si>
    <t>FFFF</t>
  </si>
  <si>
    <t>MAC</t>
  </si>
  <si>
    <t>00</t>
  </si>
  <si>
    <t>15</t>
  </si>
  <si>
    <t>5D</t>
  </si>
  <si>
    <t>F8</t>
  </si>
  <si>
    <t>E5</t>
  </si>
  <si>
    <t>75</t>
  </si>
  <si>
    <t>EUI-64</t>
  </si>
  <si>
    <t>16 BITS</t>
  </si>
  <si>
    <t>FE</t>
  </si>
  <si>
    <t>7 BIT</t>
  </si>
  <si>
    <t>02</t>
  </si>
  <si>
    <t>Interface</t>
  </si>
  <si>
    <r>
      <t>FE80::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15:5D</t>
    </r>
    <r>
      <rPr>
        <sz val="11"/>
        <color rgb="FFFF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F8:E575</t>
    </r>
  </si>
  <si>
    <t>Extended Unique Identifier</t>
  </si>
  <si>
    <t>E575</t>
  </si>
  <si>
    <t>5DF8</t>
  </si>
  <si>
    <t>Direccion</t>
  </si>
  <si>
    <t>Primer Direccion</t>
  </si>
  <si>
    <t>Ultima Direccion</t>
  </si>
  <si>
    <t>Equivalencia IPv4</t>
  </si>
  <si>
    <t>Total</t>
  </si>
  <si>
    <r>
      <t xml:space="preserve">Hex </t>
    </r>
    <r>
      <rPr>
        <b/>
        <sz val="11"/>
        <color theme="0"/>
        <rFont val="Calibri"/>
        <family val="2"/>
      </rPr>
      <t>α</t>
    </r>
  </si>
  <si>
    <r>
      <t xml:space="preserve">Hex </t>
    </r>
    <r>
      <rPr>
        <b/>
        <sz val="11"/>
        <color theme="0"/>
        <rFont val="Calibri"/>
        <family val="2"/>
      </rPr>
      <t>Ω</t>
    </r>
  </si>
  <si>
    <t>Subnetting</t>
  </si>
  <si>
    <t>Practica que consiste en modificar el tamaño de la mascara con clase con el objetivo que obtener mas subredes</t>
  </si>
  <si>
    <t>2^n&gt;= subredes</t>
  </si>
  <si>
    <t>red base</t>
  </si>
  <si>
    <t>solicitado</t>
  </si>
  <si>
    <t xml:space="preserve">posibles </t>
  </si>
  <si>
    <t>mask + n</t>
  </si>
  <si>
    <t>redes</t>
  </si>
  <si>
    <t>original</t>
  </si>
  <si>
    <t>/11</t>
  </si>
  <si>
    <t>mascara</t>
  </si>
  <si>
    <t>Mascara</t>
  </si>
  <si>
    <t>255.224.0.0</t>
  </si>
  <si>
    <t>256 / subredes</t>
  </si>
  <si>
    <t>Salto</t>
  </si>
  <si>
    <t>10.32.0.0</t>
  </si>
  <si>
    <t>10.64.0.0</t>
  </si>
  <si>
    <t>10.96.0.0</t>
  </si>
  <si>
    <t>10.128.0.0</t>
  </si>
  <si>
    <t>10.160.0.0</t>
  </si>
  <si>
    <t>10.192.0.0</t>
  </si>
  <si>
    <t>10.224.0.0</t>
  </si>
  <si>
    <t>calculo</t>
  </si>
  <si>
    <t>next hop</t>
  </si>
  <si>
    <t>red</t>
  </si>
  <si>
    <t>primer ip</t>
  </si>
  <si>
    <t>ultima ip</t>
  </si>
  <si>
    <t>broadcast</t>
  </si>
  <si>
    <t>10.31.255.255</t>
  </si>
  <si>
    <t>10.0.0.1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</si>
  <si>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</si>
  <si>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</si>
  <si>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</si>
  <si>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</si>
  <si>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</si>
  <si>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</si>
  <si>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</si>
  <si>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10.31.255.254</t>
  </si>
  <si>
    <t>par</t>
  </si>
  <si>
    <t>impar</t>
  </si>
  <si>
    <t>10.64.255.255</t>
  </si>
  <si>
    <t>10.63.255.254</t>
  </si>
  <si>
    <t>10.95.255.254</t>
  </si>
  <si>
    <t>10.127.255.254</t>
  </si>
  <si>
    <t>10.159.255.254</t>
  </si>
  <si>
    <t>10.191.255.254</t>
  </si>
  <si>
    <t>10.223.255.254</t>
  </si>
  <si>
    <t>10.255.255.254</t>
  </si>
  <si>
    <t>2^h - 2</t>
  </si>
  <si>
    <t>h</t>
  </si>
  <si>
    <t>32 - cidr</t>
  </si>
  <si>
    <t>172.18.0.0</t>
  </si>
  <si>
    <t>Dominio</t>
  </si>
  <si>
    <t>/18</t>
  </si>
  <si>
    <t>255.255.192.0</t>
  </si>
  <si>
    <t>172.18.0.1</t>
  </si>
  <si>
    <t>172.18.64.0</t>
  </si>
  <si>
    <t>172.18.63.255</t>
  </si>
  <si>
    <t>172.18.63.254</t>
  </si>
  <si>
    <t>172.18.128.0</t>
  </si>
  <si>
    <t>172.18.192.0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</si>
  <si>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</si>
  <si>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</si>
  <si>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</si>
  <si>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</si>
  <si>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172.18.64.1</t>
  </si>
  <si>
    <t>172.18.128.1</t>
  </si>
  <si>
    <t>172.18.192.1</t>
  </si>
  <si>
    <t>172.18.127.255</t>
  </si>
  <si>
    <t>172.18.191.255</t>
  </si>
  <si>
    <t>172.18.127.254</t>
  </si>
  <si>
    <t>172.18.191.254</t>
  </si>
  <si>
    <t>172.18.255.254</t>
  </si>
  <si>
    <t>172.18.255.255</t>
  </si>
  <si>
    <t>D</t>
  </si>
  <si>
    <t>192.168.10.0</t>
  </si>
  <si>
    <t>/28</t>
  </si>
  <si>
    <t>192.168.10.1</t>
  </si>
  <si>
    <t>192.168.10.16</t>
  </si>
  <si>
    <t>192.168.10.17</t>
  </si>
  <si>
    <t>192.168.10.32</t>
  </si>
  <si>
    <t>192.168.10.48</t>
  </si>
  <si>
    <t>192.168.10.64</t>
  </si>
  <si>
    <t>192.168.10.80</t>
  </si>
  <si>
    <t>192.168.10.96</t>
  </si>
  <si>
    <t>192.168.10.112</t>
  </si>
  <si>
    <t>192.168.10.128</t>
  </si>
  <si>
    <t>192.168.10.144</t>
  </si>
  <si>
    <t>192.168.10.160</t>
  </si>
  <si>
    <t>192.168.10.176</t>
  </si>
  <si>
    <t>192.168.10.192</t>
  </si>
  <si>
    <t>192.168.10.208</t>
  </si>
  <si>
    <t>192.168.10.224</t>
  </si>
  <si>
    <t>192.168.10.240</t>
  </si>
  <si>
    <t>192.168.10.33</t>
  </si>
  <si>
    <t>192.168.10.49</t>
  </si>
  <si>
    <t>192.168.10.65</t>
  </si>
  <si>
    <t>192.168.10.81</t>
  </si>
  <si>
    <t>192.168.10.97</t>
  </si>
  <si>
    <t>192.168.10.113</t>
  </si>
  <si>
    <t>192.168.10.129</t>
  </si>
  <si>
    <t>192.168.10.145</t>
  </si>
  <si>
    <t>192.168.10.161</t>
  </si>
  <si>
    <t>192.168.10.177</t>
  </si>
  <si>
    <t>192.168.10.193</t>
  </si>
  <si>
    <t>192.168.10.209</t>
  </si>
  <si>
    <t>192.168.10.225</t>
  </si>
  <si>
    <t>192.168.10.241</t>
  </si>
  <si>
    <t>192.168.10.15</t>
  </si>
  <si>
    <t>192.168.10.175</t>
  </si>
  <si>
    <t>192.168.10.14</t>
  </si>
  <si>
    <t>192.168.10.31</t>
  </si>
  <si>
    <t>192.168.10.30</t>
  </si>
  <si>
    <t>192.168.10.46</t>
  </si>
  <si>
    <t>192.168.10.62</t>
  </si>
  <si>
    <t>192.168.10.78</t>
  </si>
  <si>
    <t>192.168.10.94</t>
  </si>
  <si>
    <t>192.168.10.110</t>
  </si>
  <si>
    <t>192.168.10.126</t>
  </si>
  <si>
    <t>192.168.10.142</t>
  </si>
  <si>
    <t>192.168.10.158</t>
  </si>
  <si>
    <t>192.168.10.174</t>
  </si>
  <si>
    <t>192.168.10.190</t>
  </si>
  <si>
    <t>192.168.10.206</t>
  </si>
  <si>
    <t>192.168.10.222</t>
  </si>
  <si>
    <t>192.168.10.238</t>
  </si>
  <si>
    <t>192.168.10.254</t>
  </si>
  <si>
    <t>192.168.10.47</t>
  </si>
  <si>
    <t>192.168.10.63</t>
  </si>
  <si>
    <t>192.168.10.79</t>
  </si>
  <si>
    <t>192.168.10.95</t>
  </si>
  <si>
    <t>192.168.10.111</t>
  </si>
  <si>
    <t>192.168.10.127</t>
  </si>
  <si>
    <t>192.168.10.143</t>
  </si>
  <si>
    <t>192.168.10.159</t>
  </si>
  <si>
    <t>192.168.10.191</t>
  </si>
  <si>
    <t>192.168.10.207</t>
  </si>
  <si>
    <t>192.168.10.223</t>
  </si>
  <si>
    <t>192.168.10.239</t>
  </si>
  <si>
    <t>192.168.10.255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</si>
  <si>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</si>
  <si>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</si>
  <si>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</si>
  <si>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</si>
  <si>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</si>
  <si>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</si>
  <si>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</si>
  <si>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</si>
  <si>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</si>
  <si>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</si>
  <si>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</si>
  <si>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</si>
  <si>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</si>
  <si>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</si>
  <si>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Columna1</t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</si>
  <si>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</si>
  <si>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Practica que consiste en modificar el tamaño de la mascara con clase priorizando la porcion de hosts</t>
  </si>
  <si>
    <t>dto</t>
  </si>
  <si>
    <t>2^h - 2 &gt;= Hosts</t>
  </si>
  <si>
    <t>32 - h</t>
  </si>
  <si>
    <t>2^h</t>
  </si>
  <si>
    <t>mask</t>
  </si>
  <si>
    <t>/25</t>
  </si>
  <si>
    <t>10.0.0.128</t>
  </si>
  <si>
    <t>10.0.0.127</t>
  </si>
  <si>
    <t>10.0.0.126</t>
  </si>
  <si>
    <t>/26</t>
  </si>
  <si>
    <t>10.0.0.129</t>
  </si>
  <si>
    <t>10.0.0.192</t>
  </si>
  <si>
    <t>10.0.0.191</t>
  </si>
  <si>
    <t>10.0.0.190</t>
  </si>
  <si>
    <t>/27</t>
  </si>
  <si>
    <t>10.0.0.193</t>
  </si>
  <si>
    <t>10.0.1.0</t>
  </si>
  <si>
    <t>10.0.0.255</t>
  </si>
  <si>
    <t>10.0.0.254</t>
  </si>
  <si>
    <t>10.0.1.1</t>
  </si>
  <si>
    <t>10.0.1.32</t>
  </si>
  <si>
    <t>10.0.1.31</t>
  </si>
  <si>
    <t>10.0.1.30</t>
  </si>
  <si>
    <t>10.0.1.48</t>
  </si>
  <si>
    <t>10.0.1.47</t>
  </si>
  <si>
    <t>10.0.1.46</t>
  </si>
  <si>
    <t>10.0.1.33</t>
  </si>
  <si>
    <t>f</t>
  </si>
  <si>
    <t>/30</t>
  </si>
  <si>
    <t>10.0.1.49</t>
  </si>
  <si>
    <t>10.0.1.50</t>
  </si>
  <si>
    <t>10.0.1.51</t>
  </si>
  <si>
    <t>10.0.0.63</t>
  </si>
  <si>
    <t>10.0.0.62</t>
  </si>
  <si>
    <t>10.0.0.64</t>
  </si>
  <si>
    <t>10.0.0.65</t>
  </si>
  <si>
    <t>10.0.0.224</t>
  </si>
  <si>
    <t>10.0.0.223</t>
  </si>
  <si>
    <t>10.0.0.222</t>
  </si>
  <si>
    <t>10.0.0.225</t>
  </si>
  <si>
    <t>ip</t>
  </si>
  <si>
    <t>net</t>
  </si>
  <si>
    <t>01000000</t>
  </si>
  <si>
    <t>10000000</t>
  </si>
  <si>
    <t>01111111</t>
  </si>
  <si>
    <t>bc</t>
  </si>
  <si>
    <t>11100000</t>
  </si>
  <si>
    <t>10.0.1.64</t>
  </si>
  <si>
    <t>10.0.1.126</t>
  </si>
  <si>
    <t>10.0.1.127</t>
  </si>
  <si>
    <t>10.0.1.128</t>
  </si>
  <si>
    <t>10.0.1.129</t>
  </si>
  <si>
    <t>10.0.1.142</t>
  </si>
  <si>
    <t>10.0.1.143</t>
  </si>
  <si>
    <t>10.0.1.144</t>
  </si>
  <si>
    <t>10.0.1.145</t>
  </si>
  <si>
    <t>10.0.1.146</t>
  </si>
  <si>
    <t>10.0.1.147</t>
  </si>
  <si>
    <t>Columna2</t>
  </si>
  <si>
    <t>Columna3</t>
  </si>
  <si>
    <t>Columna4</t>
  </si>
  <si>
    <t>Columna5</t>
  </si>
  <si>
    <t>Columna6</t>
  </si>
  <si>
    <t>Columna7</t>
  </si>
  <si>
    <t>Columna8</t>
  </si>
  <si>
    <t>10.0.1.148</t>
  </si>
  <si>
    <t>?</t>
  </si>
  <si>
    <t>10.0.1.63</t>
  </si>
  <si>
    <t>E</t>
  </si>
  <si>
    <t>G</t>
  </si>
  <si>
    <t>H</t>
  </si>
  <si>
    <t>I</t>
  </si>
  <si>
    <t>departamento</t>
  </si>
  <si>
    <t>10.0.1.62</t>
  </si>
  <si>
    <t>10.0.1.96</t>
  </si>
  <si>
    <t>10.0.1.65</t>
  </si>
  <si>
    <t>10.0.1.95</t>
  </si>
  <si>
    <t>10.0.1.94</t>
  </si>
  <si>
    <t>10.0.1.160</t>
  </si>
  <si>
    <t>10.0.1.159</t>
  </si>
  <si>
    <t>10.0.1.191</t>
  </si>
  <si>
    <t>10.0.1.192</t>
  </si>
  <si>
    <t>10.0.1.158</t>
  </si>
  <si>
    <t>10.0.1.190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</si>
</sst>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</fills>
  <borders count="6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indexed="64"/>
      </top>
      <bottom style="thin">
        <color theme="8" tint="-0.249977111117893"/>
      </bottom>
      <diagonal/>
    </border>
    <border>
      <left/>
      <right style="thin">
        <color theme="8" tint="-0.249977111117893"/>
      </right>
      <top/>
      <bottom/>
      <diagonal/>
    </border>
    <border>
      <left/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/>
      <top/>
      <bottom style="thin">
        <color theme="8" tint="-0.249977111117893"/>
      </bottom>
      <diagonal/>
    </border>
    <border>
      <left style="thin">
        <color indexed="64"/>
      </left>
      <right style="thin">
        <color theme="8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8" tint="-0.249977111117893"/>
      </right>
      <top/>
      <bottom/>
      <diagonal/>
    </border>
    <border>
      <left style="thin">
        <color indexed="64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4" tint="0.39997558519241921"/>
      </left>
      <right style="thin">
        <color theme="8" tint="-0.249977111117893"/>
      </right>
      <top/>
      <bottom style="thin">
        <color theme="4" tint="0.3999755851924192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indexed="64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 indent="1"/>
    </xf>
    <xf numFmtId="0" fontId="4" fillId="5" borderId="0" xfId="0" applyFont="1" applyFill="1" applyAlignment="1">
      <alignment horizontal="left" vertical="center" wrapText="1" indent="1"/>
    </xf>
    <xf numFmtId="0" fontId="4" fillId="6" borderId="0" xfId="0" applyFont="1" applyFill="1" applyAlignment="1">
      <alignment horizontal="left" vertical="center" wrapText="1" indent="1"/>
    </xf>
    <xf numFmtId="0" fontId="4" fillId="7" borderId="0" xfId="0" applyFont="1" applyFill="1" applyAlignment="1">
      <alignment horizontal="left" vertical="center" wrapText="1" indent="1"/>
    </xf>
    <xf numFmtId="0" fontId="4" fillId="8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4" fillId="10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11" borderId="1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0" fontId="0" fillId="0" borderId="0" xfId="0" applyAlignment="1">
      <alignment horizontal="left" indent="1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6" borderId="0" xfId="0" applyFill="1"/>
    <xf numFmtId="0" fontId="4" fillId="15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23" borderId="4" xfId="0" applyFont="1" applyFill="1" applyBorder="1" applyAlignment="1">
      <alignment horizontal="left" indent="1"/>
    </xf>
    <xf numFmtId="0" fontId="4" fillId="7" borderId="4" xfId="0" applyFont="1" applyFill="1" applyBorder="1" applyAlignment="1">
      <alignment horizontal="left" indent="1"/>
    </xf>
    <xf numFmtId="0" fontId="4" fillId="13" borderId="5" xfId="0" applyFont="1" applyFill="1" applyBorder="1" applyAlignment="1">
      <alignment horizontal="left" indent="1"/>
    </xf>
    <xf numFmtId="0" fontId="0" fillId="0" borderId="0" xfId="0" applyAlignment="1">
      <alignment horizontal="left"/>
    </xf>
    <xf numFmtId="0" fontId="4" fillId="21" borderId="0" xfId="0" applyFont="1" applyFill="1" applyAlignment="1">
      <alignment horizontal="left" wrapText="1" indent="1"/>
    </xf>
    <xf numFmtId="0" fontId="4" fillId="4" borderId="0" xfId="0" applyFont="1" applyFill="1" applyAlignment="1">
      <alignment horizontal="left" wrapText="1" indent="1"/>
    </xf>
    <xf numFmtId="0" fontId="4" fillId="20" borderId="0" xfId="0" applyFont="1" applyFill="1" applyAlignment="1">
      <alignment horizontal="left" wrapText="1" indent="1"/>
    </xf>
    <xf numFmtId="0" fontId="4" fillId="12" borderId="7" xfId="0" applyFont="1" applyFill="1" applyBorder="1" applyAlignment="1">
      <alignment horizontal="left" wrapText="1" indent="1"/>
    </xf>
    <xf numFmtId="0" fontId="3" fillId="11" borderId="8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0" fillId="22" borderId="9" xfId="0" applyFill="1" applyBorder="1" applyAlignment="1">
      <alignment horizontal="left" vertical="center" wrapText="1" indent="1"/>
    </xf>
    <xf numFmtId="0" fontId="0" fillId="19" borderId="9" xfId="0" applyFill="1" applyBorder="1" applyAlignment="1">
      <alignment horizontal="left" vertical="center" wrapText="1" indent="1"/>
    </xf>
    <xf numFmtId="0" fontId="0" fillId="19" borderId="10" xfId="0" applyFill="1" applyBorder="1" applyAlignment="1">
      <alignment horizontal="left" vertical="center" wrapText="1" indent="1"/>
    </xf>
    <xf numFmtId="0" fontId="0" fillId="22" borderId="9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11" xfId="0" applyBorder="1"/>
    <xf numFmtId="0" fontId="3" fillId="11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3" xfId="0" applyFill="1" applyBorder="1"/>
    <xf numFmtId="0" fontId="0" fillId="0" borderId="14" xfId="0" applyBorder="1"/>
    <xf numFmtId="0" fontId="0" fillId="0" borderId="0" xfId="0" applyAlignment="1">
      <alignment horizontal="right"/>
    </xf>
    <xf numFmtId="0" fontId="0" fillId="24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4" fillId="25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29" xfId="0" applyFill="1" applyBorder="1" applyAlignment="1">
      <alignment horizontal="center" vertical="center"/>
    </xf>
    <xf numFmtId="49" fontId="0" fillId="22" borderId="29" xfId="0" applyNumberFormat="1" applyFill="1" applyBorder="1" applyAlignment="1">
      <alignment horizontal="center" vertical="center"/>
    </xf>
    <xf numFmtId="3" fontId="0" fillId="22" borderId="29" xfId="0" applyNumberForma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/>
    </xf>
    <xf numFmtId="3" fontId="0" fillId="19" borderId="25" xfId="0" applyNumberFormat="1" applyFill="1" applyBorder="1" applyAlignment="1">
      <alignment horizontal="center" vertical="center"/>
    </xf>
    <xf numFmtId="49" fontId="0" fillId="19" borderId="25" xfId="0" applyNumberFormat="1" applyFill="1" applyBorder="1" applyAlignment="1">
      <alignment horizontal="center" vertical="center" wrapText="1"/>
    </xf>
    <xf numFmtId="0" fontId="0" fillId="22" borderId="30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/>
    </xf>
    <xf numFmtId="3" fontId="0" fillId="22" borderId="25" xfId="0" applyNumberFormat="1" applyFill="1" applyBorder="1" applyAlignment="1">
      <alignment horizontal="center" vertical="center"/>
    </xf>
    <xf numFmtId="49" fontId="0" fillId="22" borderId="25" xfId="0" applyNumberForma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/>
    </xf>
    <xf numFmtId="49" fontId="0" fillId="22" borderId="37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/>
    </xf>
    <xf numFmtId="49" fontId="0" fillId="22" borderId="23" xfId="0" applyNumberFormat="1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49" fontId="0" fillId="22" borderId="24" xfId="0" applyNumberFormat="1" applyFill="1" applyBorder="1" applyAlignment="1">
      <alignment horizontal="center" vertical="center"/>
    </xf>
    <xf numFmtId="3" fontId="0" fillId="22" borderId="24" xfId="0" applyNumberFormat="1" applyFill="1" applyBorder="1" applyAlignment="1">
      <alignment horizontal="center" vertical="center"/>
    </xf>
    <xf numFmtId="49" fontId="0" fillId="22" borderId="22" xfId="0" applyNumberFormat="1" applyFill="1" applyBorder="1" applyAlignment="1">
      <alignment horizontal="center" vertical="center"/>
    </xf>
    <xf numFmtId="49" fontId="0" fillId="19" borderId="23" xfId="0" applyNumberFormat="1" applyFill="1" applyBorder="1" applyAlignment="1">
      <alignment horizontal="center" vertical="center" wrapText="1"/>
    </xf>
    <xf numFmtId="49" fontId="0" fillId="22" borderId="23" xfId="0" applyNumberFormat="1" applyFill="1" applyBorder="1" applyAlignment="1">
      <alignment horizontal="center" vertical="center" wrapText="1"/>
    </xf>
    <xf numFmtId="164" fontId="0" fillId="22" borderId="37" xfId="3" applyNumberFormat="1" applyFont="1" applyFill="1" applyBorder="1" applyAlignment="1">
      <alignment horizontal="center" vertical="center"/>
    </xf>
    <xf numFmtId="164" fontId="0" fillId="19" borderId="23" xfId="3" applyNumberFormat="1" applyFont="1" applyFill="1" applyBorder="1" applyAlignment="1">
      <alignment horizontal="center" vertical="center"/>
    </xf>
    <xf numFmtId="164" fontId="0" fillId="22" borderId="23" xfId="3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19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3" fillId="11" borderId="42" xfId="0" applyFont="1" applyFill="1" applyBorder="1"/>
    <xf numFmtId="0" fontId="0" fillId="19" borderId="46" xfId="0" applyFill="1" applyBorder="1" applyAlignment="1">
      <alignment horizontal="left"/>
    </xf>
    <xf numFmtId="0" fontId="3" fillId="11" borderId="47" xfId="0" applyFont="1" applyFill="1" applyBorder="1"/>
    <xf numFmtId="0" fontId="0" fillId="19" borderId="48" xfId="0" applyFill="1" applyBorder="1" applyAlignment="1">
      <alignment horizontal="left"/>
    </xf>
    <xf numFmtId="0" fontId="0" fillId="0" borderId="48" xfId="0" applyBorder="1" applyAlignment="1">
      <alignment horizontal="left"/>
    </xf>
    <xf numFmtId="0" fontId="0" fillId="19" borderId="49" xfId="0" applyFill="1" applyBorder="1" applyAlignment="1">
      <alignment horizontal="left"/>
    </xf>
    <xf numFmtId="0" fontId="0" fillId="0" borderId="50" xfId="0" applyBorder="1" applyAlignment="1">
      <alignment horizontal="left"/>
    </xf>
    <xf numFmtId="0" fontId="9" fillId="19" borderId="0" xfId="0" applyFont="1" applyFill="1" applyAlignment="1">
      <alignment horizontal="center" vertical="center"/>
    </xf>
    <xf numFmtId="0" fontId="9" fillId="19" borderId="40" xfId="0" applyFont="1" applyFill="1" applyBorder="1" applyAlignment="1">
      <alignment horizontal="center" vertical="center"/>
    </xf>
    <xf numFmtId="0" fontId="7" fillId="19" borderId="43" xfId="0" applyFont="1" applyFill="1" applyBorder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10" fillId="19" borderId="4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9" fillId="19" borderId="44" xfId="0" applyFont="1" applyFill="1" applyBorder="1" applyAlignment="1">
      <alignment horizontal="center" vertical="center"/>
    </xf>
    <xf numFmtId="0" fontId="9" fillId="19" borderId="45" xfId="0" applyFont="1" applyFill="1" applyBorder="1" applyAlignment="1">
      <alignment horizontal="center" vertical="center"/>
    </xf>
    <xf numFmtId="0" fontId="7" fillId="19" borderId="51" xfId="0" applyFont="1" applyFill="1" applyBorder="1" applyAlignment="1">
      <alignment horizontal="center" vertical="center"/>
    </xf>
    <xf numFmtId="0" fontId="10" fillId="19" borderId="45" xfId="0" applyFont="1" applyFill="1" applyBorder="1" applyAlignment="1">
      <alignment horizontal="center" vertical="center"/>
    </xf>
    <xf numFmtId="0" fontId="0" fillId="19" borderId="43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19" borderId="4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56" xfId="0" applyFill="1" applyBorder="1" applyAlignment="1">
      <alignment horizontal="center" vertical="center"/>
    </xf>
    <xf numFmtId="0" fontId="0" fillId="19" borderId="44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49" fontId="0" fillId="19" borderId="56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19" borderId="58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19" borderId="59" xfId="0" applyFill="1" applyBorder="1"/>
    <xf numFmtId="0" fontId="3" fillId="11" borderId="62" xfId="0" applyFont="1" applyFill="1" applyBorder="1"/>
    <xf numFmtId="0" fontId="3" fillId="11" borderId="63" xfId="0" applyFont="1" applyFill="1" applyBorder="1"/>
    <xf numFmtId="0" fontId="3" fillId="11" borderId="64" xfId="0" applyFont="1" applyFill="1" applyBorder="1"/>
    <xf numFmtId="49" fontId="0" fillId="19" borderId="62" xfId="0" applyNumberFormat="1" applyFill="1" applyBorder="1"/>
    <xf numFmtId="49" fontId="0" fillId="19" borderId="63" xfId="0" applyNumberFormat="1" applyFill="1" applyBorder="1"/>
    <xf numFmtId="0" fontId="0" fillId="19" borderId="63" xfId="0" applyFill="1" applyBorder="1"/>
    <xf numFmtId="49" fontId="0" fillId="19" borderId="64" xfId="0" applyNumberFormat="1" applyFill="1" applyBorder="1"/>
    <xf numFmtId="0" fontId="0" fillId="0" borderId="62" xfId="0" applyBorder="1"/>
    <xf numFmtId="49" fontId="0" fillId="0" borderId="63" xfId="0" applyNumberFormat="1" applyBorder="1"/>
    <xf numFmtId="0" fontId="0" fillId="0" borderId="63" xfId="0" applyBorder="1"/>
    <xf numFmtId="0" fontId="0" fillId="0" borderId="64" xfId="0" applyBorder="1"/>
    <xf numFmtId="0" fontId="0" fillId="19" borderId="62" xfId="0" applyFill="1" applyBorder="1"/>
    <xf numFmtId="0" fontId="0" fillId="19" borderId="64" xfId="0" applyFill="1" applyBorder="1"/>
    <xf numFmtId="49" fontId="0" fillId="0" borderId="64" xfId="0" applyNumberFormat="1" applyBorder="1"/>
    <xf numFmtId="3" fontId="0" fillId="0" borderId="0" xfId="0" applyNumberFormat="1"/>
    <xf numFmtId="164" fontId="0" fillId="0" borderId="0" xfId="3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4" fillId="4" borderId="0" xfId="0" applyFont="1" applyFill="1" applyAlignment="1">
      <alignment horizontal="left" vertical="center" wrapText="1" indent="1"/>
    </xf>
    <xf numFmtId="0" fontId="4" fillId="9" borderId="0" xfId="0" applyFont="1" applyFill="1" applyAlignment="1">
      <alignment horizontal="left" vertical="center" wrapText="1" indent="1"/>
    </xf>
    <xf numFmtId="0" fontId="3" fillId="2" borderId="0" xfId="1" applyFont="1" applyAlignment="1">
      <alignment horizontal="center"/>
    </xf>
    <xf numFmtId="0" fontId="3" fillId="11" borderId="0" xfId="0" applyFont="1" applyFill="1" applyAlignment="1">
      <alignment horizontal="center"/>
    </xf>
    <xf numFmtId="0" fontId="0" fillId="22" borderId="0" xfId="0" applyFill="1" applyAlignment="1">
      <alignment horizontal="left" vertical="center" wrapText="1"/>
    </xf>
    <xf numFmtId="0" fontId="0" fillId="19" borderId="0" xfId="0" applyFill="1" applyAlignment="1">
      <alignment horizontal="left" vertical="center" wrapText="1"/>
    </xf>
    <xf numFmtId="0" fontId="3" fillId="2" borderId="8" xfId="1" applyFont="1" applyBorder="1" applyAlignment="1">
      <alignment horizontal="center"/>
    </xf>
    <xf numFmtId="0" fontId="0" fillId="19" borderId="0" xfId="0" applyFill="1" applyAlignment="1">
      <alignment horizontal="left" vertical="center" wrapText="1" indent="1"/>
    </xf>
    <xf numFmtId="0" fontId="0" fillId="22" borderId="0" xfId="0" applyFill="1" applyAlignment="1">
      <alignment horizontal="left" vertical="center" wrapText="1" indent="1"/>
    </xf>
    <xf numFmtId="0" fontId="3" fillId="11" borderId="8" xfId="0" applyFon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3" fillId="26" borderId="31" xfId="0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/>
    </xf>
    <xf numFmtId="0" fontId="3" fillId="26" borderId="33" xfId="0" applyFont="1" applyFill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0" fontId="4" fillId="27" borderId="26" xfId="0" applyFont="1" applyFill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4" fontId="0" fillId="0" borderId="30" xfId="3" applyNumberFormat="1" applyFont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11" borderId="57" xfId="0" applyFont="1" applyFill="1" applyBorder="1" applyAlignment="1">
      <alignment horizontal="center"/>
    </xf>
    <xf numFmtId="0" fontId="3" fillId="11" borderId="38" xfId="0" applyFont="1" applyFill="1" applyBorder="1" applyAlignment="1">
      <alignment horizontal="center"/>
    </xf>
    <xf numFmtId="0" fontId="3" fillId="11" borderId="39" xfId="0" applyFont="1" applyFill="1" applyBorder="1" applyAlignment="1">
      <alignment horizontal="center"/>
    </xf>
    <xf numFmtId="0" fontId="0" fillId="19" borderId="54" xfId="0" applyFill="1" applyBorder="1" applyAlignment="1">
      <alignment horizontal="center" vertical="center"/>
    </xf>
    <xf numFmtId="0" fontId="0" fillId="19" borderId="55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164" fontId="0" fillId="0" borderId="63" xfId="3" applyNumberFormat="1" applyFont="1" applyBorder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3" fillId="11" borderId="41" xfId="0" applyFont="1" applyFill="1" applyBorder="1" applyAlignment="1">
      <alignment horizontal="center"/>
    </xf>
    <xf numFmtId="0" fontId="10" fillId="19" borderId="44" xfId="0" applyFont="1" applyFill="1" applyBorder="1" applyAlignment="1">
      <alignment horizontal="center" vertical="center"/>
    </xf>
    <xf numFmtId="164" fontId="0" fillId="19" borderId="60" xfId="3" applyNumberFormat="1" applyFont="1" applyFill="1" applyBorder="1" applyAlignment="1">
      <alignment horizontal="center"/>
    </xf>
    <xf numFmtId="164" fontId="0" fillId="19" borderId="61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4">
    <cellStyle name="Énfasis1" xfId="1" builtinId="29"/>
    <cellStyle name="Millares" xfId="3" builtinId="3"/>
    <cellStyle name="Millares 2" xfId="2" xr:uid="{DB09EFA3-B074-44EB-A1DF-CC03BBF45C66}"/>
    <cellStyle name="Normal" xfId="0" builtinId="0"/>
  </cellStyles>
  <dxfs count="44">
    <dxf>
      <numFmt numFmtId="3" formatCode="#,##0"/>
    </dxf>
    <dxf>
      <numFmt numFmtId="3" formatCode="#,##0"/>
    </dxf>
    <dxf>
      <numFmt numFmtId="3" formatCode="#,##0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bottom" textRotation="0" wrapText="0" relativeIndent="1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8E3B8-449D-4B28-A761-D1E8060686DE}" name="Tabla15" displayName="Tabla15" ref="A2:C15" totalsRowShown="0" dataDxfId="43">
  <autoFilter ref="A2:C15" xr:uid="{7C18E3B8-449D-4B28-A761-D1E8060686DE}"/>
  <tableColumns count="3">
    <tableColumn id="1" xr3:uid="{67BF2936-920E-4B1D-A8E5-6768780384C4}" name="unidad" dataDxfId="42"/>
    <tableColumn id="2" xr3:uid="{7011A7A5-DA44-475D-AF7B-843EF68D4E7C}" name="sigla" dataDxfId="41"/>
    <tableColumn id="3" xr3:uid="{B8E9F466-7BBB-4D6D-BC25-57BDA3CF2A61}" name="decimal" dataDxfId="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9422A7-F68E-4E4C-A87E-AE2563000C62}" name="Tabla10" displayName="Tabla10" ref="A10:F18" totalsRowShown="0">
  <autoFilter ref="A10:F18" xr:uid="{B39422A7-F68E-4E4C-A87E-AE2563000C62}"/>
  <tableColumns count="6">
    <tableColumn id="1" xr3:uid="{72D6F29D-8D6A-46DC-BF8B-0C4DDE05CC31}" name="red"/>
    <tableColumn id="2" xr3:uid="{5BB00646-FD76-421D-81D7-2C8072B81052}" name="primer ip"/>
    <tableColumn id="3" xr3:uid="{49F34423-B5A2-4627-AED8-84CD20C71CBD}" name="ultima ip"/>
    <tableColumn id="4" xr3:uid="{31D77059-8F16-4CA3-A00C-5C8D50AEA062}" name="broadcast"/>
    <tableColumn id="5" xr3:uid="{B9B1D94A-7727-42B4-B73B-BBD21FDC89B8}" name="mascara"/>
    <tableColumn id="6" xr3:uid="{FDCCB782-E115-409A-8E34-59F70C7D1034}" name="BINARI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1DB6B1-8FDB-491C-B525-555CC3CA4B94}" name="Tabla11" displayName="Tabla11" ref="A13:H19" totalsRowShown="0">
  <autoFilter ref="A13:H19" xr:uid="{4D1DB6B1-8FDB-491C-B525-555CC3CA4B94}"/>
  <tableColumns count="8">
    <tableColumn id="1" xr3:uid="{6F4BD15A-F4C7-43AE-8B6B-114270D90307}" name="dto"/>
    <tableColumn id="2" xr3:uid="{2404642A-151A-4A53-90C5-E75DF860DB33}" name="hosts"/>
    <tableColumn id="3" xr3:uid="{BD8D0C16-3FF3-4736-9A35-E2239776639E}" name="Columna1" dataDxfId="2"/>
    <tableColumn id="4" xr3:uid="{0D145502-76FA-4FCD-ADC0-1C89383279BB}" name="Columna2"/>
    <tableColumn id="5" xr3:uid="{B2AC0EB9-1B05-44DF-B7B2-AAB0071581E3}" name="Columna3"/>
    <tableColumn id="6" xr3:uid="{C2167CCA-7823-4106-B115-4C04CABB45B8}" name="Columna4"/>
    <tableColumn id="7" xr3:uid="{0BB2317B-6958-468A-B4AA-B67E68201391}" name="Columna5"/>
    <tableColumn id="8" xr3:uid="{3C24737E-6B8A-43D7-835C-60784C8F595B}" name="Columna6"/>
  </tableColumns>
  <tableStyleInfo name="TableStyleDark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FBEF24-5D57-4B0F-B0B5-9EC8961A7AAD}" name="Tabla12" displayName="Tabla12" ref="A5:H11" totalsRowShown="0">
  <autoFilter ref="A5:H11" xr:uid="{E1FBEF24-5D57-4B0F-B0B5-9EC8961A7AAD}"/>
  <tableColumns count="8">
    <tableColumn id="1" xr3:uid="{D28E9CC6-475C-44A6-A7F6-55C60DD19DEE}" name="dto"/>
    <tableColumn id="2" xr3:uid="{B9AD5E1A-1256-484D-8E9E-F0AF1B54A4AF}" name="hosts"/>
    <tableColumn id="3" xr3:uid="{2B4ED9E0-9B59-4CB8-9812-37CA3DEE0371}" name="mask" dataDxfId="1"/>
    <tableColumn id="4" xr3:uid="{C229ABF3-1E58-4B90-B698-8AA4E28BA17D}" name="cidr"/>
    <tableColumn id="5" xr3:uid="{826496AD-0743-49FB-9B90-21C50677A56C}" name="red"/>
    <tableColumn id="6" xr3:uid="{131A2D50-7706-4BEB-A575-8EA050F2D8D9}" name="primer ip"/>
    <tableColumn id="7" xr3:uid="{D8C0D6FF-43C3-431E-87A4-C4B8AB2604F4}" name="ultima ip"/>
    <tableColumn id="8" xr3:uid="{1B68B7B0-0A53-408D-B87D-0294AA6BC888}" name="broadcast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CCD9F2-66FC-4985-B380-51AF7E18F82C}" name="Tabla13" displayName="Tabla13" ref="A21:H30" totalsRowShown="0">
  <autoFilter ref="A21:H30" xr:uid="{13CCD9F2-66FC-4985-B380-51AF7E18F82C}"/>
  <tableColumns count="8">
    <tableColumn id="1" xr3:uid="{5D9C2561-4F55-42E0-A786-A027E4F8D1E4}" name="Columna1"/>
    <tableColumn id="2" xr3:uid="{910CB5B6-9AE2-40B7-A6BE-85D49E305B1D}" name="hosts"/>
    <tableColumn id="3" xr3:uid="{08A56EBF-F633-46BF-821A-6ADE8FB34B6C}" name="Columna3" dataDxfId="0"/>
    <tableColumn id="4" xr3:uid="{6772EF2F-0752-46F0-87DE-5918EB54F6F6}" name="Columna4"/>
    <tableColumn id="5" xr3:uid="{05D89303-C9A9-4B88-A4EF-2906E8FF610C}" name="Columna5"/>
    <tableColumn id="6" xr3:uid="{87A86751-F3E6-4100-81F5-92AC1AE92FBB}" name="Columna6"/>
    <tableColumn id="7" xr3:uid="{E0EC3AE8-8F2E-4F50-8452-6F30D37C9092}" name="Columna7"/>
    <tableColumn id="8" xr3:uid="{EC080071-746B-4EEA-A6CE-225C56974187}" name="Columna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AA4B4-CC65-493C-8A5A-84FCDFEC21E5}" name="Tabla26" displayName="Tabla26" ref="E2:G7" totalsRowShown="0" dataDxfId="39">
  <autoFilter ref="E2:G7" xr:uid="{D31AA4B4-CC65-493C-8A5A-84FCDFEC21E5}"/>
  <tableColumns count="3">
    <tableColumn id="1" xr3:uid="{8BD4EE2A-1F28-4C60-8C03-C7CB5FB71177}" name="unidad" dataDxfId="38"/>
    <tableColumn id="2" xr3:uid="{FF8F1830-7483-4B00-BD16-253C514B2DCE}" name="sigla" dataDxfId="37"/>
    <tableColumn id="3" xr3:uid="{34178275-F57B-4497-9459-5BD414118E84}" name="decimal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A7B198-DBC8-4058-AF3A-90E94E04D438}" name="Tabla37" displayName="Tabla37" ref="E10:G15" totalsRowShown="0" headerRowDxfId="35" dataDxfId="33" headerRowBorderDxfId="34" tableBorderDxfId="32">
  <autoFilter ref="E10:G15" xr:uid="{7CA7B198-DBC8-4058-AF3A-90E94E04D438}"/>
  <tableColumns count="3">
    <tableColumn id="1" xr3:uid="{21560A1F-A046-4B7B-813A-48BB83D9FAF8}" name="unidad" dataDxfId="31"/>
    <tableColumn id="2" xr3:uid="{DB9DB6B4-C6A7-406E-9227-A41314FAB7E3}" name="sigla" dataDxfId="30"/>
    <tableColumn id="3" xr3:uid="{D7964F9F-8381-4798-AEA6-4FBC04622E6D}" name="decimal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BB1C41-7D85-4AF2-BC43-56D9FDA26622}" name="Tabla7" displayName="Tabla7" ref="E3:G10" totalsRowShown="0">
  <autoFilter ref="E3:G10" xr:uid="{FBBB1C41-7D85-4AF2-BC43-56D9FDA26622}"/>
  <tableColumns count="3">
    <tableColumn id="1" xr3:uid="{3EE4B95A-2F6E-4453-A773-BCD5DF5F3D46}" name="Atributo "/>
    <tableColumn id="2" xr3:uid="{FAFDA1B8-87D9-4577-9AA6-9A826B4CCC06}" name="Multimodo"/>
    <tableColumn id="3" xr3:uid="{36CAD5B6-1C44-4720-925E-12085088D199}" name="Monomo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26BD3-B8B2-449D-B51D-FC7FADE068FA}" name="Tabla2" displayName="Tabla2" ref="A11:F15" totalsRowShown="0" headerRowDxfId="28" dataDxfId="27">
  <autoFilter ref="A11:F15" xr:uid="{3B226BD3-B8B2-449D-B51D-FC7FADE068FA}"/>
  <tableColumns count="6">
    <tableColumn id="1" xr3:uid="{88F67391-C377-4C52-A104-4B7CB2E5DB92}" name="AND" dataDxfId="26"/>
    <tableColumn id="2" xr3:uid="{15147DC1-D9B3-4FA9-AD45-506CBC35D4BE}" name="byte 1" dataDxfId="25"/>
    <tableColumn id="3" xr3:uid="{E13C3DE2-6864-488E-84DF-704D55478797}" name="byte 2" dataDxfId="24"/>
    <tableColumn id="4" xr3:uid="{2778D0EC-C5D2-42D5-990A-E12A7AB4AC96}" name="byte 3" dataDxfId="23"/>
    <tableColumn id="5" xr3:uid="{4FA3C4B6-C67D-4E4D-9DA6-27836396F12B}" name="byte 4" dataDxfId="22"/>
    <tableColumn id="6" xr3:uid="{B73CFC82-7B7C-478C-A599-3147AFB5D8E3}" name="decimal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4CFED-EFD6-447F-9CC7-7FDC44437FD6}" name="Tabla3" displayName="Tabla3" ref="A17:F21" totalsRowShown="0" headerRowDxfId="20" dataDxfId="19">
  <autoFilter ref="A17:F21" xr:uid="{5EA4CFED-EFD6-447F-9CC7-7FDC44437FD6}"/>
  <tableColumns count="6">
    <tableColumn id="1" xr3:uid="{BC0F6C94-EECE-4A1D-B06A-740F4A4602BD}" name="AND" dataDxfId="18"/>
    <tableColumn id="2" xr3:uid="{B8E17965-B180-42C5-A10D-E580FE3DEC49}" name="byte 1" dataDxfId="17"/>
    <tableColumn id="3" xr3:uid="{1C842697-7807-4C54-9E98-1B7FB0DD8A98}" name="byte 2" dataDxfId="16"/>
    <tableColumn id="4" xr3:uid="{A208D00B-A75F-4423-8B61-7B4C6BF60090}" name="byte 3" dataDxfId="15"/>
    <tableColumn id="5" xr3:uid="{3412D076-A1FB-462B-94B9-DF011CF42161}" name="byte 4" dataDxfId="14"/>
    <tableColumn id="6" xr3:uid="{F03CD011-DDFC-4CC0-A90F-E0A9994C7CDC}" name="decimal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E7C06E-3C4E-4A6F-B516-26246E3D6C2E}" name="Tabla8" displayName="Tabla8" ref="A23:F27" totalsRowShown="0" headerRowDxfId="12" dataDxfId="11">
  <autoFilter ref="A23:F27" xr:uid="{D0E7C06E-3C4E-4A6F-B516-26246E3D6C2E}"/>
  <tableColumns count="6">
    <tableColumn id="1" xr3:uid="{FE95F7C1-B7B7-4F38-AE1A-8853F88491D2}" name="AND" dataDxfId="10"/>
    <tableColumn id="2" xr3:uid="{7561B89B-5C74-47F4-93A1-3BD583CBA682}" name="byte 1" dataDxfId="9"/>
    <tableColumn id="3" xr3:uid="{8D7266CF-57AF-4ECF-813C-8222B5C247B6}" name="byte 2" dataDxfId="8"/>
    <tableColumn id="4" xr3:uid="{D74A6685-7A22-457A-A6E4-5B00210A0D7E}" name="byte 3" dataDxfId="7"/>
    <tableColumn id="5" xr3:uid="{4B93E748-E6F9-494C-B7B6-5E4A02147929}" name="byte 4" dataDxfId="6"/>
    <tableColumn id="6" xr3:uid="{EDC1C79C-F352-4A24-BACD-F1904D0536B7}" name="decimal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8CE9D-6A43-452E-A642-81D3F21B2A10}" name="Tabla1" displayName="Tabla1" ref="A36:F52" totalsRowShown="0">
  <autoFilter ref="A36:F52" xr:uid="{5228CE9D-6A43-452E-A642-81D3F21B2A10}"/>
  <tableColumns count="6">
    <tableColumn id="1" xr3:uid="{81D1A9A3-11D5-44B3-9B9A-1FAB1F1ADB62}" name="red"/>
    <tableColumn id="2" xr3:uid="{C92DE24C-2BFD-4663-84CC-F1EA36521CA3}" name="primer ip"/>
    <tableColumn id="3" xr3:uid="{EFF0B306-562D-4945-B8B3-46784247634A}" name="ultima ip"/>
    <tableColumn id="4" xr3:uid="{0834EB0D-80A8-40E8-B775-01675F182D7B}" name="broadcast"/>
    <tableColumn id="5" xr3:uid="{14351C8D-1ECD-4E9B-992A-4DB0E1687543}" name="mascara"/>
    <tableColumn id="6" xr3:uid="{A433C09F-6EF0-43EC-B4B5-DD4FD5C4C9ED}" name="BINARIO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CB97FD-E180-4337-B91C-1ADD760F6CEE}" name="Tabla9" displayName="Tabla9" ref="A25:F29" totalsRowShown="0">
  <autoFilter ref="A25:F29" xr:uid="{FECB97FD-E180-4337-B91C-1ADD760F6CEE}"/>
  <tableColumns count="6">
    <tableColumn id="1" xr3:uid="{74800D2F-EC92-437C-82AE-C56AF9F9A25D}" name="red"/>
    <tableColumn id="2" xr3:uid="{4A9DEA0B-90EA-477E-8029-791FFBEB14DE}" name="primer ip"/>
    <tableColumn id="3" xr3:uid="{1FA10C67-D148-44F9-A51F-26FF89388AB2}" name="ultima ip"/>
    <tableColumn id="4" xr3:uid="{16F98AC4-A4F0-447A-8C4B-1B28F403C77F}" name="broadcast"/>
    <tableColumn id="5" xr3:uid="{F30C730A-A8F9-4CCB-9CC1-CE6ACC1B09D7}" name="mascara"/>
    <tableColumn id="6" xr3:uid="{0FFEBF80-ADB6-42FB-813F-0F11B271E411}" name="Columna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D2" sqref="D2:D4"/>
    </sheetView>
  </sheetViews>
  <sheetFormatPr baseColWidth="10" defaultRowHeight="15" x14ac:dyDescent="0.25"/>
  <cols>
    <col min="1" max="1" width="20.7109375" style="1" bestFit="1" customWidth="1"/>
    <col min="2" max="2" width="10.85546875" style="1" customWidth="1"/>
    <col min="3" max="3" width="21.85546875" style="1" customWidth="1"/>
    <col min="4" max="4" width="24.85546875" style="1" customWidth="1"/>
  </cols>
  <sheetData>
    <row r="1" spans="1:4" ht="32.1" customHeight="1" x14ac:dyDescent="0.25">
      <c r="A1" s="2" t="s">
        <v>0</v>
      </c>
      <c r="B1" s="2" t="s">
        <v>1</v>
      </c>
      <c r="C1" s="2" t="s">
        <v>19</v>
      </c>
      <c r="D1" s="2" t="s">
        <v>2</v>
      </c>
    </row>
    <row r="2" spans="1:4" ht="32.1" customHeight="1" x14ac:dyDescent="0.25">
      <c r="A2" s="3" t="s">
        <v>9</v>
      </c>
      <c r="B2" s="148" t="s">
        <v>14</v>
      </c>
      <c r="C2" s="148" t="s">
        <v>20</v>
      </c>
      <c r="D2" s="148" t="s">
        <v>13</v>
      </c>
    </row>
    <row r="3" spans="1:4" ht="32.1" customHeight="1" x14ac:dyDescent="0.25">
      <c r="A3" s="4" t="s">
        <v>8</v>
      </c>
      <c r="B3" s="148"/>
      <c r="C3" s="148"/>
      <c r="D3" s="148"/>
    </row>
    <row r="4" spans="1:4" ht="32.1" customHeight="1" x14ac:dyDescent="0.25">
      <c r="A4" s="5" t="s">
        <v>7</v>
      </c>
      <c r="B4" s="148"/>
      <c r="C4" s="148"/>
      <c r="D4" s="148"/>
    </row>
    <row r="5" spans="1:4" ht="32.1" customHeight="1" x14ac:dyDescent="0.25">
      <c r="A5" s="6" t="s">
        <v>6</v>
      </c>
      <c r="B5" s="6" t="s">
        <v>18</v>
      </c>
      <c r="C5" s="6" t="s">
        <v>21</v>
      </c>
      <c r="D5" s="6" t="s">
        <v>12</v>
      </c>
    </row>
    <row r="6" spans="1:4" ht="32.1" customHeight="1" x14ac:dyDescent="0.25">
      <c r="A6" s="7" t="s">
        <v>5</v>
      </c>
      <c r="B6" s="7" t="s">
        <v>15</v>
      </c>
      <c r="C6" s="7" t="s">
        <v>22</v>
      </c>
      <c r="D6" s="7" t="s">
        <v>11</v>
      </c>
    </row>
    <row r="7" spans="1:4" ht="32.1" customHeight="1" x14ac:dyDescent="0.25">
      <c r="A7" s="8" t="s">
        <v>4</v>
      </c>
      <c r="B7" s="8" t="s">
        <v>16</v>
      </c>
      <c r="C7" s="8" t="s">
        <v>23</v>
      </c>
      <c r="D7" s="149" t="s">
        <v>10</v>
      </c>
    </row>
    <row r="8" spans="1:4" ht="32.1" customHeight="1" x14ac:dyDescent="0.25">
      <c r="A8" s="9" t="s">
        <v>3</v>
      </c>
      <c r="B8" s="9" t="s">
        <v>17</v>
      </c>
      <c r="C8" s="9" t="s">
        <v>24</v>
      </c>
      <c r="D8" s="149"/>
    </row>
  </sheetData>
  <mergeCells count="4">
    <mergeCell ref="D2:D4"/>
    <mergeCell ref="D7:D8"/>
    <mergeCell ref="B2:B4"/>
    <mergeCell ref="C2:C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zoomScale="130" zoomScaleNormal="130" workbookViewId="0">
      <selection activeCell="A2" sqref="A2:C13"/>
    </sheetView>
  </sheetViews>
  <sheetFormatPr baseColWidth="10" defaultRowHeight="15" x14ac:dyDescent="0.25"/>
  <cols>
    <col min="1" max="1" width="15.28515625" bestFit="1" customWidth="1"/>
    <col min="2" max="2" width="5.85546875" customWidth="1"/>
    <col min="3" max="3" width="14.7109375" customWidth="1"/>
    <col min="4" max="4" width="3.5703125" customWidth="1"/>
    <col min="7" max="7" width="16.42578125" bestFit="1" customWidth="1"/>
    <col min="8" max="8" width="3.7109375" customWidth="1"/>
    <col min="9" max="9" width="9" bestFit="1" customWidth="1"/>
  </cols>
  <sheetData>
    <row r="1" spans="1:7" x14ac:dyDescent="0.25">
      <c r="A1" s="150" t="s">
        <v>117</v>
      </c>
      <c r="B1" s="150"/>
      <c r="C1" s="150"/>
      <c r="E1" s="150" t="s">
        <v>118</v>
      </c>
      <c r="F1" s="150"/>
      <c r="G1" s="150"/>
    </row>
    <row r="2" spans="1:7" x14ac:dyDescent="0.25">
      <c r="A2" t="s">
        <v>25</v>
      </c>
      <c r="B2" t="s">
        <v>26</v>
      </c>
      <c r="C2" t="s">
        <v>119</v>
      </c>
      <c r="E2" t="s">
        <v>25</v>
      </c>
      <c r="F2" t="s">
        <v>26</v>
      </c>
      <c r="G2" t="s">
        <v>119</v>
      </c>
    </row>
    <row r="3" spans="1:7" x14ac:dyDescent="0.25">
      <c r="A3" s="14" t="s">
        <v>27</v>
      </c>
      <c r="B3" s="14" t="s">
        <v>28</v>
      </c>
      <c r="C3" s="14" t="s">
        <v>120</v>
      </c>
      <c r="D3" s="10"/>
      <c r="E3" s="14" t="s">
        <v>27</v>
      </c>
      <c r="F3" s="14" t="s">
        <v>69</v>
      </c>
      <c r="G3" s="14" t="s">
        <v>77</v>
      </c>
    </row>
    <row r="4" spans="1:7" x14ac:dyDescent="0.25">
      <c r="A4" s="14" t="s">
        <v>29</v>
      </c>
      <c r="B4" s="14" t="s">
        <v>30</v>
      </c>
      <c r="C4" s="14" t="s">
        <v>64</v>
      </c>
      <c r="E4" s="14" t="s">
        <v>65</v>
      </c>
      <c r="F4" s="14" t="s">
        <v>70</v>
      </c>
      <c r="G4" s="14" t="s">
        <v>33</v>
      </c>
    </row>
    <row r="5" spans="1:7" x14ac:dyDescent="0.25">
      <c r="A5" s="14" t="s">
        <v>31</v>
      </c>
      <c r="B5" s="14" t="s">
        <v>32</v>
      </c>
      <c r="C5" s="14" t="s">
        <v>33</v>
      </c>
      <c r="E5" s="14" t="s">
        <v>66</v>
      </c>
      <c r="F5" s="14" t="s">
        <v>71</v>
      </c>
      <c r="G5" s="14" t="s">
        <v>48</v>
      </c>
    </row>
    <row r="6" spans="1:7" x14ac:dyDescent="0.25">
      <c r="A6" s="14" t="s">
        <v>34</v>
      </c>
      <c r="B6" s="14" t="s">
        <v>43</v>
      </c>
      <c r="C6" s="14" t="s">
        <v>48</v>
      </c>
      <c r="E6" s="14" t="s">
        <v>67</v>
      </c>
      <c r="F6" s="14" t="s">
        <v>72</v>
      </c>
      <c r="G6" s="14" t="s">
        <v>55</v>
      </c>
    </row>
    <row r="7" spans="1:7" x14ac:dyDescent="0.25">
      <c r="A7" s="14" t="s">
        <v>35</v>
      </c>
      <c r="B7" s="14" t="s">
        <v>44</v>
      </c>
      <c r="C7" s="14" t="s">
        <v>55</v>
      </c>
      <c r="E7" s="14" t="s">
        <v>68</v>
      </c>
      <c r="F7" s="14" t="s">
        <v>73</v>
      </c>
      <c r="G7" s="14" t="s">
        <v>56</v>
      </c>
    </row>
    <row r="8" spans="1:7" x14ac:dyDescent="0.25">
      <c r="A8" s="14" t="s">
        <v>36</v>
      </c>
      <c r="B8" s="14" t="s">
        <v>45</v>
      </c>
      <c r="C8" s="14" t="s">
        <v>56</v>
      </c>
    </row>
    <row r="9" spans="1:7" x14ac:dyDescent="0.25">
      <c r="A9" s="14" t="s">
        <v>37</v>
      </c>
      <c r="B9" s="14" t="s">
        <v>46</v>
      </c>
      <c r="C9" s="14" t="s">
        <v>57</v>
      </c>
      <c r="E9" s="150" t="s">
        <v>121</v>
      </c>
      <c r="F9" s="150"/>
      <c r="G9" s="150"/>
    </row>
    <row r="10" spans="1:7" x14ac:dyDescent="0.25">
      <c r="A10" s="14" t="s">
        <v>38</v>
      </c>
      <c r="B10" s="14" t="s">
        <v>50</v>
      </c>
      <c r="C10" s="14" t="s">
        <v>58</v>
      </c>
      <c r="E10" s="11" t="s">
        <v>25</v>
      </c>
      <c r="F10" s="12" t="s">
        <v>26</v>
      </c>
      <c r="G10" s="13" t="s">
        <v>119</v>
      </c>
    </row>
    <row r="11" spans="1:7" x14ac:dyDescent="0.25">
      <c r="A11" s="14" t="s">
        <v>39</v>
      </c>
      <c r="B11" s="14" t="s">
        <v>47</v>
      </c>
      <c r="C11" s="14" t="s">
        <v>59</v>
      </c>
      <c r="E11" s="14" t="s">
        <v>74</v>
      </c>
      <c r="F11" s="14" t="s">
        <v>75</v>
      </c>
      <c r="G11" s="14" t="s">
        <v>76</v>
      </c>
    </row>
    <row r="12" spans="1:7" x14ac:dyDescent="0.25">
      <c r="A12" s="14" t="s">
        <v>42</v>
      </c>
      <c r="B12" s="14" t="s">
        <v>51</v>
      </c>
      <c r="C12" s="14" t="s">
        <v>60</v>
      </c>
      <c r="E12" s="14" t="s">
        <v>78</v>
      </c>
      <c r="F12" s="14" t="s">
        <v>81</v>
      </c>
      <c r="G12" s="14" t="s">
        <v>33</v>
      </c>
    </row>
    <row r="13" spans="1:7" x14ac:dyDescent="0.25">
      <c r="A13" s="14" t="s">
        <v>40</v>
      </c>
      <c r="B13" s="14" t="s">
        <v>52</v>
      </c>
      <c r="C13" s="14" t="s">
        <v>61</v>
      </c>
      <c r="E13" s="14" t="s">
        <v>79</v>
      </c>
      <c r="F13" s="14" t="s">
        <v>82</v>
      </c>
      <c r="G13" s="14" t="s">
        <v>48</v>
      </c>
    </row>
    <row r="14" spans="1:7" x14ac:dyDescent="0.25">
      <c r="A14" s="14" t="s">
        <v>49</v>
      </c>
      <c r="B14" s="14" t="s">
        <v>53</v>
      </c>
      <c r="C14" s="14" t="s">
        <v>62</v>
      </c>
      <c r="E14" s="14" t="s">
        <v>80</v>
      </c>
      <c r="F14" s="14" t="s">
        <v>83</v>
      </c>
      <c r="G14" s="14" t="s">
        <v>55</v>
      </c>
    </row>
    <row r="15" spans="1:7" x14ac:dyDescent="0.25">
      <c r="A15" s="14" t="s">
        <v>41</v>
      </c>
      <c r="B15" s="14" t="s">
        <v>54</v>
      </c>
      <c r="C15" s="14" t="s">
        <v>63</v>
      </c>
      <c r="E15" s="14" t="s">
        <v>122</v>
      </c>
      <c r="F15" s="14" t="s">
        <v>123</v>
      </c>
      <c r="G15" s="14" t="s">
        <v>56</v>
      </c>
    </row>
  </sheetData>
  <mergeCells count="3">
    <mergeCell ref="A1:C1"/>
    <mergeCell ref="E1:G1"/>
    <mergeCell ref="E9:G9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topLeftCell="A13" zoomScale="130" zoomScaleNormal="130" workbookViewId="0">
      <selection activeCell="B19" sqref="B19"/>
    </sheetView>
  </sheetViews>
  <sheetFormatPr baseColWidth="10" defaultRowHeight="15" x14ac:dyDescent="0.25"/>
  <cols>
    <col min="1" max="3" width="10.7109375" customWidth="1"/>
    <col min="4" max="4" width="3.42578125" customWidth="1"/>
    <col min="5" max="5" width="11.140625" bestFit="1" customWidth="1"/>
    <col min="6" max="6" width="13.28515625" bestFit="1" customWidth="1"/>
    <col min="7" max="7" width="13.7109375" bestFit="1" customWidth="1"/>
    <col min="8" max="8" width="29.140625" bestFit="1" customWidth="1"/>
  </cols>
  <sheetData>
    <row r="1" spans="1:8" ht="15" customHeight="1" x14ac:dyDescent="0.25">
      <c r="A1" s="151" t="s">
        <v>162</v>
      </c>
      <c r="B1" s="151"/>
      <c r="C1" s="151"/>
      <c r="D1" s="151"/>
      <c r="E1" s="151"/>
      <c r="F1" s="151"/>
      <c r="G1" s="151"/>
      <c r="H1" s="151"/>
    </row>
    <row r="2" spans="1:8" x14ac:dyDescent="0.25">
      <c r="A2" s="31" t="s">
        <v>91</v>
      </c>
      <c r="B2" s="40" t="s">
        <v>142</v>
      </c>
      <c r="C2" s="31" t="s">
        <v>90</v>
      </c>
      <c r="E2" s="154" t="s">
        <v>124</v>
      </c>
      <c r="F2" s="154"/>
      <c r="G2" s="154"/>
      <c r="H2" s="31" t="s">
        <v>133</v>
      </c>
    </row>
    <row r="3" spans="1:8" x14ac:dyDescent="0.25">
      <c r="A3" s="18" t="s">
        <v>94</v>
      </c>
      <c r="B3" s="41" t="s">
        <v>100</v>
      </c>
      <c r="C3" s="17" t="s">
        <v>93</v>
      </c>
      <c r="E3" t="s">
        <v>146</v>
      </c>
      <c r="F3" t="s">
        <v>109</v>
      </c>
      <c r="G3" t="s">
        <v>110</v>
      </c>
      <c r="H3" s="27" t="s">
        <v>134</v>
      </c>
    </row>
    <row r="4" spans="1:8" x14ac:dyDescent="0.25">
      <c r="A4" s="22" t="s">
        <v>92</v>
      </c>
      <c r="B4" s="42" t="s">
        <v>100</v>
      </c>
      <c r="C4" s="20" t="s">
        <v>97</v>
      </c>
      <c r="E4" t="s">
        <v>127</v>
      </c>
      <c r="F4" t="s">
        <v>128</v>
      </c>
      <c r="G4" t="s">
        <v>129</v>
      </c>
      <c r="H4" s="28" t="s">
        <v>135</v>
      </c>
    </row>
    <row r="5" spans="1:8" x14ac:dyDescent="0.25">
      <c r="A5" s="17" t="s">
        <v>93</v>
      </c>
      <c r="B5" s="43" t="s">
        <v>101</v>
      </c>
      <c r="C5" s="18" t="s">
        <v>94</v>
      </c>
      <c r="E5" t="s">
        <v>130</v>
      </c>
      <c r="F5" t="s">
        <v>111</v>
      </c>
      <c r="G5" t="s">
        <v>112</v>
      </c>
      <c r="H5" s="29" t="s">
        <v>136</v>
      </c>
    </row>
    <row r="6" spans="1:8" x14ac:dyDescent="0.25">
      <c r="A6" s="21" t="s">
        <v>95</v>
      </c>
      <c r="B6" s="42"/>
      <c r="C6" s="21" t="s">
        <v>95</v>
      </c>
      <c r="E6" t="s">
        <v>131</v>
      </c>
      <c r="F6" t="s">
        <v>113</v>
      </c>
      <c r="G6" t="s">
        <v>114</v>
      </c>
      <c r="H6" s="30" t="s">
        <v>137</v>
      </c>
    </row>
    <row r="7" spans="1:8" x14ac:dyDescent="0.25">
      <c r="A7" s="16" t="s">
        <v>96</v>
      </c>
      <c r="B7" s="43"/>
      <c r="C7" s="16" t="s">
        <v>96</v>
      </c>
      <c r="E7" t="s">
        <v>132</v>
      </c>
      <c r="F7" t="s">
        <v>115</v>
      </c>
      <c r="G7" t="s">
        <v>116</v>
      </c>
      <c r="H7" s="31" t="s">
        <v>138</v>
      </c>
    </row>
    <row r="8" spans="1:8" x14ac:dyDescent="0.25">
      <c r="A8" s="20" t="s">
        <v>97</v>
      </c>
      <c r="B8" s="42" t="s">
        <v>101</v>
      </c>
      <c r="C8" s="22" t="s">
        <v>92</v>
      </c>
      <c r="E8" t="s">
        <v>147</v>
      </c>
      <c r="F8" t="s">
        <v>149</v>
      </c>
      <c r="G8" t="s">
        <v>150</v>
      </c>
      <c r="H8" s="23" t="s">
        <v>139</v>
      </c>
    </row>
    <row r="9" spans="1:8" x14ac:dyDescent="0.25">
      <c r="A9" s="15" t="s">
        <v>98</v>
      </c>
      <c r="B9" s="44"/>
      <c r="C9" s="15" t="s">
        <v>98</v>
      </c>
      <c r="E9" t="s">
        <v>148</v>
      </c>
      <c r="F9" t="s">
        <v>150</v>
      </c>
      <c r="G9" t="s">
        <v>149</v>
      </c>
      <c r="H9" s="24" t="s">
        <v>140</v>
      </c>
    </row>
    <row r="10" spans="1:8" ht="15.75" thickBot="1" x14ac:dyDescent="0.3">
      <c r="A10" s="19" t="s">
        <v>99</v>
      </c>
      <c r="B10" s="39"/>
      <c r="C10" s="19" t="s">
        <v>99</v>
      </c>
      <c r="E10" t="s">
        <v>145</v>
      </c>
      <c r="F10" t="s">
        <v>143</v>
      </c>
      <c r="G10" t="s">
        <v>144</v>
      </c>
      <c r="H10" s="25" t="s">
        <v>141</v>
      </c>
    </row>
    <row r="12" spans="1:8" x14ac:dyDescent="0.25">
      <c r="A12" s="31" t="s">
        <v>84</v>
      </c>
      <c r="B12" s="31" t="s">
        <v>108</v>
      </c>
      <c r="C12" s="31"/>
      <c r="E12" s="32" t="s">
        <v>151</v>
      </c>
      <c r="F12" s="157" t="s">
        <v>152</v>
      </c>
      <c r="G12" s="157"/>
      <c r="H12" s="157"/>
    </row>
    <row r="13" spans="1:8" ht="30" customHeight="1" x14ac:dyDescent="0.25">
      <c r="A13" s="36" t="s">
        <v>157</v>
      </c>
      <c r="B13" s="156" t="s">
        <v>158</v>
      </c>
      <c r="C13" s="156"/>
      <c r="D13" s="1"/>
      <c r="E13" s="33" t="s">
        <v>125</v>
      </c>
      <c r="F13" s="152" t="s">
        <v>153</v>
      </c>
      <c r="G13" s="152"/>
      <c r="H13" s="152"/>
    </row>
    <row r="14" spans="1:8" ht="30" customHeight="1" x14ac:dyDescent="0.25">
      <c r="A14" s="37" t="s">
        <v>85</v>
      </c>
      <c r="B14" s="155" t="s">
        <v>160</v>
      </c>
      <c r="C14" s="155"/>
      <c r="D14" s="1"/>
      <c r="E14" s="34" t="s">
        <v>88</v>
      </c>
      <c r="F14" s="153" t="s">
        <v>154</v>
      </c>
      <c r="G14" s="153"/>
      <c r="H14" s="153"/>
    </row>
    <row r="15" spans="1:8" ht="30" customHeight="1" x14ac:dyDescent="0.25">
      <c r="A15" s="36" t="s">
        <v>86</v>
      </c>
      <c r="B15" s="156" t="s">
        <v>159</v>
      </c>
      <c r="C15" s="156"/>
      <c r="D15" s="1"/>
      <c r="E15" s="33" t="s">
        <v>89</v>
      </c>
      <c r="F15" s="152" t="s">
        <v>155</v>
      </c>
      <c r="G15" s="152"/>
      <c r="H15" s="152"/>
    </row>
    <row r="16" spans="1:8" ht="30" customHeight="1" thickBot="1" x14ac:dyDescent="0.3">
      <c r="A16" s="38" t="s">
        <v>87</v>
      </c>
      <c r="B16" s="155" t="s">
        <v>161</v>
      </c>
      <c r="C16" s="155"/>
      <c r="D16" s="1"/>
      <c r="E16" s="35" t="s">
        <v>126</v>
      </c>
      <c r="F16" s="153" t="s">
        <v>156</v>
      </c>
      <c r="G16" s="153"/>
      <c r="H16" s="153"/>
    </row>
    <row r="17" spans="1:3" x14ac:dyDescent="0.25">
      <c r="A17" s="1"/>
      <c r="B17" s="1"/>
      <c r="C17" s="1"/>
    </row>
    <row r="18" spans="1:3" x14ac:dyDescent="0.25">
      <c r="A18" t="s">
        <v>106</v>
      </c>
      <c r="B18" s="26" t="s">
        <v>107</v>
      </c>
    </row>
    <row r="19" spans="1:3" x14ac:dyDescent="0.25">
      <c r="A19" t="s">
        <v>102</v>
      </c>
      <c r="B19" s="26" t="s">
        <v>104</v>
      </c>
    </row>
    <row r="20" spans="1:3" x14ac:dyDescent="0.25">
      <c r="A20" t="s">
        <v>103</v>
      </c>
      <c r="B20" s="26" t="s">
        <v>105</v>
      </c>
    </row>
  </sheetData>
  <mergeCells count="11">
    <mergeCell ref="A1:H1"/>
    <mergeCell ref="F13:H13"/>
    <mergeCell ref="F14:H14"/>
    <mergeCell ref="F15:H15"/>
    <mergeCell ref="F16:H16"/>
    <mergeCell ref="E2:G2"/>
    <mergeCell ref="B14:C14"/>
    <mergeCell ref="B15:C15"/>
    <mergeCell ref="B16:C16"/>
    <mergeCell ref="F12:H12"/>
    <mergeCell ref="B13:C1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916B-2C2F-4639-BAF5-EC74858E805F}">
  <dimension ref="A1:AH32"/>
  <sheetViews>
    <sheetView zoomScale="130" zoomScaleNormal="130" workbookViewId="0">
      <pane xSplit="4" ySplit="3" topLeftCell="E10" activePane="bottomRight" state="frozen"/>
      <selection pane="topRight" activeCell="E1" sqref="E1"/>
      <selection pane="bottomLeft" activeCell="A4" sqref="A4"/>
      <selection pane="bottomRight" activeCell="R13" sqref="R13"/>
    </sheetView>
  </sheetViews>
  <sheetFormatPr baseColWidth="10" defaultRowHeight="15" x14ac:dyDescent="0.25"/>
  <cols>
    <col min="1" max="1" width="4.42578125" bestFit="1" customWidth="1"/>
    <col min="2" max="2" width="9.85546875" bestFit="1" customWidth="1"/>
    <col min="3" max="3" width="5.28515625" bestFit="1" customWidth="1"/>
    <col min="4" max="4" width="4.42578125" style="26" bestFit="1" customWidth="1"/>
    <col min="5" max="5" width="4.42578125" style="26" customWidth="1"/>
    <col min="6" max="6" width="9.85546875" bestFit="1" customWidth="1"/>
    <col min="7" max="8" width="5.28515625" bestFit="1" customWidth="1"/>
    <col min="9" max="9" width="4.140625" bestFit="1" customWidth="1"/>
    <col min="10" max="10" width="5.42578125" bestFit="1" customWidth="1"/>
    <col min="11" max="13" width="5.28515625" bestFit="1" customWidth="1"/>
    <col min="14" max="14" width="4.28515625" bestFit="1" customWidth="1"/>
    <col min="15" max="15" width="4.28515625" customWidth="1"/>
    <col min="16" max="17" width="4.85546875" style="26" customWidth="1"/>
    <col min="18" max="18" width="5.42578125" bestFit="1" customWidth="1"/>
    <col min="19" max="22" width="3.28515625" bestFit="1" customWidth="1"/>
    <col min="23" max="25" width="2.140625" bestFit="1" customWidth="1"/>
    <col min="26" max="26" width="2.7109375" customWidth="1"/>
    <col min="27" max="27" width="4.28515625" bestFit="1" customWidth="1"/>
    <col min="28" max="28" width="3.28515625" bestFit="1" customWidth="1"/>
  </cols>
  <sheetData>
    <row r="1" spans="1:34" x14ac:dyDescent="0.25">
      <c r="A1" t="s">
        <v>163</v>
      </c>
      <c r="B1" t="s">
        <v>164</v>
      </c>
      <c r="C1" t="s">
        <v>165</v>
      </c>
      <c r="F1" t="s">
        <v>195</v>
      </c>
      <c r="AA1" t="s">
        <v>165</v>
      </c>
      <c r="AE1" t="s">
        <v>163</v>
      </c>
    </row>
    <row r="2" spans="1:34" x14ac:dyDescent="0.25">
      <c r="A2">
        <v>0</v>
      </c>
      <c r="B2">
        <v>0</v>
      </c>
      <c r="C2" s="46" t="s">
        <v>171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  <c r="K2" t="s">
        <v>203</v>
      </c>
      <c r="L2" t="s">
        <v>197</v>
      </c>
      <c r="M2" t="s">
        <v>196</v>
      </c>
      <c r="AA2" t="s">
        <v>206</v>
      </c>
      <c r="AB2" t="s">
        <v>205</v>
      </c>
      <c r="AC2" t="s">
        <v>204</v>
      </c>
      <c r="AE2" t="s">
        <v>33</v>
      </c>
      <c r="AF2" t="s">
        <v>194</v>
      </c>
      <c r="AG2" t="s">
        <v>193</v>
      </c>
      <c r="AH2" t="s">
        <v>192</v>
      </c>
    </row>
    <row r="3" spans="1:34" x14ac:dyDescent="0.25">
      <c r="A3">
        <v>1</v>
      </c>
      <c r="B3" s="45">
        <v>1</v>
      </c>
      <c r="C3" s="46" t="s">
        <v>172</v>
      </c>
      <c r="F3" s="10">
        <v>128</v>
      </c>
      <c r="G3" s="10">
        <v>64</v>
      </c>
      <c r="H3" s="10">
        <v>32</v>
      </c>
      <c r="I3" s="50">
        <v>16</v>
      </c>
      <c r="J3" s="10">
        <v>8</v>
      </c>
      <c r="K3" s="10">
        <v>4</v>
      </c>
      <c r="L3" s="10">
        <v>2</v>
      </c>
      <c r="M3" s="10">
        <v>1</v>
      </c>
      <c r="AA3">
        <f>16^2</f>
        <v>256</v>
      </c>
      <c r="AB3">
        <f>16^1</f>
        <v>16</v>
      </c>
      <c r="AC3">
        <f>16^0</f>
        <v>1</v>
      </c>
      <c r="AE3">
        <v>1000</v>
      </c>
      <c r="AF3">
        <v>100</v>
      </c>
      <c r="AG3">
        <v>10</v>
      </c>
      <c r="AH3">
        <v>1</v>
      </c>
    </row>
    <row r="4" spans="1:34" x14ac:dyDescent="0.25">
      <c r="A4">
        <v>2</v>
      </c>
      <c r="B4">
        <v>10</v>
      </c>
      <c r="C4" s="46" t="s">
        <v>173</v>
      </c>
      <c r="F4" s="10">
        <v>1</v>
      </c>
      <c r="G4" s="10">
        <v>0</v>
      </c>
      <c r="H4" s="10">
        <v>0</v>
      </c>
      <c r="I4" s="50">
        <v>0</v>
      </c>
      <c r="J4" s="10">
        <v>0</v>
      </c>
      <c r="K4" s="10">
        <v>0</v>
      </c>
      <c r="L4" s="10">
        <v>0</v>
      </c>
      <c r="M4" s="10">
        <v>0</v>
      </c>
      <c r="N4">
        <v>128</v>
      </c>
      <c r="O4" s="46" t="s">
        <v>169</v>
      </c>
      <c r="P4" s="26">
        <v>80</v>
      </c>
    </row>
    <row r="5" spans="1:34" x14ac:dyDescent="0.25">
      <c r="A5">
        <v>3</v>
      </c>
      <c r="B5" s="45">
        <v>11</v>
      </c>
      <c r="C5" s="46" t="s">
        <v>174</v>
      </c>
      <c r="F5" s="10">
        <v>0</v>
      </c>
      <c r="G5" s="10">
        <v>1</v>
      </c>
      <c r="H5" s="10">
        <v>0</v>
      </c>
      <c r="I5" s="50">
        <v>0</v>
      </c>
      <c r="J5" s="10">
        <v>0</v>
      </c>
      <c r="K5" s="10">
        <v>0</v>
      </c>
      <c r="L5" s="10">
        <v>0</v>
      </c>
      <c r="M5" s="10">
        <v>0</v>
      </c>
      <c r="N5">
        <v>64</v>
      </c>
      <c r="O5" s="46" t="s">
        <v>169</v>
      </c>
      <c r="P5" s="26">
        <v>40</v>
      </c>
    </row>
    <row r="6" spans="1:34" x14ac:dyDescent="0.25">
      <c r="A6">
        <v>4</v>
      </c>
      <c r="B6">
        <v>100</v>
      </c>
      <c r="C6" s="46" t="s">
        <v>175</v>
      </c>
      <c r="F6" s="10">
        <v>0</v>
      </c>
      <c r="G6" s="10">
        <v>0</v>
      </c>
      <c r="H6" s="10">
        <v>1</v>
      </c>
      <c r="I6" s="50">
        <v>0</v>
      </c>
      <c r="J6" s="10">
        <v>1</v>
      </c>
      <c r="K6" s="10">
        <v>0</v>
      </c>
      <c r="L6" s="51">
        <v>0</v>
      </c>
      <c r="M6" s="10">
        <v>0</v>
      </c>
      <c r="N6">
        <v>40</v>
      </c>
      <c r="O6" s="46" t="s">
        <v>169</v>
      </c>
      <c r="P6" s="26">
        <v>28</v>
      </c>
    </row>
    <row r="7" spans="1:34" x14ac:dyDescent="0.25">
      <c r="A7">
        <v>5</v>
      </c>
      <c r="B7">
        <v>101</v>
      </c>
      <c r="C7" s="46" t="s">
        <v>176</v>
      </c>
      <c r="F7" s="10">
        <v>1</v>
      </c>
      <c r="G7" s="10">
        <v>1</v>
      </c>
      <c r="H7" s="10">
        <v>1</v>
      </c>
      <c r="I7" s="50">
        <v>1</v>
      </c>
      <c r="J7" s="10">
        <v>1</v>
      </c>
      <c r="K7" s="10">
        <v>1</v>
      </c>
      <c r="L7" s="10">
        <v>1</v>
      </c>
      <c r="M7" s="10">
        <v>1</v>
      </c>
      <c r="N7">
        <v>255</v>
      </c>
      <c r="O7" s="46" t="s">
        <v>169</v>
      </c>
      <c r="P7" s="26" t="s">
        <v>170</v>
      </c>
    </row>
    <row r="8" spans="1:34" x14ac:dyDescent="0.25">
      <c r="A8">
        <v>6</v>
      </c>
      <c r="B8">
        <v>110</v>
      </c>
      <c r="C8" s="46" t="s">
        <v>177</v>
      </c>
      <c r="F8" s="10">
        <v>0</v>
      </c>
      <c r="G8" s="10">
        <v>0</v>
      </c>
      <c r="H8" s="10">
        <v>0</v>
      </c>
      <c r="I8" s="50">
        <v>0</v>
      </c>
      <c r="J8" s="10">
        <v>1</v>
      </c>
      <c r="K8" s="10">
        <v>0</v>
      </c>
      <c r="L8" s="10">
        <v>1</v>
      </c>
      <c r="M8" s="10">
        <v>0</v>
      </c>
      <c r="N8">
        <v>10</v>
      </c>
      <c r="O8" s="46" t="s">
        <v>169</v>
      </c>
      <c r="P8" s="26" t="s">
        <v>209</v>
      </c>
      <c r="R8" s="47">
        <v>172</v>
      </c>
      <c r="S8" s="48">
        <v>2</v>
      </c>
      <c r="T8" s="48"/>
      <c r="U8" s="48"/>
      <c r="V8" s="48"/>
      <c r="W8" s="48"/>
      <c r="X8" s="48"/>
      <c r="Y8" s="48"/>
      <c r="AA8" s="10">
        <v>172</v>
      </c>
      <c r="AB8" s="10">
        <v>16</v>
      </c>
    </row>
    <row r="9" spans="1:34" x14ac:dyDescent="0.25">
      <c r="A9">
        <v>7</v>
      </c>
      <c r="B9" s="45">
        <v>111</v>
      </c>
      <c r="C9" s="46" t="s">
        <v>178</v>
      </c>
      <c r="F9" s="10">
        <v>1</v>
      </c>
      <c r="G9" s="10">
        <v>1</v>
      </c>
      <c r="H9" s="10">
        <v>0</v>
      </c>
      <c r="I9" s="50">
        <v>0</v>
      </c>
      <c r="J9" s="10">
        <v>0</v>
      </c>
      <c r="K9" s="10">
        <v>0</v>
      </c>
      <c r="L9" s="10">
        <v>0</v>
      </c>
      <c r="M9" s="10">
        <v>0</v>
      </c>
      <c r="N9">
        <v>192</v>
      </c>
      <c r="O9" s="46" t="s">
        <v>169</v>
      </c>
      <c r="P9" s="26" t="s">
        <v>210</v>
      </c>
      <c r="R9" s="49">
        <v>0</v>
      </c>
      <c r="S9" s="47">
        <v>86</v>
      </c>
      <c r="T9" s="48">
        <v>2</v>
      </c>
      <c r="U9" s="48"/>
      <c r="V9" s="48"/>
      <c r="W9" s="48"/>
      <c r="X9" s="48"/>
      <c r="Y9" s="48"/>
      <c r="AA9" s="10">
        <v>12</v>
      </c>
      <c r="AB9" s="10">
        <v>10</v>
      </c>
    </row>
    <row r="10" spans="1:34" x14ac:dyDescent="0.25">
      <c r="A10">
        <v>8</v>
      </c>
      <c r="B10">
        <v>1000</v>
      </c>
      <c r="C10" s="46" t="s">
        <v>179</v>
      </c>
      <c r="F10" s="10">
        <v>1</v>
      </c>
      <c r="G10" s="10">
        <v>0</v>
      </c>
      <c r="H10" s="10">
        <v>1</v>
      </c>
      <c r="I10" s="50">
        <v>0</v>
      </c>
      <c r="J10" s="10">
        <v>1</v>
      </c>
      <c r="K10" s="10">
        <v>0</v>
      </c>
      <c r="L10" s="10">
        <v>0</v>
      </c>
      <c r="M10" s="10">
        <v>0</v>
      </c>
      <c r="N10">
        <v>168</v>
      </c>
      <c r="O10" s="46" t="s">
        <v>169</v>
      </c>
      <c r="P10" s="26" t="s">
        <v>215</v>
      </c>
      <c r="R10" s="47"/>
      <c r="S10" s="49">
        <v>0</v>
      </c>
      <c r="T10" s="47">
        <v>43</v>
      </c>
      <c r="U10" s="48">
        <v>2</v>
      </c>
      <c r="V10" s="48"/>
      <c r="W10" s="48"/>
      <c r="X10" s="48"/>
      <c r="Y10" s="48"/>
      <c r="AA10" s="10" t="s">
        <v>167</v>
      </c>
      <c r="AB10" s="10" t="s">
        <v>166</v>
      </c>
    </row>
    <row r="11" spans="1:34" x14ac:dyDescent="0.25">
      <c r="A11">
        <v>9</v>
      </c>
      <c r="B11">
        <v>1001</v>
      </c>
      <c r="C11" s="46" t="s">
        <v>180</v>
      </c>
      <c r="F11" s="48">
        <v>1</v>
      </c>
      <c r="G11" s="48">
        <v>0</v>
      </c>
      <c r="H11" s="48">
        <v>1</v>
      </c>
      <c r="I11" s="52">
        <v>0</v>
      </c>
      <c r="J11" s="48">
        <v>1</v>
      </c>
      <c r="K11" s="48">
        <v>1</v>
      </c>
      <c r="L11" s="48">
        <v>0</v>
      </c>
      <c r="M11" s="48">
        <v>0</v>
      </c>
      <c r="N11" s="16">
        <v>172</v>
      </c>
      <c r="O11" s="46" t="s">
        <v>169</v>
      </c>
      <c r="P11" s="26" t="s">
        <v>211</v>
      </c>
      <c r="R11" s="47"/>
      <c r="S11" s="47"/>
      <c r="T11" s="49">
        <v>1</v>
      </c>
      <c r="U11" s="47">
        <v>21</v>
      </c>
      <c r="V11" s="48">
        <v>2</v>
      </c>
      <c r="W11" s="48"/>
      <c r="X11" s="48"/>
      <c r="Y11" s="48"/>
    </row>
    <row r="12" spans="1:34" x14ac:dyDescent="0.25">
      <c r="A12">
        <v>10</v>
      </c>
      <c r="B12">
        <v>1010</v>
      </c>
      <c r="C12" s="46" t="s">
        <v>181</v>
      </c>
      <c r="F12" s="10">
        <v>0</v>
      </c>
      <c r="G12" s="10">
        <v>0</v>
      </c>
      <c r="H12" s="10">
        <v>0</v>
      </c>
      <c r="I12" s="50">
        <v>1</v>
      </c>
      <c r="J12" s="10">
        <v>0</v>
      </c>
      <c r="K12" s="10">
        <v>0</v>
      </c>
      <c r="L12" s="10">
        <v>0</v>
      </c>
      <c r="M12" s="10">
        <v>0</v>
      </c>
      <c r="N12">
        <v>16</v>
      </c>
      <c r="O12" s="46" t="s">
        <v>169</v>
      </c>
      <c r="P12" s="26">
        <v>10</v>
      </c>
      <c r="R12" s="47"/>
      <c r="S12" s="47"/>
      <c r="T12" s="47"/>
      <c r="U12" s="49">
        <v>1</v>
      </c>
      <c r="V12" s="47">
        <v>10</v>
      </c>
      <c r="W12" s="48">
        <v>2</v>
      </c>
      <c r="X12" s="48"/>
      <c r="Y12" s="48"/>
    </row>
    <row r="13" spans="1:34" x14ac:dyDescent="0.25">
      <c r="A13">
        <v>11</v>
      </c>
      <c r="B13">
        <v>1011</v>
      </c>
      <c r="C13" s="46" t="s">
        <v>182</v>
      </c>
      <c r="F13" s="10">
        <v>1</v>
      </c>
      <c r="G13" s="10">
        <v>1</v>
      </c>
      <c r="H13" s="10">
        <v>1</v>
      </c>
      <c r="I13" s="50">
        <v>0</v>
      </c>
      <c r="J13" s="10">
        <v>0</v>
      </c>
      <c r="K13" s="10">
        <v>0</v>
      </c>
      <c r="L13" s="10">
        <v>0</v>
      </c>
      <c r="M13" s="10">
        <v>0</v>
      </c>
      <c r="N13">
        <v>224</v>
      </c>
      <c r="O13" s="46" t="s">
        <v>169</v>
      </c>
      <c r="P13" s="26" t="s">
        <v>212</v>
      </c>
      <c r="R13" s="47"/>
      <c r="S13" s="47"/>
      <c r="T13" s="47"/>
      <c r="U13" s="47"/>
      <c r="V13" s="49">
        <v>0</v>
      </c>
      <c r="W13" s="47">
        <v>5</v>
      </c>
      <c r="X13" s="48">
        <v>2</v>
      </c>
      <c r="Y13" s="48"/>
    </row>
    <row r="14" spans="1:34" x14ac:dyDescent="0.25">
      <c r="A14">
        <v>12</v>
      </c>
      <c r="B14">
        <v>1100</v>
      </c>
      <c r="C14" s="46" t="s">
        <v>183</v>
      </c>
      <c r="F14" s="10">
        <v>1</v>
      </c>
      <c r="G14" s="10">
        <v>1</v>
      </c>
      <c r="H14" s="10">
        <v>1</v>
      </c>
      <c r="I14" s="50">
        <v>1</v>
      </c>
      <c r="J14" s="10">
        <v>0</v>
      </c>
      <c r="K14" s="10">
        <v>0</v>
      </c>
      <c r="L14" s="10">
        <v>0</v>
      </c>
      <c r="M14" s="10">
        <v>0</v>
      </c>
      <c r="N14">
        <v>240</v>
      </c>
      <c r="O14" s="46" t="s">
        <v>169</v>
      </c>
      <c r="P14" s="26" t="s">
        <v>213</v>
      </c>
      <c r="R14" s="47"/>
      <c r="S14" s="47"/>
      <c r="T14" s="47"/>
      <c r="U14" s="47"/>
      <c r="V14" s="47"/>
      <c r="W14" s="49">
        <v>1</v>
      </c>
      <c r="X14" s="47">
        <v>2</v>
      </c>
      <c r="Y14" s="48">
        <v>2</v>
      </c>
    </row>
    <row r="15" spans="1:34" x14ac:dyDescent="0.25">
      <c r="A15">
        <v>13</v>
      </c>
      <c r="B15">
        <v>1101</v>
      </c>
      <c r="C15" s="46" t="s">
        <v>184</v>
      </c>
      <c r="F15" s="10">
        <v>0</v>
      </c>
      <c r="G15" s="10">
        <v>1</v>
      </c>
      <c r="H15" s="10">
        <v>1</v>
      </c>
      <c r="I15" s="50">
        <v>0</v>
      </c>
      <c r="J15" s="10">
        <v>1</v>
      </c>
      <c r="K15" s="10">
        <v>1</v>
      </c>
      <c r="L15" s="10">
        <v>0</v>
      </c>
      <c r="M15" s="10">
        <v>1</v>
      </c>
      <c r="N15">
        <v>109</v>
      </c>
      <c r="O15" s="46" t="s">
        <v>169</v>
      </c>
      <c r="P15" s="26" t="s">
        <v>207</v>
      </c>
      <c r="R15" s="47"/>
      <c r="S15" s="47"/>
      <c r="T15" s="47"/>
      <c r="U15" s="47"/>
      <c r="V15" s="47"/>
      <c r="W15" s="47"/>
      <c r="X15" s="49">
        <v>0</v>
      </c>
      <c r="Y15" s="49">
        <v>1</v>
      </c>
    </row>
    <row r="16" spans="1:34" x14ac:dyDescent="0.25">
      <c r="A16">
        <v>14</v>
      </c>
      <c r="B16">
        <v>1110</v>
      </c>
      <c r="C16" s="46" t="s">
        <v>185</v>
      </c>
      <c r="F16" s="10">
        <v>0</v>
      </c>
      <c r="G16" s="10">
        <v>1</v>
      </c>
      <c r="H16" s="10">
        <v>1</v>
      </c>
      <c r="I16" s="50">
        <v>0</v>
      </c>
      <c r="J16" s="10">
        <v>1</v>
      </c>
      <c r="K16" s="10">
        <v>1</v>
      </c>
      <c r="L16" s="10">
        <v>1</v>
      </c>
      <c r="M16" s="10">
        <v>0</v>
      </c>
      <c r="N16">
        <v>110</v>
      </c>
      <c r="O16" s="46" t="s">
        <v>169</v>
      </c>
      <c r="P16" s="26" t="s">
        <v>208</v>
      </c>
      <c r="R16" s="47"/>
      <c r="S16" s="47"/>
      <c r="T16" s="47"/>
      <c r="U16" s="47"/>
      <c r="V16" s="47"/>
      <c r="W16" s="47"/>
      <c r="X16" s="47"/>
      <c r="Y16" s="47"/>
    </row>
    <row r="17" spans="1:18" x14ac:dyDescent="0.25">
      <c r="A17">
        <v>15</v>
      </c>
      <c r="B17">
        <v>1111</v>
      </c>
      <c r="C17" s="46" t="s">
        <v>186</v>
      </c>
      <c r="F17" s="10">
        <v>0</v>
      </c>
      <c r="G17" s="10">
        <v>1</v>
      </c>
      <c r="H17" s="10">
        <v>1</v>
      </c>
      <c r="I17" s="5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127</v>
      </c>
      <c r="O17" s="46" t="s">
        <v>169</v>
      </c>
      <c r="P17" s="26" t="s">
        <v>214</v>
      </c>
    </row>
    <row r="18" spans="1:18" x14ac:dyDescent="0.25">
      <c r="A18">
        <v>16</v>
      </c>
      <c r="B18">
        <v>10000</v>
      </c>
      <c r="C18" s="46" t="s">
        <v>187</v>
      </c>
      <c r="F18" s="10">
        <v>1</v>
      </c>
      <c r="G18" s="10">
        <v>0</v>
      </c>
      <c r="H18" s="10">
        <v>0</v>
      </c>
      <c r="I18" s="50">
        <v>0</v>
      </c>
      <c r="J18" s="10">
        <v>0</v>
      </c>
      <c r="K18" s="10">
        <v>0</v>
      </c>
      <c r="L18" s="10">
        <v>1</v>
      </c>
      <c r="M18" s="10">
        <v>1</v>
      </c>
      <c r="N18">
        <v>131</v>
      </c>
      <c r="O18" s="46" t="s">
        <v>169</v>
      </c>
      <c r="P18" s="26">
        <v>83</v>
      </c>
    </row>
    <row r="19" spans="1:18" x14ac:dyDescent="0.25">
      <c r="A19">
        <v>99</v>
      </c>
      <c r="B19">
        <v>1100011</v>
      </c>
      <c r="C19" s="46" t="s">
        <v>188</v>
      </c>
      <c r="F19" s="10">
        <v>1</v>
      </c>
      <c r="G19" s="10">
        <v>1</v>
      </c>
      <c r="H19" s="10">
        <v>1</v>
      </c>
      <c r="I19" s="50">
        <v>1</v>
      </c>
      <c r="J19" s="10">
        <v>0</v>
      </c>
      <c r="K19" s="10">
        <v>1</v>
      </c>
      <c r="L19" s="10">
        <v>1</v>
      </c>
      <c r="M19" s="10">
        <v>1</v>
      </c>
      <c r="N19">
        <v>247</v>
      </c>
      <c r="O19" s="46" t="s">
        <v>169</v>
      </c>
      <c r="P19" s="26" t="s">
        <v>216</v>
      </c>
    </row>
    <row r="20" spans="1:18" x14ac:dyDescent="0.25">
      <c r="A20">
        <v>100</v>
      </c>
      <c r="B20">
        <v>1100100</v>
      </c>
      <c r="C20" s="46" t="s">
        <v>189</v>
      </c>
      <c r="F20" s="10">
        <v>1</v>
      </c>
      <c r="G20" s="10">
        <v>0</v>
      </c>
      <c r="H20" s="10">
        <v>0</v>
      </c>
      <c r="I20" s="50">
        <v>0</v>
      </c>
      <c r="J20" s="10">
        <v>0</v>
      </c>
      <c r="K20" s="10">
        <v>1</v>
      </c>
      <c r="L20" s="10">
        <v>0</v>
      </c>
      <c r="M20" s="10">
        <v>1</v>
      </c>
      <c r="N20">
        <v>133</v>
      </c>
      <c r="O20" s="46" t="s">
        <v>169</v>
      </c>
      <c r="P20" s="26">
        <v>85</v>
      </c>
    </row>
    <row r="21" spans="1:18" x14ac:dyDescent="0.25">
      <c r="A21">
        <v>109</v>
      </c>
      <c r="B21">
        <v>1101101</v>
      </c>
      <c r="C21" s="46" t="s">
        <v>169</v>
      </c>
      <c r="F21" s="10">
        <v>1</v>
      </c>
      <c r="G21" s="10">
        <v>1</v>
      </c>
      <c r="H21" s="10">
        <v>0</v>
      </c>
      <c r="I21" s="50">
        <v>0</v>
      </c>
      <c r="J21" s="10">
        <v>1</v>
      </c>
      <c r="K21" s="10">
        <v>0</v>
      </c>
      <c r="L21" s="10">
        <v>0</v>
      </c>
      <c r="M21" s="10">
        <v>0</v>
      </c>
      <c r="N21" s="10">
        <v>200</v>
      </c>
      <c r="O21" s="46" t="s">
        <v>169</v>
      </c>
      <c r="P21" s="26" t="s">
        <v>217</v>
      </c>
    </row>
    <row r="22" spans="1:18" x14ac:dyDescent="0.25">
      <c r="A22">
        <v>110</v>
      </c>
      <c r="B22">
        <v>1101110</v>
      </c>
      <c r="C22" s="46" t="s">
        <v>169</v>
      </c>
      <c r="F22" s="10">
        <v>1</v>
      </c>
      <c r="G22" s="10">
        <v>0</v>
      </c>
      <c r="H22" s="10">
        <v>0</v>
      </c>
      <c r="I22" s="50">
        <v>1</v>
      </c>
      <c r="J22" s="10">
        <v>0</v>
      </c>
      <c r="K22" s="10">
        <v>1</v>
      </c>
      <c r="L22" s="10">
        <v>1</v>
      </c>
      <c r="M22" s="10">
        <v>0</v>
      </c>
      <c r="N22">
        <v>150</v>
      </c>
      <c r="O22" s="46" t="s">
        <v>169</v>
      </c>
      <c r="P22" s="26">
        <v>96</v>
      </c>
    </row>
    <row r="23" spans="1:18" x14ac:dyDescent="0.25">
      <c r="A23">
        <v>250</v>
      </c>
      <c r="B23">
        <v>11111010</v>
      </c>
      <c r="C23" s="46" t="s">
        <v>190</v>
      </c>
      <c r="F23" s="10"/>
      <c r="G23" s="10"/>
      <c r="H23" s="10"/>
      <c r="I23" s="10"/>
      <c r="J23" s="10"/>
      <c r="K23" s="10"/>
      <c r="L23" s="10"/>
      <c r="M23" s="10"/>
    </row>
    <row r="24" spans="1:18" x14ac:dyDescent="0.25">
      <c r="A24">
        <v>255</v>
      </c>
      <c r="B24">
        <v>11111111</v>
      </c>
      <c r="C24" s="46" t="s">
        <v>191</v>
      </c>
      <c r="F24" s="158" t="s">
        <v>30</v>
      </c>
      <c r="G24" s="158"/>
      <c r="H24" s="158"/>
      <c r="I24" s="158"/>
      <c r="J24" s="158" t="s">
        <v>30</v>
      </c>
      <c r="K24" s="158"/>
      <c r="L24" s="158"/>
      <c r="M24" s="158"/>
      <c r="N24" s="158">
        <v>7</v>
      </c>
      <c r="O24" s="158"/>
      <c r="P24" s="158"/>
      <c r="Q24" s="158"/>
    </row>
    <row r="25" spans="1:18" x14ac:dyDescent="0.25">
      <c r="F25" s="53">
        <v>1</v>
      </c>
      <c r="G25" s="54">
        <v>0</v>
      </c>
      <c r="H25" s="54">
        <v>1</v>
      </c>
      <c r="I25" s="55">
        <v>1</v>
      </c>
      <c r="J25" s="53">
        <v>1</v>
      </c>
      <c r="K25" s="54">
        <v>0</v>
      </c>
      <c r="L25" s="54">
        <v>1</v>
      </c>
      <c r="M25" s="55">
        <v>1</v>
      </c>
      <c r="N25" s="53">
        <v>0</v>
      </c>
      <c r="O25" s="54">
        <v>1</v>
      </c>
      <c r="P25" s="54">
        <v>1</v>
      </c>
      <c r="Q25" s="55">
        <v>1</v>
      </c>
    </row>
    <row r="26" spans="1:18" x14ac:dyDescent="0.25">
      <c r="F26" s="59">
        <v>2048</v>
      </c>
      <c r="G26" s="10"/>
      <c r="H26" s="10">
        <v>512</v>
      </c>
      <c r="I26" s="50">
        <v>256</v>
      </c>
      <c r="J26" s="59">
        <v>128</v>
      </c>
      <c r="K26" s="10"/>
      <c r="L26" s="10">
        <v>32</v>
      </c>
      <c r="M26" s="50">
        <v>16</v>
      </c>
      <c r="N26" s="59"/>
      <c r="O26" s="10">
        <v>4</v>
      </c>
      <c r="P26" s="10">
        <v>2</v>
      </c>
      <c r="Q26" s="50">
        <v>1</v>
      </c>
      <c r="R26">
        <f>SUM(F26:Q26)</f>
        <v>2999</v>
      </c>
    </row>
    <row r="27" spans="1:18" x14ac:dyDescent="0.25">
      <c r="F27" s="57">
        <v>8</v>
      </c>
      <c r="G27" s="56">
        <v>4</v>
      </c>
      <c r="H27" s="56">
        <v>2</v>
      </c>
      <c r="I27" s="58">
        <v>1</v>
      </c>
      <c r="J27" s="57">
        <v>8</v>
      </c>
      <c r="K27" s="56">
        <v>4</v>
      </c>
      <c r="L27" s="56">
        <v>2</v>
      </c>
      <c r="M27" s="58">
        <v>1</v>
      </c>
      <c r="N27" s="57">
        <v>8</v>
      </c>
      <c r="O27" s="56">
        <v>4</v>
      </c>
      <c r="P27" s="56">
        <v>2</v>
      </c>
      <c r="Q27" s="58">
        <v>1</v>
      </c>
    </row>
    <row r="29" spans="1:18" x14ac:dyDescent="0.25">
      <c r="F29" t="s">
        <v>218</v>
      </c>
    </row>
    <row r="30" spans="1:18" x14ac:dyDescent="0.25">
      <c r="F30" s="10" t="s">
        <v>219</v>
      </c>
      <c r="H30" s="10"/>
      <c r="I30" s="10"/>
      <c r="J30" s="10"/>
      <c r="K30" s="10">
        <f>16^3</f>
        <v>4096</v>
      </c>
      <c r="L30" s="10"/>
    </row>
    <row r="31" spans="1:18" x14ac:dyDescent="0.25">
      <c r="K31">
        <v>1</v>
      </c>
      <c r="L31">
        <v>0</v>
      </c>
      <c r="M31">
        <v>0</v>
      </c>
      <c r="N31">
        <v>0</v>
      </c>
    </row>
    <row r="32" spans="1:18" x14ac:dyDescent="0.25">
      <c r="K32">
        <v>0</v>
      </c>
      <c r="L32" t="s">
        <v>168</v>
      </c>
      <c r="M32" t="s">
        <v>168</v>
      </c>
      <c r="N32" t="s">
        <v>168</v>
      </c>
    </row>
  </sheetData>
  <mergeCells count="3">
    <mergeCell ref="J24:M24"/>
    <mergeCell ref="F24:I24"/>
    <mergeCell ref="N24:Q24"/>
  </mergeCells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F4A8-E75B-4488-84C4-D72FBE534267}">
  <dimension ref="A1:O27"/>
  <sheetViews>
    <sheetView topLeftCell="A19" zoomScale="130" zoomScaleNormal="130" workbookViewId="0">
      <selection activeCell="I4" sqref="I4"/>
    </sheetView>
  </sheetViews>
  <sheetFormatPr baseColWidth="10" defaultRowHeight="15" x14ac:dyDescent="0.25"/>
  <cols>
    <col min="1" max="1" width="6.28515625" style="60" customWidth="1"/>
    <col min="2" max="10" width="15.7109375" style="60" customWidth="1"/>
    <col min="11" max="11" width="4.28515625" style="60" bestFit="1" customWidth="1"/>
    <col min="12" max="12" width="8" style="60" bestFit="1" customWidth="1"/>
    <col min="13" max="13" width="15.7109375" style="60" customWidth="1"/>
    <col min="14" max="14" width="9.28515625" style="60" bestFit="1" customWidth="1"/>
    <col min="15" max="16384" width="11.42578125" style="60"/>
  </cols>
  <sheetData>
    <row r="1" spans="1:15" ht="15.75" thickBot="1" x14ac:dyDescent="0.3">
      <c r="A1" s="61"/>
      <c r="B1" s="159" t="s">
        <v>230</v>
      </c>
      <c r="C1" s="160"/>
      <c r="D1" s="160"/>
      <c r="E1" s="161"/>
      <c r="F1" s="159" t="s">
        <v>228</v>
      </c>
      <c r="G1" s="160"/>
      <c r="H1" s="160"/>
      <c r="I1" s="161"/>
      <c r="J1" s="159" t="s">
        <v>268</v>
      </c>
      <c r="K1" s="160"/>
      <c r="L1" s="160"/>
      <c r="M1" s="161"/>
    </row>
    <row r="2" spans="1:15" x14ac:dyDescent="0.25">
      <c r="A2" s="62" t="s">
        <v>220</v>
      </c>
      <c r="B2" s="162" t="s">
        <v>231</v>
      </c>
      <c r="C2" s="163"/>
      <c r="D2" s="163" t="s">
        <v>229</v>
      </c>
      <c r="E2" s="164"/>
      <c r="F2" s="162" t="s">
        <v>231</v>
      </c>
      <c r="G2" s="163"/>
      <c r="H2" s="163" t="s">
        <v>229</v>
      </c>
      <c r="I2" s="164"/>
      <c r="J2" s="162" t="s">
        <v>269</v>
      </c>
      <c r="K2" s="163"/>
      <c r="L2" s="163" t="s">
        <v>270</v>
      </c>
      <c r="M2" s="164"/>
      <c r="N2" s="60" t="s">
        <v>271</v>
      </c>
    </row>
    <row r="3" spans="1:15" ht="15.75" thickBot="1" x14ac:dyDescent="0.3">
      <c r="A3" s="63" t="s">
        <v>222</v>
      </c>
      <c r="B3" s="64" t="s">
        <v>119</v>
      </c>
      <c r="C3" s="64" t="s">
        <v>232</v>
      </c>
      <c r="D3" s="64" t="s">
        <v>119</v>
      </c>
      <c r="E3" s="64" t="s">
        <v>232</v>
      </c>
      <c r="F3" s="64" t="s">
        <v>119</v>
      </c>
      <c r="G3" s="64" t="s">
        <v>232</v>
      </c>
      <c r="H3" s="64" t="s">
        <v>119</v>
      </c>
      <c r="I3" s="64" t="s">
        <v>232</v>
      </c>
      <c r="J3" s="64" t="s">
        <v>119</v>
      </c>
      <c r="K3" s="64" t="s">
        <v>254</v>
      </c>
      <c r="L3" s="64" t="s">
        <v>255</v>
      </c>
      <c r="M3" s="79" t="s">
        <v>256</v>
      </c>
      <c r="N3" s="60" t="s">
        <v>273</v>
      </c>
      <c r="O3" s="60" t="s">
        <v>272</v>
      </c>
    </row>
    <row r="4" spans="1:15" ht="15.75" thickTop="1" x14ac:dyDescent="0.25">
      <c r="A4" s="65" t="s">
        <v>223</v>
      </c>
      <c r="B4" s="66" t="s">
        <v>233</v>
      </c>
      <c r="C4" s="67" t="s">
        <v>238</v>
      </c>
      <c r="D4" s="68">
        <v>127255255255</v>
      </c>
      <c r="E4" s="80" t="s">
        <v>239</v>
      </c>
      <c r="F4" s="66" t="s">
        <v>248</v>
      </c>
      <c r="G4" s="67" t="s">
        <v>263</v>
      </c>
      <c r="H4" s="68">
        <v>10255255255</v>
      </c>
      <c r="I4" s="80" t="s">
        <v>263</v>
      </c>
      <c r="J4" s="66" t="s">
        <v>257</v>
      </c>
      <c r="K4" s="66" t="s">
        <v>258</v>
      </c>
      <c r="L4" s="66">
        <v>1</v>
      </c>
      <c r="M4" s="89">
        <f>2^24-2</f>
        <v>16777214</v>
      </c>
      <c r="N4" s="60" t="s">
        <v>275</v>
      </c>
      <c r="O4" s="60" t="s">
        <v>274</v>
      </c>
    </row>
    <row r="5" spans="1:15" ht="30" x14ac:dyDescent="0.25">
      <c r="A5" s="69" t="s">
        <v>28</v>
      </c>
      <c r="B5" s="70" t="s">
        <v>234</v>
      </c>
      <c r="C5" s="71" t="s">
        <v>241</v>
      </c>
      <c r="D5" s="72">
        <v>191255255255</v>
      </c>
      <c r="E5" s="81" t="s">
        <v>240</v>
      </c>
      <c r="F5" s="70" t="s">
        <v>249</v>
      </c>
      <c r="G5" s="73" t="s">
        <v>264</v>
      </c>
      <c r="H5" s="70" t="s">
        <v>250</v>
      </c>
      <c r="I5" s="87" t="s">
        <v>266</v>
      </c>
      <c r="J5" s="70" t="s">
        <v>260</v>
      </c>
      <c r="K5" s="70" t="s">
        <v>259</v>
      </c>
      <c r="L5" s="70">
        <v>16</v>
      </c>
      <c r="M5" s="90">
        <f>2^16-2</f>
        <v>65534</v>
      </c>
      <c r="N5" s="60" t="s">
        <v>276</v>
      </c>
      <c r="O5" s="60" t="s">
        <v>277</v>
      </c>
    </row>
    <row r="6" spans="1:15" ht="45" x14ac:dyDescent="0.25">
      <c r="A6" s="74" t="s">
        <v>226</v>
      </c>
      <c r="B6" s="75" t="s">
        <v>235</v>
      </c>
      <c r="C6" s="76" t="s">
        <v>242</v>
      </c>
      <c r="D6" s="77">
        <v>223255255255</v>
      </c>
      <c r="E6" s="82" t="s">
        <v>243</v>
      </c>
      <c r="F6" s="75" t="s">
        <v>251</v>
      </c>
      <c r="G6" s="78" t="s">
        <v>265</v>
      </c>
      <c r="H6" s="77">
        <v>192168255255</v>
      </c>
      <c r="I6" s="88" t="s">
        <v>267</v>
      </c>
      <c r="J6" s="75" t="s">
        <v>262</v>
      </c>
      <c r="K6" s="75" t="s">
        <v>261</v>
      </c>
      <c r="L6" s="75">
        <v>256</v>
      </c>
      <c r="M6" s="91">
        <f>2^8-2</f>
        <v>254</v>
      </c>
    </row>
    <row r="7" spans="1:15" x14ac:dyDescent="0.25">
      <c r="A7" s="69" t="s">
        <v>224</v>
      </c>
      <c r="B7" s="70" t="s">
        <v>236</v>
      </c>
      <c r="C7" s="71" t="s">
        <v>245</v>
      </c>
      <c r="D7" s="72">
        <v>239255255255</v>
      </c>
      <c r="E7" s="81" t="s">
        <v>244</v>
      </c>
      <c r="F7" s="166" t="s">
        <v>252</v>
      </c>
      <c r="G7" s="167"/>
      <c r="H7" s="167"/>
      <c r="I7" s="167"/>
      <c r="J7" s="167"/>
      <c r="K7" s="167"/>
      <c r="L7" s="167"/>
      <c r="M7" s="168"/>
      <c r="N7" s="60" t="s">
        <v>252</v>
      </c>
      <c r="O7" s="60" t="s">
        <v>236</v>
      </c>
    </row>
    <row r="8" spans="1:15" x14ac:dyDescent="0.25">
      <c r="A8" s="74" t="s">
        <v>225</v>
      </c>
      <c r="B8" s="83" t="s">
        <v>237</v>
      </c>
      <c r="C8" s="84" t="s">
        <v>246</v>
      </c>
      <c r="D8" s="85">
        <v>255255255255</v>
      </c>
      <c r="E8" s="86" t="s">
        <v>247</v>
      </c>
      <c r="F8" s="169" t="s">
        <v>253</v>
      </c>
      <c r="G8" s="170"/>
      <c r="H8" s="170"/>
      <c r="I8" s="170"/>
      <c r="J8" s="170"/>
      <c r="K8" s="170"/>
      <c r="L8" s="170"/>
      <c r="M8" s="171"/>
    </row>
    <row r="9" spans="1:15" x14ac:dyDescent="0.25">
      <c r="A9" s="60" t="s">
        <v>227</v>
      </c>
      <c r="B9" s="60" t="s">
        <v>221</v>
      </c>
      <c r="C9" s="165">
        <f>2^32</f>
        <v>4294967296</v>
      </c>
      <c r="D9" s="165"/>
      <c r="E9" s="165"/>
    </row>
    <row r="11" spans="1:15" x14ac:dyDescent="0.25">
      <c r="A11" s="60" t="s">
        <v>278</v>
      </c>
      <c r="B11" s="60" t="s">
        <v>283</v>
      </c>
      <c r="C11" s="60" t="s">
        <v>284</v>
      </c>
      <c r="D11" s="60" t="s">
        <v>285</v>
      </c>
      <c r="E11" s="60" t="s">
        <v>286</v>
      </c>
      <c r="F11" s="60" t="s">
        <v>119</v>
      </c>
    </row>
    <row r="12" spans="1:15" x14ac:dyDescent="0.25">
      <c r="A12" s="60" t="s">
        <v>280</v>
      </c>
      <c r="B12" s="92" t="s">
        <v>263</v>
      </c>
      <c r="C12" s="92" t="s">
        <v>288</v>
      </c>
      <c r="D12" s="92" t="s">
        <v>289</v>
      </c>
      <c r="E12" s="92" t="s">
        <v>290</v>
      </c>
      <c r="F12" s="60" t="s">
        <v>287</v>
      </c>
    </row>
    <row r="13" spans="1:15" x14ac:dyDescent="0.25">
      <c r="A13" s="60" t="s">
        <v>279</v>
      </c>
      <c r="B13" s="92" t="s">
        <v>291</v>
      </c>
      <c r="C13" s="92" t="s">
        <v>292</v>
      </c>
      <c r="D13" s="92" t="s">
        <v>292</v>
      </c>
      <c r="E13" s="92" t="s">
        <v>292</v>
      </c>
      <c r="F13" s="60" t="s">
        <v>257</v>
      </c>
    </row>
    <row r="14" spans="1:15" x14ac:dyDescent="0.25">
      <c r="A14" s="60" t="s">
        <v>281</v>
      </c>
      <c r="B14" s="92" t="s">
        <v>263</v>
      </c>
      <c r="C14" s="92" t="s">
        <v>292</v>
      </c>
      <c r="D14" s="92" t="s">
        <v>292</v>
      </c>
      <c r="E14" s="92" t="s">
        <v>292</v>
      </c>
      <c r="F14" s="60" t="s">
        <v>248</v>
      </c>
    </row>
    <row r="15" spans="1:15" x14ac:dyDescent="0.25">
      <c r="A15" s="60" t="s">
        <v>282</v>
      </c>
      <c r="B15" s="92" t="s">
        <v>263</v>
      </c>
      <c r="C15" s="92" t="s">
        <v>291</v>
      </c>
      <c r="D15" s="92" t="s">
        <v>291</v>
      </c>
      <c r="E15" s="92" t="s">
        <v>291</v>
      </c>
      <c r="F15" s="126">
        <v>10255255255</v>
      </c>
    </row>
    <row r="17" spans="1:6" x14ac:dyDescent="0.25">
      <c r="A17" s="60" t="s">
        <v>278</v>
      </c>
      <c r="B17" s="60" t="s">
        <v>283</v>
      </c>
      <c r="C17" s="60" t="s">
        <v>284</v>
      </c>
      <c r="D17" s="60" t="s">
        <v>285</v>
      </c>
      <c r="E17" s="60" t="s">
        <v>286</v>
      </c>
      <c r="F17" s="60" t="s">
        <v>119</v>
      </c>
    </row>
    <row r="18" spans="1:6" x14ac:dyDescent="0.25">
      <c r="A18" s="60" t="s">
        <v>280</v>
      </c>
      <c r="B18" s="92" t="s">
        <v>294</v>
      </c>
      <c r="C18" s="92" t="s">
        <v>295</v>
      </c>
      <c r="D18" s="92" t="s">
        <v>296</v>
      </c>
      <c r="E18" s="92" t="s">
        <v>297</v>
      </c>
      <c r="F18" s="60" t="s">
        <v>293</v>
      </c>
    </row>
    <row r="19" spans="1:6" x14ac:dyDescent="0.25">
      <c r="A19" s="60" t="s">
        <v>279</v>
      </c>
      <c r="B19" s="92" t="s">
        <v>291</v>
      </c>
      <c r="C19" s="92" t="s">
        <v>291</v>
      </c>
      <c r="D19" s="92" t="s">
        <v>292</v>
      </c>
      <c r="E19" s="92" t="s">
        <v>292</v>
      </c>
      <c r="F19" s="60" t="s">
        <v>260</v>
      </c>
    </row>
    <row r="20" spans="1:6" x14ac:dyDescent="0.25">
      <c r="A20" s="60" t="s">
        <v>281</v>
      </c>
      <c r="B20" s="92" t="s">
        <v>294</v>
      </c>
      <c r="C20" s="92" t="s">
        <v>295</v>
      </c>
      <c r="D20" s="92" t="s">
        <v>292</v>
      </c>
      <c r="E20" s="92" t="s">
        <v>292</v>
      </c>
      <c r="F20" s="60" t="s">
        <v>249</v>
      </c>
    </row>
    <row r="21" spans="1:6" x14ac:dyDescent="0.25">
      <c r="A21" s="60" t="s">
        <v>282</v>
      </c>
      <c r="B21" s="92" t="s">
        <v>294</v>
      </c>
      <c r="C21" s="92" t="s">
        <v>295</v>
      </c>
      <c r="D21" s="92" t="s">
        <v>291</v>
      </c>
      <c r="E21" s="92" t="s">
        <v>291</v>
      </c>
      <c r="F21" s="126" t="s">
        <v>298</v>
      </c>
    </row>
    <row r="23" spans="1:6" x14ac:dyDescent="0.25">
      <c r="A23" s="60" t="s">
        <v>278</v>
      </c>
      <c r="B23" s="60" t="s">
        <v>283</v>
      </c>
      <c r="C23" s="60" t="s">
        <v>284</v>
      </c>
      <c r="D23" s="60" t="s">
        <v>285</v>
      </c>
      <c r="E23" s="60" t="s">
        <v>286</v>
      </c>
      <c r="F23" s="60" t="s">
        <v>119</v>
      </c>
    </row>
    <row r="24" spans="1:6" x14ac:dyDescent="0.25">
      <c r="A24" s="60" t="s">
        <v>280</v>
      </c>
      <c r="B24" s="92" t="s">
        <v>300</v>
      </c>
      <c r="C24" s="92" t="s">
        <v>301</v>
      </c>
      <c r="D24" s="92" t="s">
        <v>302</v>
      </c>
      <c r="E24" s="92" t="s">
        <v>303</v>
      </c>
      <c r="F24" s="60" t="s">
        <v>299</v>
      </c>
    </row>
    <row r="25" spans="1:6" x14ac:dyDescent="0.25">
      <c r="A25" s="60" t="s">
        <v>279</v>
      </c>
      <c r="B25" s="92" t="s">
        <v>291</v>
      </c>
      <c r="C25" s="92" t="s">
        <v>291</v>
      </c>
      <c r="D25" s="92" t="s">
        <v>291</v>
      </c>
      <c r="E25" s="92" t="s">
        <v>292</v>
      </c>
      <c r="F25" s="60" t="s">
        <v>262</v>
      </c>
    </row>
    <row r="26" spans="1:6" x14ac:dyDescent="0.25">
      <c r="A26" s="60" t="s">
        <v>281</v>
      </c>
      <c r="B26" s="92" t="s">
        <v>300</v>
      </c>
      <c r="C26" s="92" t="s">
        <v>301</v>
      </c>
      <c r="D26" s="92" t="s">
        <v>302</v>
      </c>
      <c r="E26" s="92" t="s">
        <v>292</v>
      </c>
      <c r="F26" s="60" t="s">
        <v>304</v>
      </c>
    </row>
    <row r="27" spans="1:6" x14ac:dyDescent="0.25">
      <c r="A27" s="60" t="s">
        <v>282</v>
      </c>
      <c r="B27" s="92" t="s">
        <v>300</v>
      </c>
      <c r="C27" s="92" t="s">
        <v>301</v>
      </c>
      <c r="D27" s="92" t="s">
        <v>302</v>
      </c>
      <c r="E27" s="92" t="s">
        <v>291</v>
      </c>
      <c r="F27" s="126" t="s">
        <v>305</v>
      </c>
    </row>
  </sheetData>
  <mergeCells count="12">
    <mergeCell ref="J1:M1"/>
    <mergeCell ref="J2:K2"/>
    <mergeCell ref="L2:M2"/>
    <mergeCell ref="C9:E9"/>
    <mergeCell ref="F7:M7"/>
    <mergeCell ref="F8:M8"/>
    <mergeCell ref="B1:E1"/>
    <mergeCell ref="F1:I1"/>
    <mergeCell ref="B2:C2"/>
    <mergeCell ref="D2:E2"/>
    <mergeCell ref="F2:G2"/>
    <mergeCell ref="H2:I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BDFC-50EE-4382-9CD5-BD9B537C1A11}">
  <dimension ref="A1:R11"/>
  <sheetViews>
    <sheetView topLeftCell="G1" zoomScale="130" zoomScaleNormal="130" workbookViewId="0">
      <selection activeCell="O7" sqref="O7:R7"/>
    </sheetView>
  </sheetViews>
  <sheetFormatPr baseColWidth="10" defaultRowHeight="15" x14ac:dyDescent="0.25"/>
  <cols>
    <col min="1" max="1" width="9.42578125" bestFit="1" customWidth="1"/>
    <col min="2" max="2" width="5.42578125" bestFit="1" customWidth="1"/>
    <col min="3" max="3" width="5.5703125" bestFit="1" customWidth="1"/>
    <col min="4" max="4" width="6" bestFit="1" customWidth="1"/>
    <col min="5" max="9" width="5.42578125" bestFit="1" customWidth="1"/>
    <col min="10" max="10" width="6.28515625" bestFit="1" customWidth="1"/>
    <col min="11" max="11" width="2.85546875" customWidth="1"/>
    <col min="12" max="12" width="10" customWidth="1"/>
    <col min="13" max="13" width="20.42578125" bestFit="1" customWidth="1"/>
    <col min="14" max="14" width="8.42578125" bestFit="1" customWidth="1"/>
    <col min="15" max="15" width="20.42578125" bestFit="1" customWidth="1"/>
    <col min="16" max="16" width="8.5703125" bestFit="1" customWidth="1"/>
    <col min="17" max="17" width="6.5703125" bestFit="1" customWidth="1"/>
    <col min="18" max="18" width="17.28515625" customWidth="1"/>
  </cols>
  <sheetData>
    <row r="1" spans="1:18" x14ac:dyDescent="0.25">
      <c r="A1" s="97" t="s">
        <v>306</v>
      </c>
      <c r="B1" s="181" t="s">
        <v>311</v>
      </c>
      <c r="C1" s="181"/>
      <c r="D1" s="182"/>
      <c r="E1" s="95" t="s">
        <v>315</v>
      </c>
      <c r="F1" s="181" t="s">
        <v>312</v>
      </c>
      <c r="G1" s="181"/>
      <c r="H1" s="181"/>
      <c r="I1" s="182"/>
      <c r="J1" s="95" t="s">
        <v>313</v>
      </c>
      <c r="L1" s="130" t="s">
        <v>361</v>
      </c>
      <c r="M1" s="131" t="s">
        <v>362</v>
      </c>
      <c r="N1" s="131" t="s">
        <v>366</v>
      </c>
      <c r="O1" s="131" t="s">
        <v>363</v>
      </c>
      <c r="P1" s="131" t="s">
        <v>367</v>
      </c>
      <c r="Q1" s="131" t="s">
        <v>17</v>
      </c>
      <c r="R1" s="132" t="s">
        <v>364</v>
      </c>
    </row>
    <row r="2" spans="1:18" x14ac:dyDescent="0.25">
      <c r="A2" s="98" t="s">
        <v>316</v>
      </c>
      <c r="B2" s="102">
        <v>2001</v>
      </c>
      <c r="C2" s="102" t="s">
        <v>310</v>
      </c>
      <c r="D2" s="103" t="s">
        <v>309</v>
      </c>
      <c r="E2" s="104" t="s">
        <v>307</v>
      </c>
      <c r="F2" s="105" t="s">
        <v>308</v>
      </c>
      <c r="G2" s="105" t="s">
        <v>308</v>
      </c>
      <c r="H2" s="105" t="s">
        <v>308</v>
      </c>
      <c r="I2" s="106" t="s">
        <v>307</v>
      </c>
      <c r="J2" s="116" t="s">
        <v>314</v>
      </c>
      <c r="L2" s="133" t="s">
        <v>322</v>
      </c>
      <c r="M2" s="134" t="s">
        <v>327</v>
      </c>
      <c r="N2" s="134" t="s">
        <v>325</v>
      </c>
      <c r="O2" s="134" t="s">
        <v>328</v>
      </c>
      <c r="P2" s="134" t="s">
        <v>326</v>
      </c>
      <c r="Q2" s="135">
        <v>3</v>
      </c>
      <c r="R2" s="136" t="s">
        <v>329</v>
      </c>
    </row>
    <row r="3" spans="1:18" x14ac:dyDescent="0.25">
      <c r="A3" s="99" t="s">
        <v>318</v>
      </c>
      <c r="B3" s="107">
        <v>2001</v>
      </c>
      <c r="C3" s="107" t="s">
        <v>317</v>
      </c>
      <c r="D3" s="108" t="s">
        <v>309</v>
      </c>
      <c r="E3" s="109">
        <v>1</v>
      </c>
      <c r="F3" s="110">
        <v>0</v>
      </c>
      <c r="G3" s="110">
        <v>0</v>
      </c>
      <c r="H3" s="110">
        <v>0</v>
      </c>
      <c r="I3" s="111">
        <v>1</v>
      </c>
      <c r="J3" s="117" t="s">
        <v>314</v>
      </c>
      <c r="L3" s="137" t="s">
        <v>324</v>
      </c>
      <c r="M3" s="138" t="s">
        <v>333</v>
      </c>
      <c r="N3" s="138" t="s">
        <v>331</v>
      </c>
      <c r="O3" s="138" t="s">
        <v>339</v>
      </c>
      <c r="P3" s="138" t="s">
        <v>342</v>
      </c>
      <c r="Q3" s="139">
        <v>7</v>
      </c>
      <c r="R3" s="140" t="s">
        <v>337</v>
      </c>
    </row>
    <row r="4" spans="1:18" x14ac:dyDescent="0.25">
      <c r="A4" s="100" t="s">
        <v>321</v>
      </c>
      <c r="B4" s="112">
        <v>2001</v>
      </c>
      <c r="C4" s="112" t="s">
        <v>317</v>
      </c>
      <c r="D4" s="113" t="s">
        <v>309</v>
      </c>
      <c r="E4" s="114">
        <v>1</v>
      </c>
      <c r="F4" s="183" t="s">
        <v>319</v>
      </c>
      <c r="G4" s="183"/>
      <c r="H4" s="183"/>
      <c r="I4" s="115">
        <v>1</v>
      </c>
      <c r="J4" s="116" t="s">
        <v>314</v>
      </c>
      <c r="L4" s="141" t="s">
        <v>323</v>
      </c>
      <c r="M4" s="134" t="s">
        <v>334</v>
      </c>
      <c r="N4" s="134" t="s">
        <v>330</v>
      </c>
      <c r="O4" s="134" t="s">
        <v>338</v>
      </c>
      <c r="P4" s="134" t="s">
        <v>341</v>
      </c>
      <c r="Q4" s="135">
        <v>10</v>
      </c>
      <c r="R4" s="142" t="s">
        <v>336</v>
      </c>
    </row>
    <row r="5" spans="1:18" x14ac:dyDescent="0.25">
      <c r="A5" s="101" t="s">
        <v>272</v>
      </c>
      <c r="B5" s="172" t="s">
        <v>320</v>
      </c>
      <c r="C5" s="172"/>
      <c r="D5" s="172"/>
      <c r="E5" s="172"/>
      <c r="F5" s="172"/>
      <c r="G5" s="172"/>
      <c r="H5" s="172"/>
      <c r="I5" s="173"/>
      <c r="J5" s="117" t="s">
        <v>314</v>
      </c>
      <c r="L5" s="137" t="s">
        <v>252</v>
      </c>
      <c r="M5" s="138" t="s">
        <v>335</v>
      </c>
      <c r="N5" s="138" t="s">
        <v>332</v>
      </c>
      <c r="O5" s="138" t="s">
        <v>340</v>
      </c>
      <c r="P5" s="138" t="s">
        <v>343</v>
      </c>
      <c r="Q5" s="139">
        <v>8</v>
      </c>
      <c r="R5" s="143" t="s">
        <v>252</v>
      </c>
    </row>
    <row r="6" spans="1:18" x14ac:dyDescent="0.25">
      <c r="L6" s="129" t="s">
        <v>365</v>
      </c>
      <c r="M6" s="184">
        <f>2^128</f>
        <v>3.4028236692093846E+38</v>
      </c>
      <c r="N6" s="184"/>
      <c r="O6" s="184"/>
      <c r="P6" s="184"/>
      <c r="Q6" s="184"/>
      <c r="R6" s="185"/>
    </row>
    <row r="7" spans="1:18" x14ac:dyDescent="0.25">
      <c r="A7" s="97" t="s">
        <v>351</v>
      </c>
      <c r="B7" s="174" t="s">
        <v>358</v>
      </c>
      <c r="C7" s="175"/>
      <c r="D7" s="175"/>
      <c r="E7" s="175"/>
      <c r="F7" s="175"/>
      <c r="G7" s="175"/>
      <c r="H7" s="175"/>
      <c r="I7" s="176"/>
      <c r="J7" s="95" t="s">
        <v>313</v>
      </c>
      <c r="O7" s="180">
        <f>2^64</f>
        <v>1.8446744073709552E+19</v>
      </c>
      <c r="P7" s="180"/>
      <c r="Q7" s="180"/>
      <c r="R7" s="180"/>
    </row>
    <row r="8" spans="1:18" x14ac:dyDescent="0.25">
      <c r="A8" s="93" t="s">
        <v>344</v>
      </c>
      <c r="B8" s="179">
        <v>15</v>
      </c>
      <c r="C8" s="177"/>
      <c r="D8" s="179" t="s">
        <v>360</v>
      </c>
      <c r="E8" s="177"/>
      <c r="F8" s="177"/>
      <c r="G8" s="178"/>
      <c r="H8" s="177" t="s">
        <v>359</v>
      </c>
      <c r="I8" s="178"/>
      <c r="J8" s="127" t="s">
        <v>314</v>
      </c>
    </row>
    <row r="9" spans="1:18" x14ac:dyDescent="0.25">
      <c r="A9" s="94" t="s">
        <v>352</v>
      </c>
      <c r="B9" s="120" t="s">
        <v>345</v>
      </c>
      <c r="C9" s="60" t="s">
        <v>346</v>
      </c>
      <c r="D9" s="120" t="s">
        <v>347</v>
      </c>
      <c r="E9" s="118" t="s">
        <v>170</v>
      </c>
      <c r="F9" s="118" t="s">
        <v>353</v>
      </c>
      <c r="G9" s="121" t="s">
        <v>348</v>
      </c>
      <c r="H9" s="60" t="s">
        <v>349</v>
      </c>
      <c r="I9" s="121" t="s">
        <v>350</v>
      </c>
      <c r="J9" s="117" t="s">
        <v>314</v>
      </c>
    </row>
    <row r="10" spans="1:18" x14ac:dyDescent="0.25">
      <c r="A10" s="96" t="s">
        <v>354</v>
      </c>
      <c r="B10" s="125" t="s">
        <v>355</v>
      </c>
      <c r="C10" s="123" t="s">
        <v>346</v>
      </c>
      <c r="D10" s="122" t="s">
        <v>347</v>
      </c>
      <c r="E10" s="119" t="s">
        <v>170</v>
      </c>
      <c r="F10" s="119" t="s">
        <v>353</v>
      </c>
      <c r="G10" s="124" t="s">
        <v>348</v>
      </c>
      <c r="H10" s="123" t="s">
        <v>349</v>
      </c>
      <c r="I10" s="124" t="s">
        <v>350</v>
      </c>
      <c r="J10" s="116" t="s">
        <v>314</v>
      </c>
    </row>
    <row r="11" spans="1:18" x14ac:dyDescent="0.25">
      <c r="A11" s="101" t="s">
        <v>356</v>
      </c>
      <c r="B11" s="172" t="s">
        <v>357</v>
      </c>
      <c r="C11" s="172"/>
      <c r="D11" s="172"/>
      <c r="E11" s="172"/>
      <c r="F11" s="172"/>
      <c r="G11" s="172"/>
      <c r="H11" s="172"/>
      <c r="I11" s="173"/>
      <c r="J11" s="128" t="s">
        <v>314</v>
      </c>
    </row>
  </sheetData>
  <mergeCells count="11">
    <mergeCell ref="O7:R7"/>
    <mergeCell ref="B5:I5"/>
    <mergeCell ref="B1:D1"/>
    <mergeCell ref="F1:I1"/>
    <mergeCell ref="F4:H4"/>
    <mergeCell ref="M6:R6"/>
    <mergeCell ref="B11:I11"/>
    <mergeCell ref="B7:I7"/>
    <mergeCell ref="H8:I8"/>
    <mergeCell ref="D8:G8"/>
    <mergeCell ref="B8:C8"/>
  </mergeCells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DF02-D6F7-411C-922D-CF4C142F6D70}">
  <dimension ref="A1:I52"/>
  <sheetViews>
    <sheetView zoomScale="145" zoomScaleNormal="145" workbookViewId="0">
      <pane ySplit="3" topLeftCell="A4" activePane="bottomLeft" state="frozen"/>
      <selection pane="bottomLeft" activeCell="B3" sqref="B3"/>
    </sheetView>
  </sheetViews>
  <sheetFormatPr baseColWidth="10" defaultRowHeight="15" x14ac:dyDescent="0.25"/>
  <cols>
    <col min="1" max="1" width="14.7109375" bestFit="1" customWidth="1"/>
    <col min="2" max="2" width="13.85546875" customWidth="1"/>
    <col min="3" max="4" width="14.28515625" bestFit="1" customWidth="1"/>
    <col min="5" max="6" width="15.42578125" bestFit="1" customWidth="1"/>
    <col min="8" max="8" width="13.28515625" bestFit="1" customWidth="1"/>
  </cols>
  <sheetData>
    <row r="1" spans="1:9" x14ac:dyDescent="0.25">
      <c r="A1" t="s">
        <v>368</v>
      </c>
      <c r="B1" t="s">
        <v>369</v>
      </c>
    </row>
    <row r="2" spans="1:9" x14ac:dyDescent="0.25">
      <c r="A2" t="s">
        <v>390</v>
      </c>
      <c r="B2" t="s">
        <v>254</v>
      </c>
      <c r="C2" t="s">
        <v>391</v>
      </c>
      <c r="D2" t="s">
        <v>256</v>
      </c>
      <c r="E2" t="s">
        <v>417</v>
      </c>
    </row>
    <row r="3" spans="1:9" x14ac:dyDescent="0.25">
      <c r="A3" t="s">
        <v>370</v>
      </c>
      <c r="B3" t="s">
        <v>374</v>
      </c>
      <c r="C3" t="s">
        <v>381</v>
      </c>
      <c r="D3" t="s">
        <v>416</v>
      </c>
      <c r="E3" t="s">
        <v>418</v>
      </c>
    </row>
    <row r="5" spans="1:9" x14ac:dyDescent="0.25">
      <c r="B5" s="186" t="s">
        <v>375</v>
      </c>
      <c r="C5" s="186"/>
      <c r="D5" s="186" t="s">
        <v>379</v>
      </c>
      <c r="E5" s="186"/>
      <c r="G5" t="s">
        <v>420</v>
      </c>
    </row>
    <row r="6" spans="1:9" x14ac:dyDescent="0.25">
      <c r="A6" t="s">
        <v>371</v>
      </c>
      <c r="B6" t="s">
        <v>372</v>
      </c>
      <c r="C6" t="s">
        <v>373</v>
      </c>
      <c r="D6" t="s">
        <v>376</v>
      </c>
      <c r="E6" t="s">
        <v>378</v>
      </c>
      <c r="F6" t="s">
        <v>119</v>
      </c>
      <c r="G6" t="s">
        <v>382</v>
      </c>
      <c r="H6" t="s">
        <v>256</v>
      </c>
    </row>
    <row r="7" spans="1:9" x14ac:dyDescent="0.25">
      <c r="A7" t="s">
        <v>248</v>
      </c>
      <c r="B7">
        <v>5</v>
      </c>
      <c r="C7">
        <v>8</v>
      </c>
      <c r="D7" t="s">
        <v>258</v>
      </c>
      <c r="E7" t="s">
        <v>377</v>
      </c>
      <c r="F7" s="144" t="s">
        <v>380</v>
      </c>
      <c r="G7">
        <v>32</v>
      </c>
      <c r="H7" s="145">
        <f>2^21-2</f>
        <v>2097150</v>
      </c>
    </row>
    <row r="8" spans="1:9" x14ac:dyDescent="0.25">
      <c r="F8" s="144"/>
    </row>
    <row r="9" spans="1:9" x14ac:dyDescent="0.25">
      <c r="A9" t="s">
        <v>406</v>
      </c>
      <c r="B9" t="s">
        <v>407</v>
      </c>
      <c r="C9" t="s">
        <v>406</v>
      </c>
      <c r="D9" t="s">
        <v>407</v>
      </c>
    </row>
    <row r="10" spans="1:9" x14ac:dyDescent="0.25">
      <c r="A10" t="s">
        <v>392</v>
      </c>
      <c r="B10" t="s">
        <v>393</v>
      </c>
      <c r="C10" t="s">
        <v>394</v>
      </c>
      <c r="D10" t="s">
        <v>395</v>
      </c>
      <c r="E10" t="s">
        <v>378</v>
      </c>
      <c r="F10" t="s">
        <v>195</v>
      </c>
    </row>
    <row r="11" spans="1:9" x14ac:dyDescent="0.25">
      <c r="A11" t="s">
        <v>248</v>
      </c>
      <c r="B11" t="s">
        <v>397</v>
      </c>
      <c r="C11" t="s">
        <v>405</v>
      </c>
      <c r="D11" t="s">
        <v>396</v>
      </c>
      <c r="E11" t="s">
        <v>380</v>
      </c>
      <c r="F11">
        <v>0</v>
      </c>
    </row>
    <row r="12" spans="1:9" x14ac:dyDescent="0.25">
      <c r="A12" t="s">
        <v>383</v>
      </c>
      <c r="B12" t="s">
        <v>398</v>
      </c>
      <c r="C12" t="s">
        <v>409</v>
      </c>
      <c r="D12" t="s">
        <v>408</v>
      </c>
      <c r="E12" t="s">
        <v>380</v>
      </c>
    </row>
    <row r="13" spans="1:9" x14ac:dyDescent="0.25">
      <c r="A13" t="s">
        <v>384</v>
      </c>
      <c r="B13" t="s">
        <v>399</v>
      </c>
      <c r="C13" t="s">
        <v>410</v>
      </c>
      <c r="D13" t="s">
        <v>396</v>
      </c>
      <c r="E13" t="s">
        <v>380</v>
      </c>
      <c r="H13" s="146"/>
      <c r="I13" s="146"/>
    </row>
    <row r="14" spans="1:9" x14ac:dyDescent="0.25">
      <c r="A14" t="s">
        <v>385</v>
      </c>
      <c r="B14" t="s">
        <v>400</v>
      </c>
      <c r="C14" t="s">
        <v>411</v>
      </c>
      <c r="D14" t="s">
        <v>408</v>
      </c>
      <c r="E14" t="s">
        <v>380</v>
      </c>
      <c r="H14" s="146"/>
      <c r="I14" s="146"/>
    </row>
    <row r="15" spans="1:9" x14ac:dyDescent="0.25">
      <c r="A15" t="s">
        <v>386</v>
      </c>
      <c r="B15" t="s">
        <v>401</v>
      </c>
      <c r="C15" t="s">
        <v>412</v>
      </c>
      <c r="D15" t="s">
        <v>396</v>
      </c>
      <c r="E15" t="s">
        <v>380</v>
      </c>
      <c r="H15" s="146"/>
      <c r="I15" s="146"/>
    </row>
    <row r="16" spans="1:9" x14ac:dyDescent="0.25">
      <c r="A16" t="s">
        <v>387</v>
      </c>
      <c r="B16" t="s">
        <v>402</v>
      </c>
      <c r="C16" t="s">
        <v>413</v>
      </c>
      <c r="D16" t="s">
        <v>408</v>
      </c>
      <c r="E16" t="s">
        <v>380</v>
      </c>
    </row>
    <row r="17" spans="1:8" x14ac:dyDescent="0.25">
      <c r="A17" t="s">
        <v>388</v>
      </c>
      <c r="B17" t="s">
        <v>403</v>
      </c>
      <c r="C17" t="s">
        <v>414</v>
      </c>
      <c r="D17" t="s">
        <v>396</v>
      </c>
      <c r="E17" t="s">
        <v>380</v>
      </c>
    </row>
    <row r="18" spans="1:8" x14ac:dyDescent="0.25">
      <c r="A18" t="s">
        <v>389</v>
      </c>
      <c r="B18" t="s">
        <v>404</v>
      </c>
      <c r="C18" t="s">
        <v>415</v>
      </c>
      <c r="D18" t="s">
        <v>408</v>
      </c>
      <c r="E18" t="s">
        <v>380</v>
      </c>
    </row>
    <row r="20" spans="1:8" x14ac:dyDescent="0.25">
      <c r="B20" s="186" t="s">
        <v>375</v>
      </c>
      <c r="C20" s="186"/>
      <c r="D20" s="186" t="s">
        <v>379</v>
      </c>
      <c r="E20" s="186"/>
    </row>
    <row r="21" spans="1:8" x14ac:dyDescent="0.25">
      <c r="A21" t="s">
        <v>371</v>
      </c>
      <c r="B21" t="s">
        <v>372</v>
      </c>
      <c r="C21" t="s">
        <v>373</v>
      </c>
      <c r="D21" t="s">
        <v>376</v>
      </c>
      <c r="E21" t="s">
        <v>378</v>
      </c>
      <c r="F21" t="s">
        <v>119</v>
      </c>
      <c r="G21" t="s">
        <v>382</v>
      </c>
      <c r="H21" t="s">
        <v>256</v>
      </c>
    </row>
    <row r="22" spans="1:8" x14ac:dyDescent="0.25">
      <c r="A22" t="s">
        <v>419</v>
      </c>
      <c r="B22">
        <v>3</v>
      </c>
      <c r="C22">
        <v>4</v>
      </c>
      <c r="D22" t="s">
        <v>259</v>
      </c>
      <c r="E22" t="s">
        <v>421</v>
      </c>
      <c r="F22" s="144" t="s">
        <v>422</v>
      </c>
      <c r="G22">
        <v>64</v>
      </c>
      <c r="H22">
        <f>2^14-2</f>
        <v>16382</v>
      </c>
    </row>
    <row r="24" spans="1:8" x14ac:dyDescent="0.25">
      <c r="A24" t="s">
        <v>406</v>
      </c>
      <c r="B24" t="s">
        <v>407</v>
      </c>
      <c r="C24" t="s">
        <v>406</v>
      </c>
      <c r="D24" t="s">
        <v>407</v>
      </c>
    </row>
    <row r="25" spans="1:8" x14ac:dyDescent="0.25">
      <c r="A25" t="s">
        <v>392</v>
      </c>
      <c r="B25" t="s">
        <v>393</v>
      </c>
      <c r="C25" t="s">
        <v>394</v>
      </c>
      <c r="D25" t="s">
        <v>395</v>
      </c>
      <c r="E25" t="s">
        <v>378</v>
      </c>
      <c r="F25" t="s">
        <v>522</v>
      </c>
    </row>
    <row r="26" spans="1:8" x14ac:dyDescent="0.25">
      <c r="A26" t="s">
        <v>419</v>
      </c>
      <c r="B26" t="s">
        <v>423</v>
      </c>
      <c r="C26" t="s">
        <v>426</v>
      </c>
      <c r="D26" t="s">
        <v>425</v>
      </c>
      <c r="E26" t="s">
        <v>422</v>
      </c>
      <c r="F26" s="147" t="s">
        <v>429</v>
      </c>
      <c r="G26" t="s">
        <v>166</v>
      </c>
    </row>
    <row r="27" spans="1:8" x14ac:dyDescent="0.25">
      <c r="A27" t="s">
        <v>424</v>
      </c>
      <c r="B27" t="s">
        <v>433</v>
      </c>
      <c r="C27" t="s">
        <v>438</v>
      </c>
      <c r="D27" t="s">
        <v>436</v>
      </c>
      <c r="E27" t="s">
        <v>422</v>
      </c>
      <c r="F27" s="147" t="s">
        <v>430</v>
      </c>
      <c r="G27" t="s">
        <v>30</v>
      </c>
    </row>
    <row r="28" spans="1:8" x14ac:dyDescent="0.25">
      <c r="A28" t="s">
        <v>427</v>
      </c>
      <c r="B28" t="s">
        <v>434</v>
      </c>
      <c r="C28" t="s">
        <v>439</v>
      </c>
      <c r="D28" t="s">
        <v>437</v>
      </c>
      <c r="E28" t="s">
        <v>422</v>
      </c>
      <c r="F28" s="147" t="s">
        <v>431</v>
      </c>
      <c r="G28" t="s">
        <v>167</v>
      </c>
    </row>
    <row r="29" spans="1:8" x14ac:dyDescent="0.25">
      <c r="A29" t="s">
        <v>428</v>
      </c>
      <c r="B29" t="s">
        <v>435</v>
      </c>
      <c r="C29" t="s">
        <v>440</v>
      </c>
      <c r="D29" t="s">
        <v>441</v>
      </c>
      <c r="E29" t="s">
        <v>422</v>
      </c>
      <c r="F29" s="147" t="s">
        <v>432</v>
      </c>
      <c r="G29" t="s">
        <v>442</v>
      </c>
    </row>
    <row r="30" spans="1:8" x14ac:dyDescent="0.25">
      <c r="F30" s="147"/>
    </row>
    <row r="31" spans="1:8" x14ac:dyDescent="0.25">
      <c r="B31" s="186" t="s">
        <v>375</v>
      </c>
      <c r="C31" s="186"/>
      <c r="D31" s="186" t="s">
        <v>379</v>
      </c>
      <c r="E31" s="186"/>
    </row>
    <row r="32" spans="1:8" x14ac:dyDescent="0.25">
      <c r="A32" t="s">
        <v>371</v>
      </c>
      <c r="B32" t="s">
        <v>372</v>
      </c>
      <c r="C32" t="s">
        <v>373</v>
      </c>
      <c r="D32" t="s">
        <v>376</v>
      </c>
      <c r="E32" t="s">
        <v>378</v>
      </c>
      <c r="F32" t="s">
        <v>119</v>
      </c>
      <c r="G32" t="s">
        <v>382</v>
      </c>
    </row>
    <row r="33" spans="1:7" x14ac:dyDescent="0.25">
      <c r="A33" t="s">
        <v>443</v>
      </c>
      <c r="B33">
        <v>10</v>
      </c>
      <c r="C33">
        <v>16</v>
      </c>
      <c r="D33" t="s">
        <v>261</v>
      </c>
      <c r="E33" t="s">
        <v>444</v>
      </c>
      <c r="F33" s="144">
        <v>255255255240</v>
      </c>
      <c r="G33">
        <v>16</v>
      </c>
    </row>
    <row r="35" spans="1:7" x14ac:dyDescent="0.25">
      <c r="A35" t="s">
        <v>406</v>
      </c>
      <c r="B35" t="s">
        <v>407</v>
      </c>
      <c r="C35" t="s">
        <v>406</v>
      </c>
      <c r="D35" t="s">
        <v>407</v>
      </c>
    </row>
    <row r="36" spans="1:7" x14ac:dyDescent="0.25">
      <c r="A36" t="s">
        <v>392</v>
      </c>
      <c r="B36" t="s">
        <v>393</v>
      </c>
      <c r="C36" t="s">
        <v>394</v>
      </c>
      <c r="D36" t="s">
        <v>395</v>
      </c>
      <c r="E36" t="s">
        <v>378</v>
      </c>
      <c r="F36" t="s">
        <v>195</v>
      </c>
    </row>
    <row r="37" spans="1:7" x14ac:dyDescent="0.25">
      <c r="A37" t="s">
        <v>443</v>
      </c>
      <c r="B37" t="s">
        <v>445</v>
      </c>
      <c r="C37" t="s">
        <v>478</v>
      </c>
      <c r="D37" t="s">
        <v>476</v>
      </c>
      <c r="E37" s="144">
        <v>255255255240</v>
      </c>
      <c r="F37" s="147" t="s">
        <v>523</v>
      </c>
      <c r="G37">
        <v>0</v>
      </c>
    </row>
    <row r="38" spans="1:7" x14ac:dyDescent="0.25">
      <c r="A38" t="s">
        <v>446</v>
      </c>
      <c r="B38" t="s">
        <v>447</v>
      </c>
      <c r="C38" t="s">
        <v>480</v>
      </c>
      <c r="D38" t="s">
        <v>479</v>
      </c>
      <c r="E38" s="144">
        <v>255255255240</v>
      </c>
      <c r="F38" s="147" t="s">
        <v>307</v>
      </c>
    </row>
    <row r="39" spans="1:7" x14ac:dyDescent="0.25">
      <c r="A39" t="s">
        <v>448</v>
      </c>
      <c r="B39" t="s">
        <v>462</v>
      </c>
      <c r="C39" t="s">
        <v>481</v>
      </c>
      <c r="D39" t="s">
        <v>495</v>
      </c>
      <c r="E39" s="144">
        <v>255255255240</v>
      </c>
      <c r="F39" s="147" t="s">
        <v>508</v>
      </c>
    </row>
    <row r="40" spans="1:7" x14ac:dyDescent="0.25">
      <c r="A40" t="s">
        <v>449</v>
      </c>
      <c r="B40" t="s">
        <v>463</v>
      </c>
      <c r="C40" t="s">
        <v>482</v>
      </c>
      <c r="D40" t="s">
        <v>496</v>
      </c>
      <c r="E40" s="144">
        <v>255255255240</v>
      </c>
      <c r="F40" s="147" t="s">
        <v>509</v>
      </c>
    </row>
    <row r="41" spans="1:7" x14ac:dyDescent="0.25">
      <c r="A41" t="s">
        <v>450</v>
      </c>
      <c r="B41" t="s">
        <v>464</v>
      </c>
      <c r="C41" t="s">
        <v>483</v>
      </c>
      <c r="D41" t="s">
        <v>497</v>
      </c>
      <c r="E41" s="144">
        <v>255255255240</v>
      </c>
      <c r="F41" s="147" t="s">
        <v>510</v>
      </c>
    </row>
    <row r="42" spans="1:7" x14ac:dyDescent="0.25">
      <c r="A42" t="s">
        <v>451</v>
      </c>
      <c r="B42" t="s">
        <v>465</v>
      </c>
      <c r="C42" t="s">
        <v>484</v>
      </c>
      <c r="D42" t="s">
        <v>498</v>
      </c>
      <c r="E42" s="144">
        <v>255255255240</v>
      </c>
      <c r="F42" s="147" t="s">
        <v>511</v>
      </c>
    </row>
    <row r="43" spans="1:7" x14ac:dyDescent="0.25">
      <c r="A43" t="s">
        <v>452</v>
      </c>
      <c r="B43" t="s">
        <v>466</v>
      </c>
      <c r="C43" t="s">
        <v>485</v>
      </c>
      <c r="D43" t="s">
        <v>499</v>
      </c>
      <c r="E43" s="144">
        <v>255255255240</v>
      </c>
      <c r="F43" s="147" t="s">
        <v>512</v>
      </c>
    </row>
    <row r="44" spans="1:7" x14ac:dyDescent="0.25">
      <c r="A44" t="s">
        <v>453</v>
      </c>
      <c r="B44" t="s">
        <v>467</v>
      </c>
      <c r="C44" t="s">
        <v>486</v>
      </c>
      <c r="D44" t="s">
        <v>500</v>
      </c>
      <c r="E44" s="144">
        <v>255255255240</v>
      </c>
      <c r="F44" s="147" t="s">
        <v>513</v>
      </c>
    </row>
    <row r="45" spans="1:7" x14ac:dyDescent="0.25">
      <c r="A45" t="s">
        <v>454</v>
      </c>
      <c r="B45" t="s">
        <v>468</v>
      </c>
      <c r="C45" t="s">
        <v>487</v>
      </c>
      <c r="D45" t="s">
        <v>501</v>
      </c>
      <c r="E45" s="144">
        <v>255255255240</v>
      </c>
      <c r="F45" s="147" t="s">
        <v>514</v>
      </c>
    </row>
    <row r="46" spans="1:7" x14ac:dyDescent="0.25">
      <c r="A46" t="s">
        <v>455</v>
      </c>
      <c r="B46" t="s">
        <v>469</v>
      </c>
      <c r="C46" t="s">
        <v>488</v>
      </c>
      <c r="D46" t="s">
        <v>502</v>
      </c>
      <c r="E46" s="144">
        <v>255255255240</v>
      </c>
      <c r="F46" s="147" t="s">
        <v>515</v>
      </c>
    </row>
    <row r="47" spans="1:7" x14ac:dyDescent="0.25">
      <c r="A47" t="s">
        <v>456</v>
      </c>
      <c r="B47" t="s">
        <v>470</v>
      </c>
      <c r="C47" t="s">
        <v>489</v>
      </c>
      <c r="D47" t="s">
        <v>477</v>
      </c>
      <c r="E47" s="144">
        <v>255255255240</v>
      </c>
      <c r="F47" s="147" t="s">
        <v>516</v>
      </c>
    </row>
    <row r="48" spans="1:7" x14ac:dyDescent="0.25">
      <c r="A48" t="s">
        <v>457</v>
      </c>
      <c r="B48" t="s">
        <v>471</v>
      </c>
      <c r="C48" t="s">
        <v>490</v>
      </c>
      <c r="D48" t="s">
        <v>503</v>
      </c>
      <c r="E48" s="144">
        <v>255255255240</v>
      </c>
      <c r="F48" s="147" t="s">
        <v>517</v>
      </c>
    </row>
    <row r="49" spans="1:6" x14ac:dyDescent="0.25">
      <c r="A49" t="s">
        <v>458</v>
      </c>
      <c r="B49" t="s">
        <v>472</v>
      </c>
      <c r="C49" t="s">
        <v>491</v>
      </c>
      <c r="D49" t="s">
        <v>504</v>
      </c>
      <c r="E49" s="144">
        <v>255255255240</v>
      </c>
      <c r="F49" s="147" t="s">
        <v>518</v>
      </c>
    </row>
    <row r="50" spans="1:6" x14ac:dyDescent="0.25">
      <c r="A50" t="s">
        <v>459</v>
      </c>
      <c r="B50" t="s">
        <v>473</v>
      </c>
      <c r="C50" t="s">
        <v>492</v>
      </c>
      <c r="D50" t="s">
        <v>505</v>
      </c>
      <c r="E50" s="144">
        <v>255255255240</v>
      </c>
      <c r="F50" s="147" t="s">
        <v>519</v>
      </c>
    </row>
    <row r="51" spans="1:6" x14ac:dyDescent="0.25">
      <c r="A51" t="s">
        <v>460</v>
      </c>
      <c r="B51" t="s">
        <v>474</v>
      </c>
      <c r="C51" t="s">
        <v>493</v>
      </c>
      <c r="D51" t="s">
        <v>506</v>
      </c>
      <c r="E51" s="144">
        <v>255255255240</v>
      </c>
      <c r="F51" s="147" t="s">
        <v>520</v>
      </c>
    </row>
    <row r="52" spans="1:6" x14ac:dyDescent="0.25">
      <c r="A52" t="s">
        <v>461</v>
      </c>
      <c r="B52" t="s">
        <v>475</v>
      </c>
      <c r="C52" t="s">
        <v>494</v>
      </c>
      <c r="D52" t="s">
        <v>507</v>
      </c>
      <c r="E52" s="144">
        <v>255255255240</v>
      </c>
      <c r="F52" s="147" t="s">
        <v>521</v>
      </c>
    </row>
  </sheetData>
  <mergeCells count="6">
    <mergeCell ref="B5:C5"/>
    <mergeCell ref="D5:E5"/>
    <mergeCell ref="B20:C20"/>
    <mergeCell ref="D20:E20"/>
    <mergeCell ref="B31:C31"/>
    <mergeCell ref="D31:E31"/>
  </mergeCells>
  <phoneticPr fontId="6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F19C-83E6-42DA-84CC-C9C92B4AC97D}">
  <dimension ref="A1:XEY50"/>
  <sheetViews>
    <sheetView tabSelected="1" topLeftCell="A40" zoomScale="160" zoomScaleNormal="160" workbookViewId="0">
      <pane ySplit="1" topLeftCell="A41" activePane="bottomLeft" state="frozen"/>
      <selection activeCell="B40" sqref="B40"/>
      <selection pane="bottomLeft" activeCell="A41" activeCellId="1" sqref="E41:E49 A41:A49"/>
    </sheetView>
  </sheetViews>
  <sheetFormatPr baseColWidth="10" defaultRowHeight="15" x14ac:dyDescent="0.25"/>
  <cols>
    <col min="1" max="1" width="14.42578125" bestFit="1" customWidth="1"/>
    <col min="3" max="3" width="15.28515625" bestFit="1" customWidth="1"/>
  </cols>
  <sheetData>
    <row r="1" spans="1:8" x14ac:dyDescent="0.25">
      <c r="A1" t="s">
        <v>368</v>
      </c>
      <c r="B1" t="s">
        <v>524</v>
      </c>
    </row>
    <row r="2" spans="1:8" x14ac:dyDescent="0.25">
      <c r="A2" t="s">
        <v>390</v>
      </c>
      <c r="B2" t="s">
        <v>254</v>
      </c>
      <c r="C2" t="s">
        <v>391</v>
      </c>
    </row>
    <row r="3" spans="1:8" x14ac:dyDescent="0.25">
      <c r="A3" t="s">
        <v>526</v>
      </c>
      <c r="B3" t="s">
        <v>527</v>
      </c>
      <c r="C3" t="s">
        <v>528</v>
      </c>
    </row>
    <row r="5" spans="1:8" x14ac:dyDescent="0.25">
      <c r="A5" t="s">
        <v>525</v>
      </c>
      <c r="B5" t="s">
        <v>256</v>
      </c>
      <c r="C5" t="s">
        <v>529</v>
      </c>
      <c r="D5" t="s">
        <v>254</v>
      </c>
      <c r="E5" t="s">
        <v>392</v>
      </c>
      <c r="F5" t="s">
        <v>393</v>
      </c>
      <c r="G5" t="s">
        <v>394</v>
      </c>
      <c r="H5" t="s">
        <v>395</v>
      </c>
    </row>
    <row r="6" spans="1:8" x14ac:dyDescent="0.25">
      <c r="A6" t="s">
        <v>28</v>
      </c>
      <c r="B6">
        <v>100</v>
      </c>
      <c r="C6" s="144">
        <v>255255255128</v>
      </c>
      <c r="D6" t="s">
        <v>530</v>
      </c>
      <c r="E6" t="s">
        <v>248</v>
      </c>
      <c r="F6" t="s">
        <v>397</v>
      </c>
      <c r="G6" t="s">
        <v>533</v>
      </c>
      <c r="H6" t="s">
        <v>532</v>
      </c>
    </row>
    <row r="7" spans="1:8" x14ac:dyDescent="0.25">
      <c r="A7" t="s">
        <v>224</v>
      </c>
      <c r="B7">
        <v>60</v>
      </c>
      <c r="C7" s="144">
        <v>255255255192</v>
      </c>
      <c r="D7" t="s">
        <v>534</v>
      </c>
      <c r="E7" t="s">
        <v>531</v>
      </c>
      <c r="F7" t="s">
        <v>535</v>
      </c>
      <c r="G7" t="s">
        <v>538</v>
      </c>
      <c r="H7" t="s">
        <v>537</v>
      </c>
    </row>
    <row r="8" spans="1:8" x14ac:dyDescent="0.25">
      <c r="A8" t="s">
        <v>223</v>
      </c>
      <c r="B8">
        <v>40</v>
      </c>
      <c r="C8" s="144">
        <v>255255255192</v>
      </c>
      <c r="D8" t="s">
        <v>534</v>
      </c>
      <c r="E8" t="s">
        <v>536</v>
      </c>
      <c r="F8" t="s">
        <v>540</v>
      </c>
      <c r="G8" t="s">
        <v>543</v>
      </c>
      <c r="H8" t="s">
        <v>542</v>
      </c>
    </row>
    <row r="9" spans="1:8" x14ac:dyDescent="0.25">
      <c r="A9" t="s">
        <v>226</v>
      </c>
      <c r="B9">
        <v>20</v>
      </c>
      <c r="C9" s="144">
        <v>255255255224</v>
      </c>
      <c r="D9" t="s">
        <v>539</v>
      </c>
      <c r="E9" t="s">
        <v>541</v>
      </c>
      <c r="F9" t="s">
        <v>544</v>
      </c>
      <c r="G9" t="s">
        <v>547</v>
      </c>
      <c r="H9" t="s">
        <v>546</v>
      </c>
    </row>
    <row r="10" spans="1:8" x14ac:dyDescent="0.25">
      <c r="A10" t="s">
        <v>225</v>
      </c>
      <c r="B10">
        <v>10</v>
      </c>
      <c r="C10" s="144">
        <v>255255255240</v>
      </c>
      <c r="D10" t="s">
        <v>444</v>
      </c>
      <c r="E10" t="s">
        <v>545</v>
      </c>
      <c r="F10" t="s">
        <v>551</v>
      </c>
      <c r="G10" t="s">
        <v>550</v>
      </c>
      <c r="H10" t="s">
        <v>549</v>
      </c>
    </row>
    <row r="11" spans="1:8" x14ac:dyDescent="0.25">
      <c r="A11" t="s">
        <v>552</v>
      </c>
      <c r="B11">
        <v>2</v>
      </c>
      <c r="C11" s="144">
        <v>255255255252</v>
      </c>
      <c r="D11" t="s">
        <v>553</v>
      </c>
      <c r="E11" t="s">
        <v>548</v>
      </c>
      <c r="F11" t="s">
        <v>554</v>
      </c>
      <c r="G11" t="s">
        <v>555</v>
      </c>
      <c r="H11" t="s">
        <v>556</v>
      </c>
    </row>
    <row r="13" spans="1:8" x14ac:dyDescent="0.25">
      <c r="A13" t="s">
        <v>525</v>
      </c>
      <c r="B13" t="s">
        <v>256</v>
      </c>
      <c r="C13" t="s">
        <v>522</v>
      </c>
      <c r="D13" t="s">
        <v>583</v>
      </c>
      <c r="E13" t="s">
        <v>584</v>
      </c>
      <c r="F13" t="s">
        <v>585</v>
      </c>
      <c r="G13" t="s">
        <v>586</v>
      </c>
      <c r="H13" t="s">
        <v>587</v>
      </c>
    </row>
    <row r="14" spans="1:8" x14ac:dyDescent="0.25">
      <c r="A14" t="s">
        <v>223</v>
      </c>
      <c r="B14">
        <v>40</v>
      </c>
      <c r="C14" s="144">
        <v>255255255192</v>
      </c>
      <c r="D14" t="s">
        <v>534</v>
      </c>
      <c r="E14" t="s">
        <v>248</v>
      </c>
      <c r="F14" t="s">
        <v>397</v>
      </c>
      <c r="G14" t="s">
        <v>558</v>
      </c>
      <c r="H14" t="s">
        <v>557</v>
      </c>
    </row>
    <row r="15" spans="1:8" x14ac:dyDescent="0.25">
      <c r="A15" t="s">
        <v>28</v>
      </c>
      <c r="B15">
        <v>100</v>
      </c>
      <c r="C15" s="144">
        <v>255255255128</v>
      </c>
      <c r="D15" t="s">
        <v>530</v>
      </c>
      <c r="E15" t="s">
        <v>559</v>
      </c>
      <c r="F15" t="s">
        <v>560</v>
      </c>
      <c r="G15" t="s">
        <v>538</v>
      </c>
      <c r="H15" t="s">
        <v>537</v>
      </c>
    </row>
    <row r="16" spans="1:8" x14ac:dyDescent="0.25">
      <c r="A16" t="s">
        <v>226</v>
      </c>
      <c r="B16">
        <v>20</v>
      </c>
      <c r="C16" s="144">
        <v>255255255224</v>
      </c>
      <c r="D16" t="s">
        <v>539</v>
      </c>
      <c r="E16" t="s">
        <v>536</v>
      </c>
      <c r="F16" t="s">
        <v>540</v>
      </c>
      <c r="G16" t="s">
        <v>563</v>
      </c>
      <c r="H16" t="s">
        <v>562</v>
      </c>
    </row>
    <row r="17" spans="1:1019 1027:2043 2051:3067 3075:4091 4099:5115 5123:6139 6147:7163 7171:8187 8195:9211 9219:10235 10243:11259 11267:12283 12291:13307 13315:14331 14339:15355 15363:16379" x14ac:dyDescent="0.25">
      <c r="A17" t="s">
        <v>224</v>
      </c>
      <c r="B17">
        <v>60</v>
      </c>
      <c r="C17" s="144">
        <v>255255255192</v>
      </c>
      <c r="D17" t="s">
        <v>534</v>
      </c>
      <c r="E17" t="s">
        <v>561</v>
      </c>
      <c r="F17" t="s">
        <v>564</v>
      </c>
      <c r="G17" t="s">
        <v>547</v>
      </c>
      <c r="H17" t="s">
        <v>546</v>
      </c>
    </row>
    <row r="18" spans="1:1019 1027:2043 2051:3067 3075:4091 4099:5115 5123:6139 6147:7163 7171:8187 8195:9211 9219:10235 10243:11259 11267:12283 12291:13307 13315:14331 14339:15355 15363:16379" x14ac:dyDescent="0.25">
      <c r="A18" t="s">
        <v>225</v>
      </c>
      <c r="B18">
        <v>10</v>
      </c>
      <c r="C18" s="144">
        <v>255255255240</v>
      </c>
      <c r="D18" t="s">
        <v>444</v>
      </c>
      <c r="E18" t="s">
        <v>545</v>
      </c>
      <c r="F18" t="s">
        <v>551</v>
      </c>
      <c r="G18" t="s">
        <v>550</v>
      </c>
      <c r="H18" t="s">
        <v>549</v>
      </c>
    </row>
    <row r="19" spans="1:1019 1027:2043 2051:3067 3075:4091 4099:5115 5123:6139 6147:7163 7171:8187 8195:9211 9219:10235 10243:11259 11267:12283 12291:13307 13315:14331 14339:15355 15363:16379" x14ac:dyDescent="0.25">
      <c r="A19" t="s">
        <v>552</v>
      </c>
      <c r="B19">
        <v>2</v>
      </c>
      <c r="C19" s="144">
        <v>255255255252</v>
      </c>
      <c r="D19" t="s">
        <v>553</v>
      </c>
      <c r="E19" t="s">
        <v>548</v>
      </c>
      <c r="F19" t="s">
        <v>554</v>
      </c>
      <c r="G19" t="s">
        <v>555</v>
      </c>
      <c r="H19" t="s">
        <v>556</v>
      </c>
    </row>
    <row r="20" spans="1:1019 1027:2043 2051:3067 3075:4091 4099:5115 5123:6139 6147:7163 7171:8187 8195:9211 9219:10235 10243:11259 11267:12283 12291:13307 13315:14331 14339:15355 15363:16379" x14ac:dyDescent="0.25">
      <c r="C20" s="144"/>
    </row>
    <row r="21" spans="1:1019 1027:2043 2051:3067 3075:4091 4099:5115 5123:6139 6147:7163 7171:8187 8195:9211 9219:10235 10243:11259 11267:12283 12291:13307 13315:14331 14339:15355 15363:16379" x14ac:dyDescent="0.25">
      <c r="A21" t="s">
        <v>522</v>
      </c>
      <c r="B21" t="s">
        <v>256</v>
      </c>
      <c r="C21" s="144" t="s">
        <v>584</v>
      </c>
      <c r="D21" t="s">
        <v>585</v>
      </c>
      <c r="E21" t="s">
        <v>586</v>
      </c>
      <c r="F21" t="s">
        <v>587</v>
      </c>
      <c r="G21" t="s">
        <v>588</v>
      </c>
      <c r="H21" t="s">
        <v>589</v>
      </c>
    </row>
    <row r="22" spans="1:1019 1027:2043 2051:3067 3075:4091 4099:5115 5123:6139 6147:7163 7171:8187 8195:9211 9219:10235 10243:11259 11267:12283 12291:13307 13315:14331 14339:15355 15363:16379" x14ac:dyDescent="0.25">
      <c r="A22" t="s">
        <v>223</v>
      </c>
      <c r="B22">
        <v>40</v>
      </c>
      <c r="C22" s="144">
        <v>255255255192</v>
      </c>
      <c r="D22" t="s">
        <v>534</v>
      </c>
      <c r="E22" t="s">
        <v>248</v>
      </c>
      <c r="F22" t="s">
        <v>397</v>
      </c>
      <c r="G22" t="s">
        <v>558</v>
      </c>
      <c r="H22" t="s">
        <v>557</v>
      </c>
      <c r="K22" s="144"/>
      <c r="S22" s="144"/>
      <c r="AA22" s="144"/>
      <c r="AI22" s="144"/>
      <c r="AQ22" s="144"/>
      <c r="AY22" s="144"/>
      <c r="BG22" s="144"/>
      <c r="BO22" s="144"/>
      <c r="BW22" s="144"/>
      <c r="CE22" s="144"/>
      <c r="CM22" s="144"/>
      <c r="CU22" s="144"/>
      <c r="DC22" s="144"/>
      <c r="DK22" s="144"/>
      <c r="DS22" s="144"/>
      <c r="EA22" s="144"/>
      <c r="EI22" s="144"/>
      <c r="EQ22" s="144"/>
      <c r="EY22" s="144"/>
      <c r="FG22" s="144"/>
      <c r="FO22" s="144"/>
      <c r="FW22" s="144"/>
      <c r="GE22" s="144"/>
      <c r="GM22" s="144"/>
      <c r="GU22" s="144"/>
      <c r="HC22" s="144"/>
      <c r="HK22" s="144"/>
      <c r="HS22" s="144"/>
      <c r="IA22" s="144"/>
      <c r="II22" s="144"/>
      <c r="IQ22" s="144"/>
      <c r="IY22" s="144"/>
      <c r="JG22" s="144"/>
      <c r="JO22" s="144"/>
      <c r="JW22" s="144"/>
      <c r="KE22" s="144"/>
      <c r="KM22" s="144"/>
      <c r="KU22" s="144"/>
      <c r="LC22" s="144"/>
      <c r="LK22" s="144"/>
      <c r="LS22" s="144"/>
      <c r="MA22" s="144"/>
      <c r="MI22" s="144"/>
      <c r="MQ22" s="144"/>
      <c r="MY22" s="144"/>
      <c r="NG22" s="144"/>
      <c r="NO22" s="144"/>
      <c r="NW22" s="144"/>
      <c r="OE22" s="144"/>
      <c r="OM22" s="144"/>
      <c r="OU22" s="144"/>
      <c r="PC22" s="144"/>
      <c r="PK22" s="144"/>
      <c r="PS22" s="144"/>
      <c r="QA22" s="144"/>
      <c r="QI22" s="144"/>
      <c r="QQ22" s="144"/>
      <c r="QY22" s="144"/>
      <c r="RG22" s="144"/>
      <c r="RO22" s="144"/>
      <c r="RW22" s="144"/>
      <c r="SE22" s="144"/>
      <c r="SM22" s="144"/>
      <c r="SU22" s="144"/>
      <c r="TC22" s="144"/>
      <c r="TK22" s="144"/>
      <c r="TS22" s="144"/>
      <c r="UA22" s="144"/>
      <c r="UI22" s="144"/>
      <c r="UQ22" s="144"/>
      <c r="UY22" s="144"/>
      <c r="VG22" s="144"/>
      <c r="VO22" s="144"/>
      <c r="VW22" s="144"/>
      <c r="WE22" s="144"/>
      <c r="WM22" s="144"/>
      <c r="WU22" s="144"/>
      <c r="XC22" s="144"/>
      <c r="XK22" s="144"/>
      <c r="XS22" s="144"/>
      <c r="YA22" s="144"/>
      <c r="YI22" s="144"/>
      <c r="YQ22" s="144"/>
      <c r="YY22" s="144"/>
      <c r="ZG22" s="144"/>
      <c r="ZO22" s="144"/>
      <c r="ZW22" s="144"/>
      <c r="AAE22" s="144"/>
      <c r="AAM22" s="144"/>
      <c r="AAU22" s="144"/>
      <c r="ABC22" s="144"/>
      <c r="ABK22" s="144"/>
      <c r="ABS22" s="144"/>
      <c r="ACA22" s="144"/>
      <c r="ACI22" s="144"/>
      <c r="ACQ22" s="144"/>
      <c r="ACY22" s="144"/>
      <c r="ADG22" s="144"/>
      <c r="ADO22" s="144"/>
      <c r="ADW22" s="144"/>
      <c r="AEE22" s="144"/>
      <c r="AEM22" s="144"/>
      <c r="AEU22" s="144"/>
      <c r="AFC22" s="144"/>
      <c r="AFK22" s="144"/>
      <c r="AFS22" s="144"/>
      <c r="AGA22" s="144"/>
      <c r="AGI22" s="144"/>
      <c r="AGQ22" s="144"/>
      <c r="AGY22" s="144"/>
      <c r="AHG22" s="144"/>
      <c r="AHO22" s="144"/>
      <c r="AHW22" s="144"/>
      <c r="AIE22" s="144"/>
      <c r="AIM22" s="144"/>
      <c r="AIU22" s="144"/>
      <c r="AJC22" s="144"/>
      <c r="AJK22" s="144"/>
      <c r="AJS22" s="144"/>
      <c r="AKA22" s="144"/>
      <c r="AKI22" s="144"/>
      <c r="AKQ22" s="144"/>
      <c r="AKY22" s="144"/>
      <c r="ALG22" s="144"/>
      <c r="ALO22" s="144"/>
      <c r="ALW22" s="144"/>
      <c r="AME22" s="144"/>
      <c r="AMM22" s="144"/>
      <c r="AMU22" s="144"/>
      <c r="ANC22" s="144"/>
      <c r="ANK22" s="144"/>
      <c r="ANS22" s="144"/>
      <c r="AOA22" s="144"/>
      <c r="AOI22" s="144"/>
      <c r="AOQ22" s="144"/>
      <c r="AOY22" s="144"/>
      <c r="APG22" s="144"/>
      <c r="APO22" s="144"/>
      <c r="APW22" s="144"/>
      <c r="AQE22" s="144"/>
      <c r="AQM22" s="144"/>
      <c r="AQU22" s="144"/>
      <c r="ARC22" s="144"/>
      <c r="ARK22" s="144"/>
      <c r="ARS22" s="144"/>
      <c r="ASA22" s="144"/>
      <c r="ASI22" s="144"/>
      <c r="ASQ22" s="144"/>
      <c r="ASY22" s="144"/>
      <c r="ATG22" s="144"/>
      <c r="ATO22" s="144"/>
      <c r="ATW22" s="144"/>
      <c r="AUE22" s="144"/>
      <c r="AUM22" s="144"/>
      <c r="AUU22" s="144"/>
      <c r="AVC22" s="144"/>
      <c r="AVK22" s="144"/>
      <c r="AVS22" s="144"/>
      <c r="AWA22" s="144"/>
      <c r="AWI22" s="144"/>
      <c r="AWQ22" s="144"/>
      <c r="AWY22" s="144"/>
      <c r="AXG22" s="144"/>
      <c r="AXO22" s="144"/>
      <c r="AXW22" s="144"/>
      <c r="AYE22" s="144"/>
      <c r="AYM22" s="144"/>
      <c r="AYU22" s="144"/>
      <c r="AZC22" s="144"/>
      <c r="AZK22" s="144"/>
      <c r="AZS22" s="144"/>
      <c r="BAA22" s="144"/>
      <c r="BAI22" s="144"/>
      <c r="BAQ22" s="144"/>
      <c r="BAY22" s="144"/>
      <c r="BBG22" s="144"/>
      <c r="BBO22" s="144"/>
      <c r="BBW22" s="144"/>
      <c r="BCE22" s="144"/>
      <c r="BCM22" s="144"/>
      <c r="BCU22" s="144"/>
      <c r="BDC22" s="144"/>
      <c r="BDK22" s="144"/>
      <c r="BDS22" s="144"/>
      <c r="BEA22" s="144"/>
      <c r="BEI22" s="144"/>
      <c r="BEQ22" s="144"/>
      <c r="BEY22" s="144"/>
      <c r="BFG22" s="144"/>
      <c r="BFO22" s="144"/>
      <c r="BFW22" s="144"/>
      <c r="BGE22" s="144"/>
      <c r="BGM22" s="144"/>
      <c r="BGU22" s="144"/>
      <c r="BHC22" s="144"/>
      <c r="BHK22" s="144"/>
      <c r="BHS22" s="144"/>
      <c r="BIA22" s="144"/>
      <c r="BII22" s="144"/>
      <c r="BIQ22" s="144"/>
      <c r="BIY22" s="144"/>
      <c r="BJG22" s="144"/>
      <c r="BJO22" s="144"/>
      <c r="BJW22" s="144"/>
      <c r="BKE22" s="144"/>
      <c r="BKM22" s="144"/>
      <c r="BKU22" s="144"/>
      <c r="BLC22" s="144"/>
      <c r="BLK22" s="144"/>
      <c r="BLS22" s="144"/>
      <c r="BMA22" s="144"/>
      <c r="BMI22" s="144"/>
      <c r="BMQ22" s="144"/>
      <c r="BMY22" s="144"/>
      <c r="BNG22" s="144"/>
      <c r="BNO22" s="144"/>
      <c r="BNW22" s="144"/>
      <c r="BOE22" s="144"/>
      <c r="BOM22" s="144"/>
      <c r="BOU22" s="144"/>
      <c r="BPC22" s="144"/>
      <c r="BPK22" s="144"/>
      <c r="BPS22" s="144"/>
      <c r="BQA22" s="144"/>
      <c r="BQI22" s="144"/>
      <c r="BQQ22" s="144"/>
      <c r="BQY22" s="144"/>
      <c r="BRG22" s="144"/>
      <c r="BRO22" s="144"/>
      <c r="BRW22" s="144"/>
      <c r="BSE22" s="144"/>
      <c r="BSM22" s="144"/>
      <c r="BSU22" s="144"/>
      <c r="BTC22" s="144"/>
      <c r="BTK22" s="144"/>
      <c r="BTS22" s="144"/>
      <c r="BUA22" s="144"/>
      <c r="BUI22" s="144"/>
      <c r="BUQ22" s="144"/>
      <c r="BUY22" s="144"/>
      <c r="BVG22" s="144"/>
      <c r="BVO22" s="144"/>
      <c r="BVW22" s="144"/>
      <c r="BWE22" s="144"/>
      <c r="BWM22" s="144"/>
      <c r="BWU22" s="144"/>
      <c r="BXC22" s="144"/>
      <c r="BXK22" s="144"/>
      <c r="BXS22" s="144"/>
      <c r="BYA22" s="144"/>
      <c r="BYI22" s="144"/>
      <c r="BYQ22" s="144"/>
      <c r="BYY22" s="144"/>
      <c r="BZG22" s="144"/>
      <c r="BZO22" s="144"/>
      <c r="BZW22" s="144"/>
      <c r="CAE22" s="144"/>
      <c r="CAM22" s="144"/>
      <c r="CAU22" s="144"/>
      <c r="CBC22" s="144"/>
      <c r="CBK22" s="144"/>
      <c r="CBS22" s="144"/>
      <c r="CCA22" s="144"/>
      <c r="CCI22" s="144"/>
      <c r="CCQ22" s="144"/>
      <c r="CCY22" s="144"/>
      <c r="CDG22" s="144"/>
      <c r="CDO22" s="144"/>
      <c r="CDW22" s="144"/>
      <c r="CEE22" s="144"/>
      <c r="CEM22" s="144"/>
      <c r="CEU22" s="144"/>
      <c r="CFC22" s="144"/>
      <c r="CFK22" s="144"/>
      <c r="CFS22" s="144"/>
      <c r="CGA22" s="144"/>
      <c r="CGI22" s="144"/>
      <c r="CGQ22" s="144"/>
      <c r="CGY22" s="144"/>
      <c r="CHG22" s="144"/>
      <c r="CHO22" s="144"/>
      <c r="CHW22" s="144"/>
      <c r="CIE22" s="144"/>
      <c r="CIM22" s="144"/>
      <c r="CIU22" s="144"/>
      <c r="CJC22" s="144"/>
      <c r="CJK22" s="144"/>
      <c r="CJS22" s="144"/>
      <c r="CKA22" s="144"/>
      <c r="CKI22" s="144"/>
      <c r="CKQ22" s="144"/>
      <c r="CKY22" s="144"/>
      <c r="CLG22" s="144"/>
      <c r="CLO22" s="144"/>
      <c r="CLW22" s="144"/>
      <c r="CME22" s="144"/>
      <c r="CMM22" s="144"/>
      <c r="CMU22" s="144"/>
      <c r="CNC22" s="144"/>
      <c r="CNK22" s="144"/>
      <c r="CNS22" s="144"/>
      <c r="COA22" s="144"/>
      <c r="COI22" s="144"/>
      <c r="COQ22" s="144"/>
      <c r="COY22" s="144"/>
      <c r="CPG22" s="144"/>
      <c r="CPO22" s="144"/>
      <c r="CPW22" s="144"/>
      <c r="CQE22" s="144"/>
      <c r="CQM22" s="144"/>
      <c r="CQU22" s="144"/>
      <c r="CRC22" s="144"/>
      <c r="CRK22" s="144"/>
      <c r="CRS22" s="144"/>
      <c r="CSA22" s="144"/>
      <c r="CSI22" s="144"/>
      <c r="CSQ22" s="144"/>
      <c r="CSY22" s="144"/>
      <c r="CTG22" s="144"/>
      <c r="CTO22" s="144"/>
      <c r="CTW22" s="144"/>
      <c r="CUE22" s="144"/>
      <c r="CUM22" s="144"/>
      <c r="CUU22" s="144"/>
      <c r="CVC22" s="144"/>
      <c r="CVK22" s="144"/>
      <c r="CVS22" s="144"/>
      <c r="CWA22" s="144"/>
      <c r="CWI22" s="144"/>
      <c r="CWQ22" s="144"/>
      <c r="CWY22" s="144"/>
      <c r="CXG22" s="144"/>
      <c r="CXO22" s="144"/>
      <c r="CXW22" s="144"/>
      <c r="CYE22" s="144"/>
      <c r="CYM22" s="144"/>
      <c r="CYU22" s="144"/>
      <c r="CZC22" s="144"/>
      <c r="CZK22" s="144"/>
      <c r="CZS22" s="144"/>
      <c r="DAA22" s="144"/>
      <c r="DAI22" s="144"/>
      <c r="DAQ22" s="144"/>
      <c r="DAY22" s="144"/>
      <c r="DBG22" s="144"/>
      <c r="DBO22" s="144"/>
      <c r="DBW22" s="144"/>
      <c r="DCE22" s="144"/>
      <c r="DCM22" s="144"/>
      <c r="DCU22" s="144"/>
      <c r="DDC22" s="144"/>
      <c r="DDK22" s="144"/>
      <c r="DDS22" s="144"/>
      <c r="DEA22" s="144"/>
      <c r="DEI22" s="144"/>
      <c r="DEQ22" s="144"/>
      <c r="DEY22" s="144"/>
      <c r="DFG22" s="144"/>
      <c r="DFO22" s="144"/>
      <c r="DFW22" s="144"/>
      <c r="DGE22" s="144"/>
      <c r="DGM22" s="144"/>
      <c r="DGU22" s="144"/>
      <c r="DHC22" s="144"/>
      <c r="DHK22" s="144"/>
      <c r="DHS22" s="144"/>
      <c r="DIA22" s="144"/>
      <c r="DII22" s="144"/>
      <c r="DIQ22" s="144"/>
      <c r="DIY22" s="144"/>
      <c r="DJG22" s="144"/>
      <c r="DJO22" s="144"/>
      <c r="DJW22" s="144"/>
      <c r="DKE22" s="144"/>
      <c r="DKM22" s="144"/>
      <c r="DKU22" s="144"/>
      <c r="DLC22" s="144"/>
      <c r="DLK22" s="144"/>
      <c r="DLS22" s="144"/>
      <c r="DMA22" s="144"/>
      <c r="DMI22" s="144"/>
      <c r="DMQ22" s="144"/>
      <c r="DMY22" s="144"/>
      <c r="DNG22" s="144"/>
      <c r="DNO22" s="144"/>
      <c r="DNW22" s="144"/>
      <c r="DOE22" s="144"/>
      <c r="DOM22" s="144"/>
      <c r="DOU22" s="144"/>
      <c r="DPC22" s="144"/>
      <c r="DPK22" s="144"/>
      <c r="DPS22" s="144"/>
      <c r="DQA22" s="144"/>
      <c r="DQI22" s="144"/>
      <c r="DQQ22" s="144"/>
      <c r="DQY22" s="144"/>
      <c r="DRG22" s="144"/>
      <c r="DRO22" s="144"/>
      <c r="DRW22" s="144"/>
      <c r="DSE22" s="144"/>
      <c r="DSM22" s="144"/>
      <c r="DSU22" s="144"/>
      <c r="DTC22" s="144"/>
      <c r="DTK22" s="144"/>
      <c r="DTS22" s="144"/>
      <c r="DUA22" s="144"/>
      <c r="DUI22" s="144"/>
      <c r="DUQ22" s="144"/>
      <c r="DUY22" s="144"/>
      <c r="DVG22" s="144"/>
      <c r="DVO22" s="144"/>
      <c r="DVW22" s="144"/>
      <c r="DWE22" s="144"/>
      <c r="DWM22" s="144"/>
      <c r="DWU22" s="144"/>
      <c r="DXC22" s="144"/>
      <c r="DXK22" s="144"/>
      <c r="DXS22" s="144"/>
      <c r="DYA22" s="144"/>
      <c r="DYI22" s="144"/>
      <c r="DYQ22" s="144"/>
      <c r="DYY22" s="144"/>
      <c r="DZG22" s="144"/>
      <c r="DZO22" s="144"/>
      <c r="DZW22" s="144"/>
      <c r="EAE22" s="144"/>
      <c r="EAM22" s="144"/>
      <c r="EAU22" s="144"/>
      <c r="EBC22" s="144"/>
      <c r="EBK22" s="144"/>
      <c r="EBS22" s="144"/>
      <c r="ECA22" s="144"/>
      <c r="ECI22" s="144"/>
      <c r="ECQ22" s="144"/>
      <c r="ECY22" s="144"/>
      <c r="EDG22" s="144"/>
      <c r="EDO22" s="144"/>
      <c r="EDW22" s="144"/>
      <c r="EEE22" s="144"/>
      <c r="EEM22" s="144"/>
      <c r="EEU22" s="144"/>
      <c r="EFC22" s="144"/>
      <c r="EFK22" s="144"/>
      <c r="EFS22" s="144"/>
      <c r="EGA22" s="144"/>
      <c r="EGI22" s="144"/>
      <c r="EGQ22" s="144"/>
      <c r="EGY22" s="144"/>
      <c r="EHG22" s="144"/>
      <c r="EHO22" s="144"/>
      <c r="EHW22" s="144"/>
      <c r="EIE22" s="144"/>
      <c r="EIM22" s="144"/>
      <c r="EIU22" s="144"/>
      <c r="EJC22" s="144"/>
      <c r="EJK22" s="144"/>
      <c r="EJS22" s="144"/>
      <c r="EKA22" s="144"/>
      <c r="EKI22" s="144"/>
      <c r="EKQ22" s="144"/>
      <c r="EKY22" s="144"/>
      <c r="ELG22" s="144"/>
      <c r="ELO22" s="144"/>
      <c r="ELW22" s="144"/>
      <c r="EME22" s="144"/>
      <c r="EMM22" s="144"/>
      <c r="EMU22" s="144"/>
      <c r="ENC22" s="144"/>
      <c r="ENK22" s="144"/>
      <c r="ENS22" s="144"/>
      <c r="EOA22" s="144"/>
      <c r="EOI22" s="144"/>
      <c r="EOQ22" s="144"/>
      <c r="EOY22" s="144"/>
      <c r="EPG22" s="144"/>
      <c r="EPO22" s="144"/>
      <c r="EPW22" s="144"/>
      <c r="EQE22" s="144"/>
      <c r="EQM22" s="144"/>
      <c r="EQU22" s="144"/>
      <c r="ERC22" s="144"/>
      <c r="ERK22" s="144"/>
      <c r="ERS22" s="144"/>
      <c r="ESA22" s="144"/>
      <c r="ESI22" s="144"/>
      <c r="ESQ22" s="144"/>
      <c r="ESY22" s="144"/>
      <c r="ETG22" s="144"/>
      <c r="ETO22" s="144"/>
      <c r="ETW22" s="144"/>
      <c r="EUE22" s="144"/>
      <c r="EUM22" s="144"/>
      <c r="EUU22" s="144"/>
      <c r="EVC22" s="144"/>
      <c r="EVK22" s="144"/>
      <c r="EVS22" s="144"/>
      <c r="EWA22" s="144"/>
      <c r="EWI22" s="144"/>
      <c r="EWQ22" s="144"/>
      <c r="EWY22" s="144"/>
      <c r="EXG22" s="144"/>
      <c r="EXO22" s="144"/>
      <c r="EXW22" s="144"/>
      <c r="EYE22" s="144"/>
      <c r="EYM22" s="144"/>
      <c r="EYU22" s="144"/>
      <c r="EZC22" s="144"/>
      <c r="EZK22" s="144"/>
      <c r="EZS22" s="144"/>
      <c r="FAA22" s="144"/>
      <c r="FAI22" s="144"/>
      <c r="FAQ22" s="144"/>
      <c r="FAY22" s="144"/>
      <c r="FBG22" s="144"/>
      <c r="FBO22" s="144"/>
      <c r="FBW22" s="144"/>
      <c r="FCE22" s="144"/>
      <c r="FCM22" s="144"/>
      <c r="FCU22" s="144"/>
      <c r="FDC22" s="144"/>
      <c r="FDK22" s="144"/>
      <c r="FDS22" s="144"/>
      <c r="FEA22" s="144"/>
      <c r="FEI22" s="144"/>
      <c r="FEQ22" s="144"/>
      <c r="FEY22" s="144"/>
      <c r="FFG22" s="144"/>
      <c r="FFO22" s="144"/>
      <c r="FFW22" s="144"/>
      <c r="FGE22" s="144"/>
      <c r="FGM22" s="144"/>
      <c r="FGU22" s="144"/>
      <c r="FHC22" s="144"/>
      <c r="FHK22" s="144"/>
      <c r="FHS22" s="144"/>
      <c r="FIA22" s="144"/>
      <c r="FII22" s="144"/>
      <c r="FIQ22" s="144"/>
      <c r="FIY22" s="144"/>
      <c r="FJG22" s="144"/>
      <c r="FJO22" s="144"/>
      <c r="FJW22" s="144"/>
      <c r="FKE22" s="144"/>
      <c r="FKM22" s="144"/>
      <c r="FKU22" s="144"/>
      <c r="FLC22" s="144"/>
      <c r="FLK22" s="144"/>
      <c r="FLS22" s="144"/>
      <c r="FMA22" s="144"/>
      <c r="FMI22" s="144"/>
      <c r="FMQ22" s="144"/>
      <c r="FMY22" s="144"/>
      <c r="FNG22" s="144"/>
      <c r="FNO22" s="144"/>
      <c r="FNW22" s="144"/>
      <c r="FOE22" s="144"/>
      <c r="FOM22" s="144"/>
      <c r="FOU22" s="144"/>
      <c r="FPC22" s="144"/>
      <c r="FPK22" s="144"/>
      <c r="FPS22" s="144"/>
      <c r="FQA22" s="144"/>
      <c r="FQI22" s="144"/>
      <c r="FQQ22" s="144"/>
      <c r="FQY22" s="144"/>
      <c r="FRG22" s="144"/>
      <c r="FRO22" s="144"/>
      <c r="FRW22" s="144"/>
      <c r="FSE22" s="144"/>
      <c r="FSM22" s="144"/>
      <c r="FSU22" s="144"/>
      <c r="FTC22" s="144"/>
      <c r="FTK22" s="144"/>
      <c r="FTS22" s="144"/>
      <c r="FUA22" s="144"/>
      <c r="FUI22" s="144"/>
      <c r="FUQ22" s="144"/>
      <c r="FUY22" s="144"/>
      <c r="FVG22" s="144"/>
      <c r="FVO22" s="144"/>
      <c r="FVW22" s="144"/>
      <c r="FWE22" s="144"/>
      <c r="FWM22" s="144"/>
      <c r="FWU22" s="144"/>
      <c r="FXC22" s="144"/>
      <c r="FXK22" s="144"/>
      <c r="FXS22" s="144"/>
      <c r="FYA22" s="144"/>
      <c r="FYI22" s="144"/>
      <c r="FYQ22" s="144"/>
      <c r="FYY22" s="144"/>
      <c r="FZG22" s="144"/>
      <c r="FZO22" s="144"/>
      <c r="FZW22" s="144"/>
      <c r="GAE22" s="144"/>
      <c r="GAM22" s="144"/>
      <c r="GAU22" s="144"/>
      <c r="GBC22" s="144"/>
      <c r="GBK22" s="144"/>
      <c r="GBS22" s="144"/>
      <c r="GCA22" s="144"/>
      <c r="GCI22" s="144"/>
      <c r="GCQ22" s="144"/>
      <c r="GCY22" s="144"/>
      <c r="GDG22" s="144"/>
      <c r="GDO22" s="144"/>
      <c r="GDW22" s="144"/>
      <c r="GEE22" s="144"/>
      <c r="GEM22" s="144"/>
      <c r="GEU22" s="144"/>
      <c r="GFC22" s="144"/>
      <c r="GFK22" s="144"/>
      <c r="GFS22" s="144"/>
      <c r="GGA22" s="144"/>
      <c r="GGI22" s="144"/>
      <c r="GGQ22" s="144"/>
      <c r="GGY22" s="144"/>
      <c r="GHG22" s="144"/>
      <c r="GHO22" s="144"/>
      <c r="GHW22" s="144"/>
      <c r="GIE22" s="144"/>
      <c r="GIM22" s="144"/>
      <c r="GIU22" s="144"/>
      <c r="GJC22" s="144"/>
      <c r="GJK22" s="144"/>
      <c r="GJS22" s="144"/>
      <c r="GKA22" s="144"/>
      <c r="GKI22" s="144"/>
      <c r="GKQ22" s="144"/>
      <c r="GKY22" s="144"/>
      <c r="GLG22" s="144"/>
      <c r="GLO22" s="144"/>
      <c r="GLW22" s="144"/>
      <c r="GME22" s="144"/>
      <c r="GMM22" s="144"/>
      <c r="GMU22" s="144"/>
      <c r="GNC22" s="144"/>
      <c r="GNK22" s="144"/>
      <c r="GNS22" s="144"/>
      <c r="GOA22" s="144"/>
      <c r="GOI22" s="144"/>
      <c r="GOQ22" s="144"/>
      <c r="GOY22" s="144"/>
      <c r="GPG22" s="144"/>
      <c r="GPO22" s="144"/>
      <c r="GPW22" s="144"/>
      <c r="GQE22" s="144"/>
      <c r="GQM22" s="144"/>
      <c r="GQU22" s="144"/>
      <c r="GRC22" s="144"/>
      <c r="GRK22" s="144"/>
      <c r="GRS22" s="144"/>
      <c r="GSA22" s="144"/>
      <c r="GSI22" s="144"/>
      <c r="GSQ22" s="144"/>
      <c r="GSY22" s="144"/>
      <c r="GTG22" s="144"/>
      <c r="GTO22" s="144"/>
      <c r="GTW22" s="144"/>
      <c r="GUE22" s="144"/>
      <c r="GUM22" s="144"/>
      <c r="GUU22" s="144"/>
      <c r="GVC22" s="144"/>
      <c r="GVK22" s="144"/>
      <c r="GVS22" s="144"/>
      <c r="GWA22" s="144"/>
      <c r="GWI22" s="144"/>
      <c r="GWQ22" s="144"/>
      <c r="GWY22" s="144"/>
      <c r="GXG22" s="144"/>
      <c r="GXO22" s="144"/>
      <c r="GXW22" s="144"/>
      <c r="GYE22" s="144"/>
      <c r="GYM22" s="144"/>
      <c r="GYU22" s="144"/>
      <c r="GZC22" s="144"/>
      <c r="GZK22" s="144"/>
      <c r="GZS22" s="144"/>
      <c r="HAA22" s="144"/>
      <c r="HAI22" s="144"/>
      <c r="HAQ22" s="144"/>
      <c r="HAY22" s="144"/>
      <c r="HBG22" s="144"/>
      <c r="HBO22" s="144"/>
      <c r="HBW22" s="144"/>
      <c r="HCE22" s="144"/>
      <c r="HCM22" s="144"/>
      <c r="HCU22" s="144"/>
      <c r="HDC22" s="144"/>
      <c r="HDK22" s="144"/>
      <c r="HDS22" s="144"/>
      <c r="HEA22" s="144"/>
      <c r="HEI22" s="144"/>
      <c r="HEQ22" s="144"/>
      <c r="HEY22" s="144"/>
      <c r="HFG22" s="144"/>
      <c r="HFO22" s="144"/>
      <c r="HFW22" s="144"/>
      <c r="HGE22" s="144"/>
      <c r="HGM22" s="144"/>
      <c r="HGU22" s="144"/>
      <c r="HHC22" s="144"/>
      <c r="HHK22" s="144"/>
      <c r="HHS22" s="144"/>
      <c r="HIA22" s="144"/>
      <c r="HII22" s="144"/>
      <c r="HIQ22" s="144"/>
      <c r="HIY22" s="144"/>
      <c r="HJG22" s="144"/>
      <c r="HJO22" s="144"/>
      <c r="HJW22" s="144"/>
      <c r="HKE22" s="144"/>
      <c r="HKM22" s="144"/>
      <c r="HKU22" s="144"/>
      <c r="HLC22" s="144"/>
      <c r="HLK22" s="144"/>
      <c r="HLS22" s="144"/>
      <c r="HMA22" s="144"/>
      <c r="HMI22" s="144"/>
      <c r="HMQ22" s="144"/>
      <c r="HMY22" s="144"/>
      <c r="HNG22" s="144"/>
      <c r="HNO22" s="144"/>
      <c r="HNW22" s="144"/>
      <c r="HOE22" s="144"/>
      <c r="HOM22" s="144"/>
      <c r="HOU22" s="144"/>
      <c r="HPC22" s="144"/>
      <c r="HPK22" s="144"/>
      <c r="HPS22" s="144"/>
      <c r="HQA22" s="144"/>
      <c r="HQI22" s="144"/>
      <c r="HQQ22" s="144"/>
      <c r="HQY22" s="144"/>
      <c r="HRG22" s="144"/>
      <c r="HRO22" s="144"/>
      <c r="HRW22" s="144"/>
      <c r="HSE22" s="144"/>
      <c r="HSM22" s="144"/>
      <c r="HSU22" s="144"/>
      <c r="HTC22" s="144"/>
      <c r="HTK22" s="144"/>
      <c r="HTS22" s="144"/>
      <c r="HUA22" s="144"/>
      <c r="HUI22" s="144"/>
      <c r="HUQ22" s="144"/>
      <c r="HUY22" s="144"/>
      <c r="HVG22" s="144"/>
      <c r="HVO22" s="144"/>
      <c r="HVW22" s="144"/>
      <c r="HWE22" s="144"/>
      <c r="HWM22" s="144"/>
      <c r="HWU22" s="144"/>
      <c r="HXC22" s="144"/>
      <c r="HXK22" s="144"/>
      <c r="HXS22" s="144"/>
      <c r="HYA22" s="144"/>
      <c r="HYI22" s="144"/>
      <c r="HYQ22" s="144"/>
      <c r="HYY22" s="144"/>
      <c r="HZG22" s="144"/>
      <c r="HZO22" s="144"/>
      <c r="HZW22" s="144"/>
      <c r="IAE22" s="144"/>
      <c r="IAM22" s="144"/>
      <c r="IAU22" s="144"/>
      <c r="IBC22" s="144"/>
      <c r="IBK22" s="144"/>
      <c r="IBS22" s="144"/>
      <c r="ICA22" s="144"/>
      <c r="ICI22" s="144"/>
      <c r="ICQ22" s="144"/>
      <c r="ICY22" s="144"/>
      <c r="IDG22" s="144"/>
      <c r="IDO22" s="144"/>
      <c r="IDW22" s="144"/>
      <c r="IEE22" s="144"/>
      <c r="IEM22" s="144"/>
      <c r="IEU22" s="144"/>
      <c r="IFC22" s="144"/>
      <c r="IFK22" s="144"/>
      <c r="IFS22" s="144"/>
      <c r="IGA22" s="144"/>
      <c r="IGI22" s="144"/>
      <c r="IGQ22" s="144"/>
      <c r="IGY22" s="144"/>
      <c r="IHG22" s="144"/>
      <c r="IHO22" s="144"/>
      <c r="IHW22" s="144"/>
      <c r="IIE22" s="144"/>
      <c r="IIM22" s="144"/>
      <c r="IIU22" s="144"/>
      <c r="IJC22" s="144"/>
      <c r="IJK22" s="144"/>
      <c r="IJS22" s="144"/>
      <c r="IKA22" s="144"/>
      <c r="IKI22" s="144"/>
      <c r="IKQ22" s="144"/>
      <c r="IKY22" s="144"/>
      <c r="ILG22" s="144"/>
      <c r="ILO22" s="144"/>
      <c r="ILW22" s="144"/>
      <c r="IME22" s="144"/>
      <c r="IMM22" s="144"/>
      <c r="IMU22" s="144"/>
      <c r="INC22" s="144"/>
      <c r="INK22" s="144"/>
      <c r="INS22" s="144"/>
      <c r="IOA22" s="144"/>
      <c r="IOI22" s="144"/>
      <c r="IOQ22" s="144"/>
      <c r="IOY22" s="144"/>
      <c r="IPG22" s="144"/>
      <c r="IPO22" s="144"/>
      <c r="IPW22" s="144"/>
      <c r="IQE22" s="144"/>
      <c r="IQM22" s="144"/>
      <c r="IQU22" s="144"/>
      <c r="IRC22" s="144"/>
      <c r="IRK22" s="144"/>
      <c r="IRS22" s="144"/>
      <c r="ISA22" s="144"/>
      <c r="ISI22" s="144"/>
      <c r="ISQ22" s="144"/>
      <c r="ISY22" s="144"/>
      <c r="ITG22" s="144"/>
      <c r="ITO22" s="144"/>
      <c r="ITW22" s="144"/>
      <c r="IUE22" s="144"/>
      <c r="IUM22" s="144"/>
      <c r="IUU22" s="144"/>
      <c r="IVC22" s="144"/>
      <c r="IVK22" s="144"/>
      <c r="IVS22" s="144"/>
      <c r="IWA22" s="144"/>
      <c r="IWI22" s="144"/>
      <c r="IWQ22" s="144"/>
      <c r="IWY22" s="144"/>
      <c r="IXG22" s="144"/>
      <c r="IXO22" s="144"/>
      <c r="IXW22" s="144"/>
      <c r="IYE22" s="144"/>
      <c r="IYM22" s="144"/>
      <c r="IYU22" s="144"/>
      <c r="IZC22" s="144"/>
      <c r="IZK22" s="144"/>
      <c r="IZS22" s="144"/>
      <c r="JAA22" s="144"/>
      <c r="JAI22" s="144"/>
      <c r="JAQ22" s="144"/>
      <c r="JAY22" s="144"/>
      <c r="JBG22" s="144"/>
      <c r="JBO22" s="144"/>
      <c r="JBW22" s="144"/>
      <c r="JCE22" s="144"/>
      <c r="JCM22" s="144"/>
      <c r="JCU22" s="144"/>
      <c r="JDC22" s="144"/>
      <c r="JDK22" s="144"/>
      <c r="JDS22" s="144"/>
      <c r="JEA22" s="144"/>
      <c r="JEI22" s="144"/>
      <c r="JEQ22" s="144"/>
      <c r="JEY22" s="144"/>
      <c r="JFG22" s="144"/>
      <c r="JFO22" s="144"/>
      <c r="JFW22" s="144"/>
      <c r="JGE22" s="144"/>
      <c r="JGM22" s="144"/>
      <c r="JGU22" s="144"/>
      <c r="JHC22" s="144"/>
      <c r="JHK22" s="144"/>
      <c r="JHS22" s="144"/>
      <c r="JIA22" s="144"/>
      <c r="JII22" s="144"/>
      <c r="JIQ22" s="144"/>
      <c r="JIY22" s="144"/>
      <c r="JJG22" s="144"/>
      <c r="JJO22" s="144"/>
      <c r="JJW22" s="144"/>
      <c r="JKE22" s="144"/>
      <c r="JKM22" s="144"/>
      <c r="JKU22" s="144"/>
      <c r="JLC22" s="144"/>
      <c r="JLK22" s="144"/>
      <c r="JLS22" s="144"/>
      <c r="JMA22" s="144"/>
      <c r="JMI22" s="144"/>
      <c r="JMQ22" s="144"/>
      <c r="JMY22" s="144"/>
      <c r="JNG22" s="144"/>
      <c r="JNO22" s="144"/>
      <c r="JNW22" s="144"/>
      <c r="JOE22" s="144"/>
      <c r="JOM22" s="144"/>
      <c r="JOU22" s="144"/>
      <c r="JPC22" s="144"/>
      <c r="JPK22" s="144"/>
      <c r="JPS22" s="144"/>
      <c r="JQA22" s="144"/>
      <c r="JQI22" s="144"/>
      <c r="JQQ22" s="144"/>
      <c r="JQY22" s="144"/>
      <c r="JRG22" s="144"/>
      <c r="JRO22" s="144"/>
      <c r="JRW22" s="144"/>
      <c r="JSE22" s="144"/>
      <c r="JSM22" s="144"/>
      <c r="JSU22" s="144"/>
      <c r="JTC22" s="144"/>
      <c r="JTK22" s="144"/>
      <c r="JTS22" s="144"/>
      <c r="JUA22" s="144"/>
      <c r="JUI22" s="144"/>
      <c r="JUQ22" s="144"/>
      <c r="JUY22" s="144"/>
      <c r="JVG22" s="144"/>
      <c r="JVO22" s="144"/>
      <c r="JVW22" s="144"/>
      <c r="JWE22" s="144"/>
      <c r="JWM22" s="144"/>
      <c r="JWU22" s="144"/>
      <c r="JXC22" s="144"/>
      <c r="JXK22" s="144"/>
      <c r="JXS22" s="144"/>
      <c r="JYA22" s="144"/>
      <c r="JYI22" s="144"/>
      <c r="JYQ22" s="144"/>
      <c r="JYY22" s="144"/>
      <c r="JZG22" s="144"/>
      <c r="JZO22" s="144"/>
      <c r="JZW22" s="144"/>
      <c r="KAE22" s="144"/>
      <c r="KAM22" s="144"/>
      <c r="KAU22" s="144"/>
      <c r="KBC22" s="144"/>
      <c r="KBK22" s="144"/>
      <c r="KBS22" s="144"/>
      <c r="KCA22" s="144"/>
      <c r="KCI22" s="144"/>
      <c r="KCQ22" s="144"/>
      <c r="KCY22" s="144"/>
      <c r="KDG22" s="144"/>
      <c r="KDO22" s="144"/>
      <c r="KDW22" s="144"/>
      <c r="KEE22" s="144"/>
      <c r="KEM22" s="144"/>
      <c r="KEU22" s="144"/>
      <c r="KFC22" s="144"/>
      <c r="KFK22" s="144"/>
      <c r="KFS22" s="144"/>
      <c r="KGA22" s="144"/>
      <c r="KGI22" s="144"/>
      <c r="KGQ22" s="144"/>
      <c r="KGY22" s="144"/>
      <c r="KHG22" s="144"/>
      <c r="KHO22" s="144"/>
      <c r="KHW22" s="144"/>
      <c r="KIE22" s="144"/>
      <c r="KIM22" s="144"/>
      <c r="KIU22" s="144"/>
      <c r="KJC22" s="144"/>
      <c r="KJK22" s="144"/>
      <c r="KJS22" s="144"/>
      <c r="KKA22" s="144"/>
      <c r="KKI22" s="144"/>
      <c r="KKQ22" s="144"/>
      <c r="KKY22" s="144"/>
      <c r="KLG22" s="144"/>
      <c r="KLO22" s="144"/>
      <c r="KLW22" s="144"/>
      <c r="KME22" s="144"/>
      <c r="KMM22" s="144"/>
      <c r="KMU22" s="144"/>
      <c r="KNC22" s="144"/>
      <c r="KNK22" s="144"/>
      <c r="KNS22" s="144"/>
      <c r="KOA22" s="144"/>
      <c r="KOI22" s="144"/>
      <c r="KOQ22" s="144"/>
      <c r="KOY22" s="144"/>
      <c r="KPG22" s="144"/>
      <c r="KPO22" s="144"/>
      <c r="KPW22" s="144"/>
      <c r="KQE22" s="144"/>
      <c r="KQM22" s="144"/>
      <c r="KQU22" s="144"/>
      <c r="KRC22" s="144"/>
      <c r="KRK22" s="144"/>
      <c r="KRS22" s="144"/>
      <c r="KSA22" s="144"/>
      <c r="KSI22" s="144"/>
      <c r="KSQ22" s="144"/>
      <c r="KSY22" s="144"/>
      <c r="KTG22" s="144"/>
      <c r="KTO22" s="144"/>
      <c r="KTW22" s="144"/>
      <c r="KUE22" s="144"/>
      <c r="KUM22" s="144"/>
      <c r="KUU22" s="144"/>
      <c r="KVC22" s="144"/>
      <c r="KVK22" s="144"/>
      <c r="KVS22" s="144"/>
      <c r="KWA22" s="144"/>
      <c r="KWI22" s="144"/>
      <c r="KWQ22" s="144"/>
      <c r="KWY22" s="144"/>
      <c r="KXG22" s="144"/>
      <c r="KXO22" s="144"/>
      <c r="KXW22" s="144"/>
      <c r="KYE22" s="144"/>
      <c r="KYM22" s="144"/>
      <c r="KYU22" s="144"/>
      <c r="KZC22" s="144"/>
      <c r="KZK22" s="144"/>
      <c r="KZS22" s="144"/>
      <c r="LAA22" s="144"/>
      <c r="LAI22" s="144"/>
      <c r="LAQ22" s="144"/>
      <c r="LAY22" s="144"/>
      <c r="LBG22" s="144"/>
      <c r="LBO22" s="144"/>
      <c r="LBW22" s="144"/>
      <c r="LCE22" s="144"/>
      <c r="LCM22" s="144"/>
      <c r="LCU22" s="144"/>
      <c r="LDC22" s="144"/>
      <c r="LDK22" s="144"/>
      <c r="LDS22" s="144"/>
      <c r="LEA22" s="144"/>
      <c r="LEI22" s="144"/>
      <c r="LEQ22" s="144"/>
      <c r="LEY22" s="144"/>
      <c r="LFG22" s="144"/>
      <c r="LFO22" s="144"/>
      <c r="LFW22" s="144"/>
      <c r="LGE22" s="144"/>
      <c r="LGM22" s="144"/>
      <c r="LGU22" s="144"/>
      <c r="LHC22" s="144"/>
      <c r="LHK22" s="144"/>
      <c r="LHS22" s="144"/>
      <c r="LIA22" s="144"/>
      <c r="LII22" s="144"/>
      <c r="LIQ22" s="144"/>
      <c r="LIY22" s="144"/>
      <c r="LJG22" s="144"/>
      <c r="LJO22" s="144"/>
      <c r="LJW22" s="144"/>
      <c r="LKE22" s="144"/>
      <c r="LKM22" s="144"/>
      <c r="LKU22" s="144"/>
      <c r="LLC22" s="144"/>
      <c r="LLK22" s="144"/>
      <c r="LLS22" s="144"/>
      <c r="LMA22" s="144"/>
      <c r="LMI22" s="144"/>
      <c r="LMQ22" s="144"/>
      <c r="LMY22" s="144"/>
      <c r="LNG22" s="144"/>
      <c r="LNO22" s="144"/>
      <c r="LNW22" s="144"/>
      <c r="LOE22" s="144"/>
      <c r="LOM22" s="144"/>
      <c r="LOU22" s="144"/>
      <c r="LPC22" s="144"/>
      <c r="LPK22" s="144"/>
      <c r="LPS22" s="144"/>
      <c r="LQA22" s="144"/>
      <c r="LQI22" s="144"/>
      <c r="LQQ22" s="144"/>
      <c r="LQY22" s="144"/>
      <c r="LRG22" s="144"/>
      <c r="LRO22" s="144"/>
      <c r="LRW22" s="144"/>
      <c r="LSE22" s="144"/>
      <c r="LSM22" s="144"/>
      <c r="LSU22" s="144"/>
      <c r="LTC22" s="144"/>
      <c r="LTK22" s="144"/>
      <c r="LTS22" s="144"/>
      <c r="LUA22" s="144"/>
      <c r="LUI22" s="144"/>
      <c r="LUQ22" s="144"/>
      <c r="LUY22" s="144"/>
      <c r="LVG22" s="144"/>
      <c r="LVO22" s="144"/>
      <c r="LVW22" s="144"/>
      <c r="LWE22" s="144"/>
      <c r="LWM22" s="144"/>
      <c r="LWU22" s="144"/>
      <c r="LXC22" s="144"/>
      <c r="LXK22" s="144"/>
      <c r="LXS22" s="144"/>
      <c r="LYA22" s="144"/>
      <c r="LYI22" s="144"/>
      <c r="LYQ22" s="144"/>
      <c r="LYY22" s="144"/>
      <c r="LZG22" s="144"/>
      <c r="LZO22" s="144"/>
      <c r="LZW22" s="144"/>
      <c r="MAE22" s="144"/>
      <c r="MAM22" s="144"/>
      <c r="MAU22" s="144"/>
      <c r="MBC22" s="144"/>
      <c r="MBK22" s="144"/>
      <c r="MBS22" s="144"/>
      <c r="MCA22" s="144"/>
      <c r="MCI22" s="144"/>
      <c r="MCQ22" s="144"/>
      <c r="MCY22" s="144"/>
      <c r="MDG22" s="144"/>
      <c r="MDO22" s="144"/>
      <c r="MDW22" s="144"/>
      <c r="MEE22" s="144"/>
      <c r="MEM22" s="144"/>
      <c r="MEU22" s="144"/>
      <c r="MFC22" s="144"/>
      <c r="MFK22" s="144"/>
      <c r="MFS22" s="144"/>
      <c r="MGA22" s="144"/>
      <c r="MGI22" s="144"/>
      <c r="MGQ22" s="144"/>
      <c r="MGY22" s="144"/>
      <c r="MHG22" s="144"/>
      <c r="MHO22" s="144"/>
      <c r="MHW22" s="144"/>
      <c r="MIE22" s="144"/>
      <c r="MIM22" s="144"/>
      <c r="MIU22" s="144"/>
      <c r="MJC22" s="144"/>
      <c r="MJK22" s="144"/>
      <c r="MJS22" s="144"/>
      <c r="MKA22" s="144"/>
      <c r="MKI22" s="144"/>
      <c r="MKQ22" s="144"/>
      <c r="MKY22" s="144"/>
      <c r="MLG22" s="144"/>
      <c r="MLO22" s="144"/>
      <c r="MLW22" s="144"/>
      <c r="MME22" s="144"/>
      <c r="MMM22" s="144"/>
      <c r="MMU22" s="144"/>
      <c r="MNC22" s="144"/>
      <c r="MNK22" s="144"/>
      <c r="MNS22" s="144"/>
      <c r="MOA22" s="144"/>
      <c r="MOI22" s="144"/>
      <c r="MOQ22" s="144"/>
      <c r="MOY22" s="144"/>
      <c r="MPG22" s="144"/>
      <c r="MPO22" s="144"/>
      <c r="MPW22" s="144"/>
      <c r="MQE22" s="144"/>
      <c r="MQM22" s="144"/>
      <c r="MQU22" s="144"/>
      <c r="MRC22" s="144"/>
      <c r="MRK22" s="144"/>
      <c r="MRS22" s="144"/>
      <c r="MSA22" s="144"/>
      <c r="MSI22" s="144"/>
      <c r="MSQ22" s="144"/>
      <c r="MSY22" s="144"/>
      <c r="MTG22" s="144"/>
      <c r="MTO22" s="144"/>
      <c r="MTW22" s="144"/>
      <c r="MUE22" s="144"/>
      <c r="MUM22" s="144"/>
      <c r="MUU22" s="144"/>
      <c r="MVC22" s="144"/>
      <c r="MVK22" s="144"/>
      <c r="MVS22" s="144"/>
      <c r="MWA22" s="144"/>
      <c r="MWI22" s="144"/>
      <c r="MWQ22" s="144"/>
      <c r="MWY22" s="144"/>
      <c r="MXG22" s="144"/>
      <c r="MXO22" s="144"/>
      <c r="MXW22" s="144"/>
      <c r="MYE22" s="144"/>
      <c r="MYM22" s="144"/>
      <c r="MYU22" s="144"/>
      <c r="MZC22" s="144"/>
      <c r="MZK22" s="144"/>
      <c r="MZS22" s="144"/>
      <c r="NAA22" s="144"/>
      <c r="NAI22" s="144"/>
      <c r="NAQ22" s="144"/>
      <c r="NAY22" s="144"/>
      <c r="NBG22" s="144"/>
      <c r="NBO22" s="144"/>
      <c r="NBW22" s="144"/>
      <c r="NCE22" s="144"/>
      <c r="NCM22" s="144"/>
      <c r="NCU22" s="144"/>
      <c r="NDC22" s="144"/>
      <c r="NDK22" s="144"/>
      <c r="NDS22" s="144"/>
      <c r="NEA22" s="144"/>
      <c r="NEI22" s="144"/>
      <c r="NEQ22" s="144"/>
      <c r="NEY22" s="144"/>
      <c r="NFG22" s="144"/>
      <c r="NFO22" s="144"/>
      <c r="NFW22" s="144"/>
      <c r="NGE22" s="144"/>
      <c r="NGM22" s="144"/>
      <c r="NGU22" s="144"/>
      <c r="NHC22" s="144"/>
      <c r="NHK22" s="144"/>
      <c r="NHS22" s="144"/>
      <c r="NIA22" s="144"/>
      <c r="NII22" s="144"/>
      <c r="NIQ22" s="144"/>
      <c r="NIY22" s="144"/>
      <c r="NJG22" s="144"/>
      <c r="NJO22" s="144"/>
      <c r="NJW22" s="144"/>
      <c r="NKE22" s="144"/>
      <c r="NKM22" s="144"/>
      <c r="NKU22" s="144"/>
      <c r="NLC22" s="144"/>
      <c r="NLK22" s="144"/>
      <c r="NLS22" s="144"/>
      <c r="NMA22" s="144"/>
      <c r="NMI22" s="144"/>
      <c r="NMQ22" s="144"/>
      <c r="NMY22" s="144"/>
      <c r="NNG22" s="144"/>
      <c r="NNO22" s="144"/>
      <c r="NNW22" s="144"/>
      <c r="NOE22" s="144"/>
      <c r="NOM22" s="144"/>
      <c r="NOU22" s="144"/>
      <c r="NPC22" s="144"/>
      <c r="NPK22" s="144"/>
      <c r="NPS22" s="144"/>
      <c r="NQA22" s="144"/>
      <c r="NQI22" s="144"/>
      <c r="NQQ22" s="144"/>
      <c r="NQY22" s="144"/>
      <c r="NRG22" s="144"/>
      <c r="NRO22" s="144"/>
      <c r="NRW22" s="144"/>
      <c r="NSE22" s="144"/>
      <c r="NSM22" s="144"/>
      <c r="NSU22" s="144"/>
      <c r="NTC22" s="144"/>
      <c r="NTK22" s="144"/>
      <c r="NTS22" s="144"/>
      <c r="NUA22" s="144"/>
      <c r="NUI22" s="144"/>
      <c r="NUQ22" s="144"/>
      <c r="NUY22" s="144"/>
      <c r="NVG22" s="144"/>
      <c r="NVO22" s="144"/>
      <c r="NVW22" s="144"/>
      <c r="NWE22" s="144"/>
      <c r="NWM22" s="144"/>
      <c r="NWU22" s="144"/>
      <c r="NXC22" s="144"/>
      <c r="NXK22" s="144"/>
      <c r="NXS22" s="144"/>
      <c r="NYA22" s="144"/>
      <c r="NYI22" s="144"/>
      <c r="NYQ22" s="144"/>
      <c r="NYY22" s="144"/>
      <c r="NZG22" s="144"/>
      <c r="NZO22" s="144"/>
      <c r="NZW22" s="144"/>
      <c r="OAE22" s="144"/>
      <c r="OAM22" s="144"/>
      <c r="OAU22" s="144"/>
      <c r="OBC22" s="144"/>
      <c r="OBK22" s="144"/>
      <c r="OBS22" s="144"/>
      <c r="OCA22" s="144"/>
      <c r="OCI22" s="144"/>
      <c r="OCQ22" s="144"/>
      <c r="OCY22" s="144"/>
      <c r="ODG22" s="144"/>
      <c r="ODO22" s="144"/>
      <c r="ODW22" s="144"/>
      <c r="OEE22" s="144"/>
      <c r="OEM22" s="144"/>
      <c r="OEU22" s="144"/>
      <c r="OFC22" s="144"/>
      <c r="OFK22" s="144"/>
      <c r="OFS22" s="144"/>
      <c r="OGA22" s="144"/>
      <c r="OGI22" s="144"/>
      <c r="OGQ22" s="144"/>
      <c r="OGY22" s="144"/>
      <c r="OHG22" s="144"/>
      <c r="OHO22" s="144"/>
      <c r="OHW22" s="144"/>
      <c r="OIE22" s="144"/>
      <c r="OIM22" s="144"/>
      <c r="OIU22" s="144"/>
      <c r="OJC22" s="144"/>
      <c r="OJK22" s="144"/>
      <c r="OJS22" s="144"/>
      <c r="OKA22" s="144"/>
      <c r="OKI22" s="144"/>
      <c r="OKQ22" s="144"/>
      <c r="OKY22" s="144"/>
      <c r="OLG22" s="144"/>
      <c r="OLO22" s="144"/>
      <c r="OLW22" s="144"/>
      <c r="OME22" s="144"/>
      <c r="OMM22" s="144"/>
      <c r="OMU22" s="144"/>
      <c r="ONC22" s="144"/>
      <c r="ONK22" s="144"/>
      <c r="ONS22" s="144"/>
      <c r="OOA22" s="144"/>
      <c r="OOI22" s="144"/>
      <c r="OOQ22" s="144"/>
      <c r="OOY22" s="144"/>
      <c r="OPG22" s="144"/>
      <c r="OPO22" s="144"/>
      <c r="OPW22" s="144"/>
      <c r="OQE22" s="144"/>
      <c r="OQM22" s="144"/>
      <c r="OQU22" s="144"/>
      <c r="ORC22" s="144"/>
      <c r="ORK22" s="144"/>
      <c r="ORS22" s="144"/>
      <c r="OSA22" s="144"/>
      <c r="OSI22" s="144"/>
      <c r="OSQ22" s="144"/>
      <c r="OSY22" s="144"/>
      <c r="OTG22" s="144"/>
      <c r="OTO22" s="144"/>
      <c r="OTW22" s="144"/>
      <c r="OUE22" s="144"/>
      <c r="OUM22" s="144"/>
      <c r="OUU22" s="144"/>
      <c r="OVC22" s="144"/>
      <c r="OVK22" s="144"/>
      <c r="OVS22" s="144"/>
      <c r="OWA22" s="144"/>
      <c r="OWI22" s="144"/>
      <c r="OWQ22" s="144"/>
      <c r="OWY22" s="144"/>
      <c r="OXG22" s="144"/>
      <c r="OXO22" s="144"/>
      <c r="OXW22" s="144"/>
      <c r="OYE22" s="144"/>
      <c r="OYM22" s="144"/>
      <c r="OYU22" s="144"/>
      <c r="OZC22" s="144"/>
      <c r="OZK22" s="144"/>
      <c r="OZS22" s="144"/>
      <c r="PAA22" s="144"/>
      <c r="PAI22" s="144"/>
      <c r="PAQ22" s="144"/>
      <c r="PAY22" s="144"/>
      <c r="PBG22" s="144"/>
      <c r="PBO22" s="144"/>
      <c r="PBW22" s="144"/>
      <c r="PCE22" s="144"/>
      <c r="PCM22" s="144"/>
      <c r="PCU22" s="144"/>
      <c r="PDC22" s="144"/>
      <c r="PDK22" s="144"/>
      <c r="PDS22" s="144"/>
      <c r="PEA22" s="144"/>
      <c r="PEI22" s="144"/>
      <c r="PEQ22" s="144"/>
      <c r="PEY22" s="144"/>
      <c r="PFG22" s="144"/>
      <c r="PFO22" s="144"/>
      <c r="PFW22" s="144"/>
      <c r="PGE22" s="144"/>
      <c r="PGM22" s="144"/>
      <c r="PGU22" s="144"/>
      <c r="PHC22" s="144"/>
      <c r="PHK22" s="144"/>
      <c r="PHS22" s="144"/>
      <c r="PIA22" s="144"/>
      <c r="PII22" s="144"/>
      <c r="PIQ22" s="144"/>
      <c r="PIY22" s="144"/>
      <c r="PJG22" s="144"/>
      <c r="PJO22" s="144"/>
      <c r="PJW22" s="144"/>
      <c r="PKE22" s="144"/>
      <c r="PKM22" s="144"/>
      <c r="PKU22" s="144"/>
      <c r="PLC22" s="144"/>
      <c r="PLK22" s="144"/>
      <c r="PLS22" s="144"/>
      <c r="PMA22" s="144"/>
      <c r="PMI22" s="144"/>
      <c r="PMQ22" s="144"/>
      <c r="PMY22" s="144"/>
      <c r="PNG22" s="144"/>
      <c r="PNO22" s="144"/>
      <c r="PNW22" s="144"/>
      <c r="POE22" s="144"/>
      <c r="POM22" s="144"/>
      <c r="POU22" s="144"/>
      <c r="PPC22" s="144"/>
      <c r="PPK22" s="144"/>
      <c r="PPS22" s="144"/>
      <c r="PQA22" s="144"/>
      <c r="PQI22" s="144"/>
      <c r="PQQ22" s="144"/>
      <c r="PQY22" s="144"/>
      <c r="PRG22" s="144"/>
      <c r="PRO22" s="144"/>
      <c r="PRW22" s="144"/>
      <c r="PSE22" s="144"/>
      <c r="PSM22" s="144"/>
      <c r="PSU22" s="144"/>
      <c r="PTC22" s="144"/>
      <c r="PTK22" s="144"/>
      <c r="PTS22" s="144"/>
      <c r="PUA22" s="144"/>
      <c r="PUI22" s="144"/>
      <c r="PUQ22" s="144"/>
      <c r="PUY22" s="144"/>
      <c r="PVG22" s="144"/>
      <c r="PVO22" s="144"/>
      <c r="PVW22" s="144"/>
      <c r="PWE22" s="144"/>
      <c r="PWM22" s="144"/>
      <c r="PWU22" s="144"/>
      <c r="PXC22" s="144"/>
      <c r="PXK22" s="144"/>
      <c r="PXS22" s="144"/>
      <c r="PYA22" s="144"/>
      <c r="PYI22" s="144"/>
      <c r="PYQ22" s="144"/>
      <c r="PYY22" s="144"/>
      <c r="PZG22" s="144"/>
      <c r="PZO22" s="144"/>
      <c r="PZW22" s="144"/>
      <c r="QAE22" s="144"/>
      <c r="QAM22" s="144"/>
      <c r="QAU22" s="144"/>
      <c r="QBC22" s="144"/>
      <c r="QBK22" s="144"/>
      <c r="QBS22" s="144"/>
      <c r="QCA22" s="144"/>
      <c r="QCI22" s="144"/>
      <c r="QCQ22" s="144"/>
      <c r="QCY22" s="144"/>
      <c r="QDG22" s="144"/>
      <c r="QDO22" s="144"/>
      <c r="QDW22" s="144"/>
      <c r="QEE22" s="144"/>
      <c r="QEM22" s="144"/>
      <c r="QEU22" s="144"/>
      <c r="QFC22" s="144"/>
      <c r="QFK22" s="144"/>
      <c r="QFS22" s="144"/>
      <c r="QGA22" s="144"/>
      <c r="QGI22" s="144"/>
      <c r="QGQ22" s="144"/>
      <c r="QGY22" s="144"/>
      <c r="QHG22" s="144"/>
      <c r="QHO22" s="144"/>
      <c r="QHW22" s="144"/>
      <c r="QIE22" s="144"/>
      <c r="QIM22" s="144"/>
      <c r="QIU22" s="144"/>
      <c r="QJC22" s="144"/>
      <c r="QJK22" s="144"/>
      <c r="QJS22" s="144"/>
      <c r="QKA22" s="144"/>
      <c r="QKI22" s="144"/>
      <c r="QKQ22" s="144"/>
      <c r="QKY22" s="144"/>
      <c r="QLG22" s="144"/>
      <c r="QLO22" s="144"/>
      <c r="QLW22" s="144"/>
      <c r="QME22" s="144"/>
      <c r="QMM22" s="144"/>
      <c r="QMU22" s="144"/>
      <c r="QNC22" s="144"/>
      <c r="QNK22" s="144"/>
      <c r="QNS22" s="144"/>
      <c r="QOA22" s="144"/>
      <c r="QOI22" s="144"/>
      <c r="QOQ22" s="144"/>
      <c r="QOY22" s="144"/>
      <c r="QPG22" s="144"/>
      <c r="QPO22" s="144"/>
      <c r="QPW22" s="144"/>
      <c r="QQE22" s="144"/>
      <c r="QQM22" s="144"/>
      <c r="QQU22" s="144"/>
      <c r="QRC22" s="144"/>
      <c r="QRK22" s="144"/>
      <c r="QRS22" s="144"/>
      <c r="QSA22" s="144"/>
      <c r="QSI22" s="144"/>
      <c r="QSQ22" s="144"/>
      <c r="QSY22" s="144"/>
      <c r="QTG22" s="144"/>
      <c r="QTO22" s="144"/>
      <c r="QTW22" s="144"/>
      <c r="QUE22" s="144"/>
      <c r="QUM22" s="144"/>
      <c r="QUU22" s="144"/>
      <c r="QVC22" s="144"/>
      <c r="QVK22" s="144"/>
      <c r="QVS22" s="144"/>
      <c r="QWA22" s="144"/>
      <c r="QWI22" s="144"/>
      <c r="QWQ22" s="144"/>
      <c r="QWY22" s="144"/>
      <c r="QXG22" s="144"/>
      <c r="QXO22" s="144"/>
      <c r="QXW22" s="144"/>
      <c r="QYE22" s="144"/>
      <c r="QYM22" s="144"/>
      <c r="QYU22" s="144"/>
      <c r="QZC22" s="144"/>
      <c r="QZK22" s="144"/>
      <c r="QZS22" s="144"/>
      <c r="RAA22" s="144"/>
      <c r="RAI22" s="144"/>
      <c r="RAQ22" s="144"/>
      <c r="RAY22" s="144"/>
      <c r="RBG22" s="144"/>
      <c r="RBO22" s="144"/>
      <c r="RBW22" s="144"/>
      <c r="RCE22" s="144"/>
      <c r="RCM22" s="144"/>
      <c r="RCU22" s="144"/>
      <c r="RDC22" s="144"/>
      <c r="RDK22" s="144"/>
      <c r="RDS22" s="144"/>
      <c r="REA22" s="144"/>
      <c r="REI22" s="144"/>
      <c r="REQ22" s="144"/>
      <c r="REY22" s="144"/>
      <c r="RFG22" s="144"/>
      <c r="RFO22" s="144"/>
      <c r="RFW22" s="144"/>
      <c r="RGE22" s="144"/>
      <c r="RGM22" s="144"/>
      <c r="RGU22" s="144"/>
      <c r="RHC22" s="144"/>
      <c r="RHK22" s="144"/>
      <c r="RHS22" s="144"/>
      <c r="RIA22" s="144"/>
      <c r="RII22" s="144"/>
      <c r="RIQ22" s="144"/>
      <c r="RIY22" s="144"/>
      <c r="RJG22" s="144"/>
      <c r="RJO22" s="144"/>
      <c r="RJW22" s="144"/>
      <c r="RKE22" s="144"/>
      <c r="RKM22" s="144"/>
      <c r="RKU22" s="144"/>
      <c r="RLC22" s="144"/>
      <c r="RLK22" s="144"/>
      <c r="RLS22" s="144"/>
      <c r="RMA22" s="144"/>
      <c r="RMI22" s="144"/>
      <c r="RMQ22" s="144"/>
      <c r="RMY22" s="144"/>
      <c r="RNG22" s="144"/>
      <c r="RNO22" s="144"/>
      <c r="RNW22" s="144"/>
      <c r="ROE22" s="144"/>
      <c r="ROM22" s="144"/>
      <c r="ROU22" s="144"/>
      <c r="RPC22" s="144"/>
      <c r="RPK22" s="144"/>
      <c r="RPS22" s="144"/>
      <c r="RQA22" s="144"/>
      <c r="RQI22" s="144"/>
      <c r="RQQ22" s="144"/>
      <c r="RQY22" s="144"/>
      <c r="RRG22" s="144"/>
      <c r="RRO22" s="144"/>
      <c r="RRW22" s="144"/>
      <c r="RSE22" s="144"/>
      <c r="RSM22" s="144"/>
      <c r="RSU22" s="144"/>
      <c r="RTC22" s="144"/>
      <c r="RTK22" s="144"/>
      <c r="RTS22" s="144"/>
      <c r="RUA22" s="144"/>
      <c r="RUI22" s="144"/>
      <c r="RUQ22" s="144"/>
      <c r="RUY22" s="144"/>
      <c r="RVG22" s="144"/>
      <c r="RVO22" s="144"/>
      <c r="RVW22" s="144"/>
      <c r="RWE22" s="144"/>
      <c r="RWM22" s="144"/>
      <c r="RWU22" s="144"/>
      <c r="RXC22" s="144"/>
      <c r="RXK22" s="144"/>
      <c r="RXS22" s="144"/>
      <c r="RYA22" s="144"/>
      <c r="RYI22" s="144"/>
      <c r="RYQ22" s="144"/>
      <c r="RYY22" s="144"/>
      <c r="RZG22" s="144"/>
      <c r="RZO22" s="144"/>
      <c r="RZW22" s="144"/>
      <c r="SAE22" s="144"/>
      <c r="SAM22" s="144"/>
      <c r="SAU22" s="144"/>
      <c r="SBC22" s="144"/>
      <c r="SBK22" s="144"/>
      <c r="SBS22" s="144"/>
      <c r="SCA22" s="144"/>
      <c r="SCI22" s="144"/>
      <c r="SCQ22" s="144"/>
      <c r="SCY22" s="144"/>
      <c r="SDG22" s="144"/>
      <c r="SDO22" s="144"/>
      <c r="SDW22" s="144"/>
      <c r="SEE22" s="144"/>
      <c r="SEM22" s="144"/>
      <c r="SEU22" s="144"/>
      <c r="SFC22" s="144"/>
      <c r="SFK22" s="144"/>
      <c r="SFS22" s="144"/>
      <c r="SGA22" s="144"/>
      <c r="SGI22" s="144"/>
      <c r="SGQ22" s="144"/>
      <c r="SGY22" s="144"/>
      <c r="SHG22" s="144"/>
      <c r="SHO22" s="144"/>
      <c r="SHW22" s="144"/>
      <c r="SIE22" s="144"/>
      <c r="SIM22" s="144"/>
      <c r="SIU22" s="144"/>
      <c r="SJC22" s="144"/>
      <c r="SJK22" s="144"/>
      <c r="SJS22" s="144"/>
      <c r="SKA22" s="144"/>
      <c r="SKI22" s="144"/>
      <c r="SKQ22" s="144"/>
      <c r="SKY22" s="144"/>
      <c r="SLG22" s="144"/>
      <c r="SLO22" s="144"/>
      <c r="SLW22" s="144"/>
      <c r="SME22" s="144"/>
      <c r="SMM22" s="144"/>
      <c r="SMU22" s="144"/>
      <c r="SNC22" s="144"/>
      <c r="SNK22" s="144"/>
      <c r="SNS22" s="144"/>
      <c r="SOA22" s="144"/>
      <c r="SOI22" s="144"/>
      <c r="SOQ22" s="144"/>
      <c r="SOY22" s="144"/>
      <c r="SPG22" s="144"/>
      <c r="SPO22" s="144"/>
      <c r="SPW22" s="144"/>
      <c r="SQE22" s="144"/>
      <c r="SQM22" s="144"/>
      <c r="SQU22" s="144"/>
      <c r="SRC22" s="144"/>
      <c r="SRK22" s="144"/>
      <c r="SRS22" s="144"/>
      <c r="SSA22" s="144"/>
      <c r="SSI22" s="144"/>
      <c r="SSQ22" s="144"/>
      <c r="SSY22" s="144"/>
      <c r="STG22" s="144"/>
      <c r="STO22" s="144"/>
      <c r="STW22" s="144"/>
      <c r="SUE22" s="144"/>
      <c r="SUM22" s="144"/>
      <c r="SUU22" s="144"/>
      <c r="SVC22" s="144"/>
      <c r="SVK22" s="144"/>
      <c r="SVS22" s="144"/>
      <c r="SWA22" s="144"/>
      <c r="SWI22" s="144"/>
      <c r="SWQ22" s="144"/>
      <c r="SWY22" s="144"/>
      <c r="SXG22" s="144"/>
      <c r="SXO22" s="144"/>
      <c r="SXW22" s="144"/>
      <c r="SYE22" s="144"/>
      <c r="SYM22" s="144"/>
      <c r="SYU22" s="144"/>
      <c r="SZC22" s="144"/>
      <c r="SZK22" s="144"/>
      <c r="SZS22" s="144"/>
      <c r="TAA22" s="144"/>
      <c r="TAI22" s="144"/>
      <c r="TAQ22" s="144"/>
      <c r="TAY22" s="144"/>
      <c r="TBG22" s="144"/>
      <c r="TBO22" s="144"/>
      <c r="TBW22" s="144"/>
      <c r="TCE22" s="144"/>
      <c r="TCM22" s="144"/>
      <c r="TCU22" s="144"/>
      <c r="TDC22" s="144"/>
      <c r="TDK22" s="144"/>
      <c r="TDS22" s="144"/>
      <c r="TEA22" s="144"/>
      <c r="TEI22" s="144"/>
      <c r="TEQ22" s="144"/>
      <c r="TEY22" s="144"/>
      <c r="TFG22" s="144"/>
      <c r="TFO22" s="144"/>
      <c r="TFW22" s="144"/>
      <c r="TGE22" s="144"/>
      <c r="TGM22" s="144"/>
      <c r="TGU22" s="144"/>
      <c r="THC22" s="144"/>
      <c r="THK22" s="144"/>
      <c r="THS22" s="144"/>
      <c r="TIA22" s="144"/>
      <c r="TII22" s="144"/>
      <c r="TIQ22" s="144"/>
      <c r="TIY22" s="144"/>
      <c r="TJG22" s="144"/>
      <c r="TJO22" s="144"/>
      <c r="TJW22" s="144"/>
      <c r="TKE22" s="144"/>
      <c r="TKM22" s="144"/>
      <c r="TKU22" s="144"/>
      <c r="TLC22" s="144"/>
      <c r="TLK22" s="144"/>
      <c r="TLS22" s="144"/>
      <c r="TMA22" s="144"/>
      <c r="TMI22" s="144"/>
      <c r="TMQ22" s="144"/>
      <c r="TMY22" s="144"/>
      <c r="TNG22" s="144"/>
      <c r="TNO22" s="144"/>
      <c r="TNW22" s="144"/>
      <c r="TOE22" s="144"/>
      <c r="TOM22" s="144"/>
      <c r="TOU22" s="144"/>
      <c r="TPC22" s="144"/>
      <c r="TPK22" s="144"/>
      <c r="TPS22" s="144"/>
      <c r="TQA22" s="144"/>
      <c r="TQI22" s="144"/>
      <c r="TQQ22" s="144"/>
      <c r="TQY22" s="144"/>
      <c r="TRG22" s="144"/>
      <c r="TRO22" s="144"/>
      <c r="TRW22" s="144"/>
      <c r="TSE22" s="144"/>
      <c r="TSM22" s="144"/>
      <c r="TSU22" s="144"/>
      <c r="TTC22" s="144"/>
      <c r="TTK22" s="144"/>
      <c r="TTS22" s="144"/>
      <c r="TUA22" s="144"/>
      <c r="TUI22" s="144"/>
      <c r="TUQ22" s="144"/>
      <c r="TUY22" s="144"/>
      <c r="TVG22" s="144"/>
      <c r="TVO22" s="144"/>
      <c r="TVW22" s="144"/>
      <c r="TWE22" s="144"/>
      <c r="TWM22" s="144"/>
      <c r="TWU22" s="144"/>
      <c r="TXC22" s="144"/>
      <c r="TXK22" s="144"/>
      <c r="TXS22" s="144"/>
      <c r="TYA22" s="144"/>
      <c r="TYI22" s="144"/>
      <c r="TYQ22" s="144"/>
      <c r="TYY22" s="144"/>
      <c r="TZG22" s="144"/>
      <c r="TZO22" s="144"/>
      <c r="TZW22" s="144"/>
      <c r="UAE22" s="144"/>
      <c r="UAM22" s="144"/>
      <c r="UAU22" s="144"/>
      <c r="UBC22" s="144"/>
      <c r="UBK22" s="144"/>
      <c r="UBS22" s="144"/>
      <c r="UCA22" s="144"/>
      <c r="UCI22" s="144"/>
      <c r="UCQ22" s="144"/>
      <c r="UCY22" s="144"/>
      <c r="UDG22" s="144"/>
      <c r="UDO22" s="144"/>
      <c r="UDW22" s="144"/>
      <c r="UEE22" s="144"/>
      <c r="UEM22" s="144"/>
      <c r="UEU22" s="144"/>
      <c r="UFC22" s="144"/>
      <c r="UFK22" s="144"/>
      <c r="UFS22" s="144"/>
      <c r="UGA22" s="144"/>
      <c r="UGI22" s="144"/>
      <c r="UGQ22" s="144"/>
      <c r="UGY22" s="144"/>
      <c r="UHG22" s="144"/>
      <c r="UHO22" s="144"/>
      <c r="UHW22" s="144"/>
      <c r="UIE22" s="144"/>
      <c r="UIM22" s="144"/>
      <c r="UIU22" s="144"/>
      <c r="UJC22" s="144"/>
      <c r="UJK22" s="144"/>
      <c r="UJS22" s="144"/>
      <c r="UKA22" s="144"/>
      <c r="UKI22" s="144"/>
      <c r="UKQ22" s="144"/>
      <c r="UKY22" s="144"/>
      <c r="ULG22" s="144"/>
      <c r="ULO22" s="144"/>
      <c r="ULW22" s="144"/>
      <c r="UME22" s="144"/>
      <c r="UMM22" s="144"/>
      <c r="UMU22" s="144"/>
      <c r="UNC22" s="144"/>
      <c r="UNK22" s="144"/>
      <c r="UNS22" s="144"/>
      <c r="UOA22" s="144"/>
      <c r="UOI22" s="144"/>
      <c r="UOQ22" s="144"/>
      <c r="UOY22" s="144"/>
      <c r="UPG22" s="144"/>
      <c r="UPO22" s="144"/>
      <c r="UPW22" s="144"/>
      <c r="UQE22" s="144"/>
      <c r="UQM22" s="144"/>
      <c r="UQU22" s="144"/>
      <c r="URC22" s="144"/>
      <c r="URK22" s="144"/>
      <c r="URS22" s="144"/>
      <c r="USA22" s="144"/>
      <c r="USI22" s="144"/>
      <c r="USQ22" s="144"/>
      <c r="USY22" s="144"/>
      <c r="UTG22" s="144"/>
      <c r="UTO22" s="144"/>
      <c r="UTW22" s="144"/>
      <c r="UUE22" s="144"/>
      <c r="UUM22" s="144"/>
      <c r="UUU22" s="144"/>
      <c r="UVC22" s="144"/>
      <c r="UVK22" s="144"/>
      <c r="UVS22" s="144"/>
      <c r="UWA22" s="144"/>
      <c r="UWI22" s="144"/>
      <c r="UWQ22" s="144"/>
      <c r="UWY22" s="144"/>
      <c r="UXG22" s="144"/>
      <c r="UXO22" s="144"/>
      <c r="UXW22" s="144"/>
      <c r="UYE22" s="144"/>
      <c r="UYM22" s="144"/>
      <c r="UYU22" s="144"/>
      <c r="UZC22" s="144"/>
      <c r="UZK22" s="144"/>
      <c r="UZS22" s="144"/>
      <c r="VAA22" s="144"/>
      <c r="VAI22" s="144"/>
      <c r="VAQ22" s="144"/>
      <c r="VAY22" s="144"/>
      <c r="VBG22" s="144"/>
      <c r="VBO22" s="144"/>
      <c r="VBW22" s="144"/>
      <c r="VCE22" s="144"/>
      <c r="VCM22" s="144"/>
      <c r="VCU22" s="144"/>
      <c r="VDC22" s="144"/>
      <c r="VDK22" s="144"/>
      <c r="VDS22" s="144"/>
      <c r="VEA22" s="144"/>
      <c r="VEI22" s="144"/>
      <c r="VEQ22" s="144"/>
      <c r="VEY22" s="144"/>
      <c r="VFG22" s="144"/>
      <c r="VFO22" s="144"/>
      <c r="VFW22" s="144"/>
      <c r="VGE22" s="144"/>
      <c r="VGM22" s="144"/>
      <c r="VGU22" s="144"/>
      <c r="VHC22" s="144"/>
      <c r="VHK22" s="144"/>
      <c r="VHS22" s="144"/>
      <c r="VIA22" s="144"/>
      <c r="VII22" s="144"/>
      <c r="VIQ22" s="144"/>
      <c r="VIY22" s="144"/>
      <c r="VJG22" s="144"/>
      <c r="VJO22" s="144"/>
      <c r="VJW22" s="144"/>
      <c r="VKE22" s="144"/>
      <c r="VKM22" s="144"/>
      <c r="VKU22" s="144"/>
      <c r="VLC22" s="144"/>
      <c r="VLK22" s="144"/>
      <c r="VLS22" s="144"/>
      <c r="VMA22" s="144"/>
      <c r="VMI22" s="144"/>
      <c r="VMQ22" s="144"/>
      <c r="VMY22" s="144"/>
      <c r="VNG22" s="144"/>
      <c r="VNO22" s="144"/>
      <c r="VNW22" s="144"/>
      <c r="VOE22" s="144"/>
      <c r="VOM22" s="144"/>
      <c r="VOU22" s="144"/>
      <c r="VPC22" s="144"/>
      <c r="VPK22" s="144"/>
      <c r="VPS22" s="144"/>
      <c r="VQA22" s="144"/>
      <c r="VQI22" s="144"/>
      <c r="VQQ22" s="144"/>
      <c r="VQY22" s="144"/>
      <c r="VRG22" s="144"/>
      <c r="VRO22" s="144"/>
      <c r="VRW22" s="144"/>
      <c r="VSE22" s="144"/>
      <c r="VSM22" s="144"/>
      <c r="VSU22" s="144"/>
      <c r="VTC22" s="144"/>
      <c r="VTK22" s="144"/>
      <c r="VTS22" s="144"/>
      <c r="VUA22" s="144"/>
      <c r="VUI22" s="144"/>
      <c r="VUQ22" s="144"/>
      <c r="VUY22" s="144"/>
      <c r="VVG22" s="144"/>
      <c r="VVO22" s="144"/>
      <c r="VVW22" s="144"/>
      <c r="VWE22" s="144"/>
      <c r="VWM22" s="144"/>
      <c r="VWU22" s="144"/>
      <c r="VXC22" s="144"/>
      <c r="VXK22" s="144"/>
      <c r="VXS22" s="144"/>
      <c r="VYA22" s="144"/>
      <c r="VYI22" s="144"/>
      <c r="VYQ22" s="144"/>
      <c r="VYY22" s="144"/>
      <c r="VZG22" s="144"/>
      <c r="VZO22" s="144"/>
      <c r="VZW22" s="144"/>
      <c r="WAE22" s="144"/>
      <c r="WAM22" s="144"/>
      <c r="WAU22" s="144"/>
      <c r="WBC22" s="144"/>
      <c r="WBK22" s="144"/>
      <c r="WBS22" s="144"/>
      <c r="WCA22" s="144"/>
      <c r="WCI22" s="144"/>
      <c r="WCQ22" s="144"/>
      <c r="WCY22" s="144"/>
      <c r="WDG22" s="144"/>
      <c r="WDO22" s="144"/>
      <c r="WDW22" s="144"/>
      <c r="WEE22" s="144"/>
      <c r="WEM22" s="144"/>
      <c r="WEU22" s="144"/>
      <c r="WFC22" s="144"/>
      <c r="WFK22" s="144"/>
      <c r="WFS22" s="144"/>
      <c r="WGA22" s="144"/>
      <c r="WGI22" s="144"/>
      <c r="WGQ22" s="144"/>
      <c r="WGY22" s="144"/>
      <c r="WHG22" s="144"/>
      <c r="WHO22" s="144"/>
      <c r="WHW22" s="144"/>
      <c r="WIE22" s="144"/>
      <c r="WIM22" s="144"/>
      <c r="WIU22" s="144"/>
      <c r="WJC22" s="144"/>
      <c r="WJK22" s="144"/>
      <c r="WJS22" s="144"/>
      <c r="WKA22" s="144"/>
      <c r="WKI22" s="144"/>
      <c r="WKQ22" s="144"/>
      <c r="WKY22" s="144"/>
      <c r="WLG22" s="144"/>
      <c r="WLO22" s="144"/>
      <c r="WLW22" s="144"/>
      <c r="WME22" s="144"/>
      <c r="WMM22" s="144"/>
      <c r="WMU22" s="144"/>
      <c r="WNC22" s="144"/>
      <c r="WNK22" s="144"/>
      <c r="WNS22" s="144"/>
      <c r="WOA22" s="144"/>
      <c r="WOI22" s="144"/>
      <c r="WOQ22" s="144"/>
      <c r="WOY22" s="144"/>
      <c r="WPG22" s="144"/>
      <c r="WPO22" s="144"/>
      <c r="WPW22" s="144"/>
      <c r="WQE22" s="144"/>
      <c r="WQM22" s="144"/>
      <c r="WQU22" s="144"/>
      <c r="WRC22" s="144"/>
      <c r="WRK22" s="144"/>
      <c r="WRS22" s="144"/>
      <c r="WSA22" s="144"/>
      <c r="WSI22" s="144"/>
      <c r="WSQ22" s="144"/>
      <c r="WSY22" s="144"/>
      <c r="WTG22" s="144"/>
      <c r="WTO22" s="144"/>
      <c r="WTW22" s="144"/>
      <c r="WUE22" s="144"/>
      <c r="WUM22" s="144"/>
      <c r="WUU22" s="144"/>
      <c r="WVC22" s="144"/>
      <c r="WVK22" s="144"/>
      <c r="WVS22" s="144"/>
      <c r="WWA22" s="144"/>
      <c r="WWI22" s="144"/>
      <c r="WWQ22" s="144"/>
      <c r="WWY22" s="144"/>
      <c r="WXG22" s="144"/>
      <c r="WXO22" s="144"/>
      <c r="WXW22" s="144"/>
      <c r="WYE22" s="144"/>
      <c r="WYM22" s="144"/>
      <c r="WYU22" s="144"/>
      <c r="WZC22" s="144"/>
      <c r="WZK22" s="144"/>
      <c r="WZS22" s="144"/>
      <c r="XAA22" s="144"/>
      <c r="XAI22" s="144"/>
      <c r="XAQ22" s="144"/>
      <c r="XAY22" s="144"/>
      <c r="XBG22" s="144"/>
      <c r="XBO22" s="144"/>
      <c r="XBW22" s="144"/>
      <c r="XCE22" s="144"/>
      <c r="XCM22" s="144"/>
      <c r="XCU22" s="144"/>
      <c r="XDC22" s="144"/>
      <c r="XDK22" s="144"/>
      <c r="XDS22" s="144"/>
      <c r="XEA22" s="144"/>
      <c r="XEI22" s="144"/>
      <c r="XEQ22" s="144"/>
      <c r="XEY22" s="144"/>
    </row>
    <row r="23" spans="1:1019 1027:2043 2051:3067 3075:4091 4099:5115 5123:6139 6147:7163 7171:8187 8195:9211 9219:10235 10243:11259 11267:12283 12291:13307 13315:14331 14339:15355 15363:16379" x14ac:dyDescent="0.25">
      <c r="A23" t="s">
        <v>591</v>
      </c>
      <c r="B23" t="s">
        <v>591</v>
      </c>
      <c r="C23" s="144">
        <v>255255255192</v>
      </c>
      <c r="D23" t="s">
        <v>534</v>
      </c>
      <c r="E23" t="s">
        <v>559</v>
      </c>
      <c r="F23" t="s">
        <v>591</v>
      </c>
      <c r="G23" t="s">
        <v>591</v>
      </c>
      <c r="H23" t="s">
        <v>532</v>
      </c>
      <c r="K23" s="144"/>
      <c r="S23" s="144"/>
      <c r="AA23" s="144"/>
      <c r="AI23" s="144"/>
      <c r="AQ23" s="144"/>
      <c r="AY23" s="144"/>
      <c r="BG23" s="144"/>
      <c r="BO23" s="144"/>
      <c r="BW23" s="144"/>
      <c r="CE23" s="144"/>
      <c r="CM23" s="144"/>
      <c r="CU23" s="144"/>
      <c r="DC23" s="144"/>
      <c r="DK23" s="144"/>
      <c r="DS23" s="144"/>
      <c r="EA23" s="144"/>
      <c r="EI23" s="144"/>
      <c r="EQ23" s="144"/>
      <c r="EY23" s="144"/>
      <c r="FG23" s="144"/>
      <c r="FO23" s="144"/>
      <c r="FW23" s="144"/>
      <c r="GE23" s="144"/>
      <c r="GM23" s="144"/>
      <c r="GU23" s="144"/>
      <c r="HC23" s="144"/>
      <c r="HK23" s="144"/>
      <c r="HS23" s="144"/>
      <c r="IA23" s="144"/>
      <c r="II23" s="144"/>
      <c r="IQ23" s="144"/>
      <c r="IY23" s="144"/>
      <c r="JG23" s="144"/>
      <c r="JO23" s="144"/>
      <c r="JW23" s="144"/>
      <c r="KE23" s="144"/>
      <c r="KM23" s="144"/>
      <c r="KU23" s="144"/>
      <c r="LC23" s="144"/>
      <c r="LK23" s="144"/>
      <c r="LS23" s="144"/>
      <c r="MA23" s="144"/>
      <c r="MI23" s="144"/>
      <c r="MQ23" s="144"/>
      <c r="MY23" s="144"/>
      <c r="NG23" s="144"/>
      <c r="NO23" s="144"/>
      <c r="NW23" s="144"/>
      <c r="OE23" s="144"/>
      <c r="OM23" s="144"/>
      <c r="OU23" s="144"/>
      <c r="PC23" s="144"/>
      <c r="PK23" s="144"/>
      <c r="PS23" s="144"/>
      <c r="QA23" s="144"/>
      <c r="QI23" s="144"/>
      <c r="QQ23" s="144"/>
      <c r="QY23" s="144"/>
      <c r="RG23" s="144"/>
      <c r="RO23" s="144"/>
      <c r="RW23" s="144"/>
      <c r="SE23" s="144"/>
      <c r="SM23" s="144"/>
      <c r="SU23" s="144"/>
      <c r="TC23" s="144"/>
      <c r="TK23" s="144"/>
      <c r="TS23" s="144"/>
      <c r="UA23" s="144"/>
      <c r="UI23" s="144"/>
      <c r="UQ23" s="144"/>
      <c r="UY23" s="144"/>
      <c r="VG23" s="144"/>
      <c r="VO23" s="144"/>
      <c r="VW23" s="144"/>
      <c r="WE23" s="144"/>
      <c r="WM23" s="144"/>
      <c r="WU23" s="144"/>
      <c r="XC23" s="144"/>
      <c r="XK23" s="144"/>
      <c r="XS23" s="144"/>
      <c r="YA23" s="144"/>
      <c r="YI23" s="144"/>
      <c r="YQ23" s="144"/>
      <c r="YY23" s="144"/>
      <c r="ZG23" s="144"/>
      <c r="ZO23" s="144"/>
      <c r="ZW23" s="144"/>
      <c r="AAE23" s="144"/>
      <c r="AAM23" s="144"/>
      <c r="AAU23" s="144"/>
      <c r="ABC23" s="144"/>
      <c r="ABK23" s="144"/>
      <c r="ABS23" s="144"/>
      <c r="ACA23" s="144"/>
      <c r="ACI23" s="144"/>
      <c r="ACQ23" s="144"/>
      <c r="ACY23" s="144"/>
      <c r="ADG23" s="144"/>
      <c r="ADO23" s="144"/>
      <c r="ADW23" s="144"/>
      <c r="AEE23" s="144"/>
      <c r="AEM23" s="144"/>
      <c r="AEU23" s="144"/>
      <c r="AFC23" s="144"/>
      <c r="AFK23" s="144"/>
      <c r="AFS23" s="144"/>
      <c r="AGA23" s="144"/>
      <c r="AGI23" s="144"/>
      <c r="AGQ23" s="144"/>
      <c r="AGY23" s="144"/>
      <c r="AHG23" s="144"/>
      <c r="AHO23" s="144"/>
      <c r="AHW23" s="144"/>
      <c r="AIE23" s="144"/>
      <c r="AIM23" s="144"/>
      <c r="AIU23" s="144"/>
      <c r="AJC23" s="144"/>
      <c r="AJK23" s="144"/>
      <c r="AJS23" s="144"/>
      <c r="AKA23" s="144"/>
      <c r="AKI23" s="144"/>
      <c r="AKQ23" s="144"/>
      <c r="AKY23" s="144"/>
      <c r="ALG23" s="144"/>
      <c r="ALO23" s="144"/>
      <c r="ALW23" s="144"/>
      <c r="AME23" s="144"/>
      <c r="AMM23" s="144"/>
      <c r="AMU23" s="144"/>
      <c r="ANC23" s="144"/>
      <c r="ANK23" s="144"/>
      <c r="ANS23" s="144"/>
      <c r="AOA23" s="144"/>
      <c r="AOI23" s="144"/>
      <c r="AOQ23" s="144"/>
      <c r="AOY23" s="144"/>
      <c r="APG23" s="144"/>
      <c r="APO23" s="144"/>
      <c r="APW23" s="144"/>
      <c r="AQE23" s="144"/>
      <c r="AQM23" s="144"/>
      <c r="AQU23" s="144"/>
      <c r="ARC23" s="144"/>
      <c r="ARK23" s="144"/>
      <c r="ARS23" s="144"/>
      <c r="ASA23" s="144"/>
      <c r="ASI23" s="144"/>
      <c r="ASQ23" s="144"/>
      <c r="ASY23" s="144"/>
      <c r="ATG23" s="144"/>
      <c r="ATO23" s="144"/>
      <c r="ATW23" s="144"/>
      <c r="AUE23" s="144"/>
      <c r="AUM23" s="144"/>
      <c r="AUU23" s="144"/>
      <c r="AVC23" s="144"/>
      <c r="AVK23" s="144"/>
      <c r="AVS23" s="144"/>
      <c r="AWA23" s="144"/>
      <c r="AWI23" s="144"/>
      <c r="AWQ23" s="144"/>
      <c r="AWY23" s="144"/>
      <c r="AXG23" s="144"/>
      <c r="AXO23" s="144"/>
      <c r="AXW23" s="144"/>
      <c r="AYE23" s="144"/>
      <c r="AYM23" s="144"/>
      <c r="AYU23" s="144"/>
      <c r="AZC23" s="144"/>
      <c r="AZK23" s="144"/>
      <c r="AZS23" s="144"/>
      <c r="BAA23" s="144"/>
      <c r="BAI23" s="144"/>
      <c r="BAQ23" s="144"/>
      <c r="BAY23" s="144"/>
      <c r="BBG23" s="144"/>
      <c r="BBO23" s="144"/>
      <c r="BBW23" s="144"/>
      <c r="BCE23" s="144"/>
      <c r="BCM23" s="144"/>
      <c r="BCU23" s="144"/>
      <c r="BDC23" s="144"/>
      <c r="BDK23" s="144"/>
      <c r="BDS23" s="144"/>
      <c r="BEA23" s="144"/>
      <c r="BEI23" s="144"/>
      <c r="BEQ23" s="144"/>
      <c r="BEY23" s="144"/>
      <c r="BFG23" s="144"/>
      <c r="BFO23" s="144"/>
      <c r="BFW23" s="144"/>
      <c r="BGE23" s="144"/>
      <c r="BGM23" s="144"/>
      <c r="BGU23" s="144"/>
      <c r="BHC23" s="144"/>
      <c r="BHK23" s="144"/>
      <c r="BHS23" s="144"/>
      <c r="BIA23" s="144"/>
      <c r="BII23" s="144"/>
      <c r="BIQ23" s="144"/>
      <c r="BIY23" s="144"/>
      <c r="BJG23" s="144"/>
      <c r="BJO23" s="144"/>
      <c r="BJW23" s="144"/>
      <c r="BKE23" s="144"/>
      <c r="BKM23" s="144"/>
      <c r="BKU23" s="144"/>
      <c r="BLC23" s="144"/>
      <c r="BLK23" s="144"/>
      <c r="BLS23" s="144"/>
      <c r="BMA23" s="144"/>
      <c r="BMI23" s="144"/>
      <c r="BMQ23" s="144"/>
      <c r="BMY23" s="144"/>
      <c r="BNG23" s="144"/>
      <c r="BNO23" s="144"/>
      <c r="BNW23" s="144"/>
      <c r="BOE23" s="144"/>
      <c r="BOM23" s="144"/>
      <c r="BOU23" s="144"/>
      <c r="BPC23" s="144"/>
      <c r="BPK23" s="144"/>
      <c r="BPS23" s="144"/>
      <c r="BQA23" s="144"/>
      <c r="BQI23" s="144"/>
      <c r="BQQ23" s="144"/>
      <c r="BQY23" s="144"/>
      <c r="BRG23" s="144"/>
      <c r="BRO23" s="144"/>
      <c r="BRW23" s="144"/>
      <c r="BSE23" s="144"/>
      <c r="BSM23" s="144"/>
      <c r="BSU23" s="144"/>
      <c r="BTC23" s="144"/>
      <c r="BTK23" s="144"/>
      <c r="BTS23" s="144"/>
      <c r="BUA23" s="144"/>
      <c r="BUI23" s="144"/>
      <c r="BUQ23" s="144"/>
      <c r="BUY23" s="144"/>
      <c r="BVG23" s="144"/>
      <c r="BVO23" s="144"/>
      <c r="BVW23" s="144"/>
      <c r="BWE23" s="144"/>
      <c r="BWM23" s="144"/>
      <c r="BWU23" s="144"/>
      <c r="BXC23" s="144"/>
      <c r="BXK23" s="144"/>
      <c r="BXS23" s="144"/>
      <c r="BYA23" s="144"/>
      <c r="BYI23" s="144"/>
      <c r="BYQ23" s="144"/>
      <c r="BYY23" s="144"/>
      <c r="BZG23" s="144"/>
      <c r="BZO23" s="144"/>
      <c r="BZW23" s="144"/>
      <c r="CAE23" s="144"/>
      <c r="CAM23" s="144"/>
      <c r="CAU23" s="144"/>
      <c r="CBC23" s="144"/>
      <c r="CBK23" s="144"/>
      <c r="CBS23" s="144"/>
      <c r="CCA23" s="144"/>
      <c r="CCI23" s="144"/>
      <c r="CCQ23" s="144"/>
      <c r="CCY23" s="144"/>
      <c r="CDG23" s="144"/>
      <c r="CDO23" s="144"/>
      <c r="CDW23" s="144"/>
      <c r="CEE23" s="144"/>
      <c r="CEM23" s="144"/>
      <c r="CEU23" s="144"/>
      <c r="CFC23" s="144"/>
      <c r="CFK23" s="144"/>
      <c r="CFS23" s="144"/>
      <c r="CGA23" s="144"/>
      <c r="CGI23" s="144"/>
      <c r="CGQ23" s="144"/>
      <c r="CGY23" s="144"/>
      <c r="CHG23" s="144"/>
      <c r="CHO23" s="144"/>
      <c r="CHW23" s="144"/>
      <c r="CIE23" s="144"/>
      <c r="CIM23" s="144"/>
      <c r="CIU23" s="144"/>
      <c r="CJC23" s="144"/>
      <c r="CJK23" s="144"/>
      <c r="CJS23" s="144"/>
      <c r="CKA23" s="144"/>
      <c r="CKI23" s="144"/>
      <c r="CKQ23" s="144"/>
      <c r="CKY23" s="144"/>
      <c r="CLG23" s="144"/>
      <c r="CLO23" s="144"/>
      <c r="CLW23" s="144"/>
      <c r="CME23" s="144"/>
      <c r="CMM23" s="144"/>
      <c r="CMU23" s="144"/>
      <c r="CNC23" s="144"/>
      <c r="CNK23" s="144"/>
      <c r="CNS23" s="144"/>
      <c r="COA23" s="144"/>
      <c r="COI23" s="144"/>
      <c r="COQ23" s="144"/>
      <c r="COY23" s="144"/>
      <c r="CPG23" s="144"/>
      <c r="CPO23" s="144"/>
      <c r="CPW23" s="144"/>
      <c r="CQE23" s="144"/>
      <c r="CQM23" s="144"/>
      <c r="CQU23" s="144"/>
      <c r="CRC23" s="144"/>
      <c r="CRK23" s="144"/>
      <c r="CRS23" s="144"/>
      <c r="CSA23" s="144"/>
      <c r="CSI23" s="144"/>
      <c r="CSQ23" s="144"/>
      <c r="CSY23" s="144"/>
      <c r="CTG23" s="144"/>
      <c r="CTO23" s="144"/>
      <c r="CTW23" s="144"/>
      <c r="CUE23" s="144"/>
      <c r="CUM23" s="144"/>
      <c r="CUU23" s="144"/>
      <c r="CVC23" s="144"/>
      <c r="CVK23" s="144"/>
      <c r="CVS23" s="144"/>
      <c r="CWA23" s="144"/>
      <c r="CWI23" s="144"/>
      <c r="CWQ23" s="144"/>
      <c r="CWY23" s="144"/>
      <c r="CXG23" s="144"/>
      <c r="CXO23" s="144"/>
      <c r="CXW23" s="144"/>
      <c r="CYE23" s="144"/>
      <c r="CYM23" s="144"/>
      <c r="CYU23" s="144"/>
      <c r="CZC23" s="144"/>
      <c r="CZK23" s="144"/>
      <c r="CZS23" s="144"/>
      <c r="DAA23" s="144"/>
      <c r="DAI23" s="144"/>
      <c r="DAQ23" s="144"/>
      <c r="DAY23" s="144"/>
      <c r="DBG23" s="144"/>
      <c r="DBO23" s="144"/>
      <c r="DBW23" s="144"/>
      <c r="DCE23" s="144"/>
      <c r="DCM23" s="144"/>
      <c r="DCU23" s="144"/>
      <c r="DDC23" s="144"/>
      <c r="DDK23" s="144"/>
      <c r="DDS23" s="144"/>
      <c r="DEA23" s="144"/>
      <c r="DEI23" s="144"/>
      <c r="DEQ23" s="144"/>
      <c r="DEY23" s="144"/>
      <c r="DFG23" s="144"/>
      <c r="DFO23" s="144"/>
      <c r="DFW23" s="144"/>
      <c r="DGE23" s="144"/>
      <c r="DGM23" s="144"/>
      <c r="DGU23" s="144"/>
      <c r="DHC23" s="144"/>
      <c r="DHK23" s="144"/>
      <c r="DHS23" s="144"/>
      <c r="DIA23" s="144"/>
      <c r="DII23" s="144"/>
      <c r="DIQ23" s="144"/>
      <c r="DIY23" s="144"/>
      <c r="DJG23" s="144"/>
      <c r="DJO23" s="144"/>
      <c r="DJW23" s="144"/>
      <c r="DKE23" s="144"/>
      <c r="DKM23" s="144"/>
      <c r="DKU23" s="144"/>
      <c r="DLC23" s="144"/>
      <c r="DLK23" s="144"/>
      <c r="DLS23" s="144"/>
      <c r="DMA23" s="144"/>
      <c r="DMI23" s="144"/>
      <c r="DMQ23" s="144"/>
      <c r="DMY23" s="144"/>
      <c r="DNG23" s="144"/>
      <c r="DNO23" s="144"/>
      <c r="DNW23" s="144"/>
      <c r="DOE23" s="144"/>
      <c r="DOM23" s="144"/>
      <c r="DOU23" s="144"/>
      <c r="DPC23" s="144"/>
      <c r="DPK23" s="144"/>
      <c r="DPS23" s="144"/>
      <c r="DQA23" s="144"/>
      <c r="DQI23" s="144"/>
      <c r="DQQ23" s="144"/>
      <c r="DQY23" s="144"/>
      <c r="DRG23" s="144"/>
      <c r="DRO23" s="144"/>
      <c r="DRW23" s="144"/>
      <c r="DSE23" s="144"/>
      <c r="DSM23" s="144"/>
      <c r="DSU23" s="144"/>
      <c r="DTC23" s="144"/>
      <c r="DTK23" s="144"/>
      <c r="DTS23" s="144"/>
      <c r="DUA23" s="144"/>
      <c r="DUI23" s="144"/>
      <c r="DUQ23" s="144"/>
      <c r="DUY23" s="144"/>
      <c r="DVG23" s="144"/>
      <c r="DVO23" s="144"/>
      <c r="DVW23" s="144"/>
      <c r="DWE23" s="144"/>
      <c r="DWM23" s="144"/>
      <c r="DWU23" s="144"/>
      <c r="DXC23" s="144"/>
      <c r="DXK23" s="144"/>
      <c r="DXS23" s="144"/>
      <c r="DYA23" s="144"/>
      <c r="DYI23" s="144"/>
      <c r="DYQ23" s="144"/>
      <c r="DYY23" s="144"/>
      <c r="DZG23" s="144"/>
      <c r="DZO23" s="144"/>
      <c r="DZW23" s="144"/>
      <c r="EAE23" s="144"/>
      <c r="EAM23" s="144"/>
      <c r="EAU23" s="144"/>
      <c r="EBC23" s="144"/>
      <c r="EBK23" s="144"/>
      <c r="EBS23" s="144"/>
      <c r="ECA23" s="144"/>
      <c r="ECI23" s="144"/>
      <c r="ECQ23" s="144"/>
      <c r="ECY23" s="144"/>
      <c r="EDG23" s="144"/>
      <c r="EDO23" s="144"/>
      <c r="EDW23" s="144"/>
      <c r="EEE23" s="144"/>
      <c r="EEM23" s="144"/>
      <c r="EEU23" s="144"/>
      <c r="EFC23" s="144"/>
      <c r="EFK23" s="144"/>
      <c r="EFS23" s="144"/>
      <c r="EGA23" s="144"/>
      <c r="EGI23" s="144"/>
      <c r="EGQ23" s="144"/>
      <c r="EGY23" s="144"/>
      <c r="EHG23" s="144"/>
      <c r="EHO23" s="144"/>
      <c r="EHW23" s="144"/>
      <c r="EIE23" s="144"/>
      <c r="EIM23" s="144"/>
      <c r="EIU23" s="144"/>
      <c r="EJC23" s="144"/>
      <c r="EJK23" s="144"/>
      <c r="EJS23" s="144"/>
      <c r="EKA23" s="144"/>
      <c r="EKI23" s="144"/>
      <c r="EKQ23" s="144"/>
      <c r="EKY23" s="144"/>
      <c r="ELG23" s="144"/>
      <c r="ELO23" s="144"/>
      <c r="ELW23" s="144"/>
      <c r="EME23" s="144"/>
      <c r="EMM23" s="144"/>
      <c r="EMU23" s="144"/>
      <c r="ENC23" s="144"/>
      <c r="ENK23" s="144"/>
      <c r="ENS23" s="144"/>
      <c r="EOA23" s="144"/>
      <c r="EOI23" s="144"/>
      <c r="EOQ23" s="144"/>
      <c r="EOY23" s="144"/>
      <c r="EPG23" s="144"/>
      <c r="EPO23" s="144"/>
      <c r="EPW23" s="144"/>
      <c r="EQE23" s="144"/>
      <c r="EQM23" s="144"/>
      <c r="EQU23" s="144"/>
      <c r="ERC23" s="144"/>
      <c r="ERK23" s="144"/>
      <c r="ERS23" s="144"/>
      <c r="ESA23" s="144"/>
      <c r="ESI23" s="144"/>
      <c r="ESQ23" s="144"/>
      <c r="ESY23" s="144"/>
      <c r="ETG23" s="144"/>
      <c r="ETO23" s="144"/>
      <c r="ETW23" s="144"/>
      <c r="EUE23" s="144"/>
      <c r="EUM23" s="144"/>
      <c r="EUU23" s="144"/>
      <c r="EVC23" s="144"/>
      <c r="EVK23" s="144"/>
      <c r="EVS23" s="144"/>
      <c r="EWA23" s="144"/>
      <c r="EWI23" s="144"/>
      <c r="EWQ23" s="144"/>
      <c r="EWY23" s="144"/>
      <c r="EXG23" s="144"/>
      <c r="EXO23" s="144"/>
      <c r="EXW23" s="144"/>
      <c r="EYE23" s="144"/>
      <c r="EYM23" s="144"/>
      <c r="EYU23" s="144"/>
      <c r="EZC23" s="144"/>
      <c r="EZK23" s="144"/>
      <c r="EZS23" s="144"/>
      <c r="FAA23" s="144"/>
      <c r="FAI23" s="144"/>
      <c r="FAQ23" s="144"/>
      <c r="FAY23" s="144"/>
      <c r="FBG23" s="144"/>
      <c r="FBO23" s="144"/>
      <c r="FBW23" s="144"/>
      <c r="FCE23" s="144"/>
      <c r="FCM23" s="144"/>
      <c r="FCU23" s="144"/>
      <c r="FDC23" s="144"/>
      <c r="FDK23" s="144"/>
      <c r="FDS23" s="144"/>
      <c r="FEA23" s="144"/>
      <c r="FEI23" s="144"/>
      <c r="FEQ23" s="144"/>
      <c r="FEY23" s="144"/>
      <c r="FFG23" s="144"/>
      <c r="FFO23" s="144"/>
      <c r="FFW23" s="144"/>
      <c r="FGE23" s="144"/>
      <c r="FGM23" s="144"/>
      <c r="FGU23" s="144"/>
      <c r="FHC23" s="144"/>
      <c r="FHK23" s="144"/>
      <c r="FHS23" s="144"/>
      <c r="FIA23" s="144"/>
      <c r="FII23" s="144"/>
      <c r="FIQ23" s="144"/>
      <c r="FIY23" s="144"/>
      <c r="FJG23" s="144"/>
      <c r="FJO23" s="144"/>
      <c r="FJW23" s="144"/>
      <c r="FKE23" s="144"/>
      <c r="FKM23" s="144"/>
      <c r="FKU23" s="144"/>
      <c r="FLC23" s="144"/>
      <c r="FLK23" s="144"/>
      <c r="FLS23" s="144"/>
      <c r="FMA23" s="144"/>
      <c r="FMI23" s="144"/>
      <c r="FMQ23" s="144"/>
      <c r="FMY23" s="144"/>
      <c r="FNG23" s="144"/>
      <c r="FNO23" s="144"/>
      <c r="FNW23" s="144"/>
      <c r="FOE23" s="144"/>
      <c r="FOM23" s="144"/>
      <c r="FOU23" s="144"/>
      <c r="FPC23" s="144"/>
      <c r="FPK23" s="144"/>
      <c r="FPS23" s="144"/>
      <c r="FQA23" s="144"/>
      <c r="FQI23" s="144"/>
      <c r="FQQ23" s="144"/>
      <c r="FQY23" s="144"/>
      <c r="FRG23" s="144"/>
      <c r="FRO23" s="144"/>
      <c r="FRW23" s="144"/>
      <c r="FSE23" s="144"/>
      <c r="FSM23" s="144"/>
      <c r="FSU23" s="144"/>
      <c r="FTC23" s="144"/>
      <c r="FTK23" s="144"/>
      <c r="FTS23" s="144"/>
      <c r="FUA23" s="144"/>
      <c r="FUI23" s="144"/>
      <c r="FUQ23" s="144"/>
      <c r="FUY23" s="144"/>
      <c r="FVG23" s="144"/>
      <c r="FVO23" s="144"/>
      <c r="FVW23" s="144"/>
      <c r="FWE23" s="144"/>
      <c r="FWM23" s="144"/>
      <c r="FWU23" s="144"/>
      <c r="FXC23" s="144"/>
      <c r="FXK23" s="144"/>
      <c r="FXS23" s="144"/>
      <c r="FYA23" s="144"/>
      <c r="FYI23" s="144"/>
      <c r="FYQ23" s="144"/>
      <c r="FYY23" s="144"/>
      <c r="FZG23" s="144"/>
      <c r="FZO23" s="144"/>
      <c r="FZW23" s="144"/>
      <c r="GAE23" s="144"/>
      <c r="GAM23" s="144"/>
      <c r="GAU23" s="144"/>
      <c r="GBC23" s="144"/>
      <c r="GBK23" s="144"/>
      <c r="GBS23" s="144"/>
      <c r="GCA23" s="144"/>
      <c r="GCI23" s="144"/>
      <c r="GCQ23" s="144"/>
      <c r="GCY23" s="144"/>
      <c r="GDG23" s="144"/>
      <c r="GDO23" s="144"/>
      <c r="GDW23" s="144"/>
      <c r="GEE23" s="144"/>
      <c r="GEM23" s="144"/>
      <c r="GEU23" s="144"/>
      <c r="GFC23" s="144"/>
      <c r="GFK23" s="144"/>
      <c r="GFS23" s="144"/>
      <c r="GGA23" s="144"/>
      <c r="GGI23" s="144"/>
      <c r="GGQ23" s="144"/>
      <c r="GGY23" s="144"/>
      <c r="GHG23" s="144"/>
      <c r="GHO23" s="144"/>
      <c r="GHW23" s="144"/>
      <c r="GIE23" s="144"/>
      <c r="GIM23" s="144"/>
      <c r="GIU23" s="144"/>
      <c r="GJC23" s="144"/>
      <c r="GJK23" s="144"/>
      <c r="GJS23" s="144"/>
      <c r="GKA23" s="144"/>
      <c r="GKI23" s="144"/>
      <c r="GKQ23" s="144"/>
      <c r="GKY23" s="144"/>
      <c r="GLG23" s="144"/>
      <c r="GLO23" s="144"/>
      <c r="GLW23" s="144"/>
      <c r="GME23" s="144"/>
      <c r="GMM23" s="144"/>
      <c r="GMU23" s="144"/>
      <c r="GNC23" s="144"/>
      <c r="GNK23" s="144"/>
      <c r="GNS23" s="144"/>
      <c r="GOA23" s="144"/>
      <c r="GOI23" s="144"/>
      <c r="GOQ23" s="144"/>
      <c r="GOY23" s="144"/>
      <c r="GPG23" s="144"/>
      <c r="GPO23" s="144"/>
      <c r="GPW23" s="144"/>
      <c r="GQE23" s="144"/>
      <c r="GQM23" s="144"/>
      <c r="GQU23" s="144"/>
      <c r="GRC23" s="144"/>
      <c r="GRK23" s="144"/>
      <c r="GRS23" s="144"/>
      <c r="GSA23" s="144"/>
      <c r="GSI23" s="144"/>
      <c r="GSQ23" s="144"/>
      <c r="GSY23" s="144"/>
      <c r="GTG23" s="144"/>
      <c r="GTO23" s="144"/>
      <c r="GTW23" s="144"/>
      <c r="GUE23" s="144"/>
      <c r="GUM23" s="144"/>
      <c r="GUU23" s="144"/>
      <c r="GVC23" s="144"/>
      <c r="GVK23" s="144"/>
      <c r="GVS23" s="144"/>
      <c r="GWA23" s="144"/>
      <c r="GWI23" s="144"/>
      <c r="GWQ23" s="144"/>
      <c r="GWY23" s="144"/>
      <c r="GXG23" s="144"/>
      <c r="GXO23" s="144"/>
      <c r="GXW23" s="144"/>
      <c r="GYE23" s="144"/>
      <c r="GYM23" s="144"/>
      <c r="GYU23" s="144"/>
      <c r="GZC23" s="144"/>
      <c r="GZK23" s="144"/>
      <c r="GZS23" s="144"/>
      <c r="HAA23" s="144"/>
      <c r="HAI23" s="144"/>
      <c r="HAQ23" s="144"/>
      <c r="HAY23" s="144"/>
      <c r="HBG23" s="144"/>
      <c r="HBO23" s="144"/>
      <c r="HBW23" s="144"/>
      <c r="HCE23" s="144"/>
      <c r="HCM23" s="144"/>
      <c r="HCU23" s="144"/>
      <c r="HDC23" s="144"/>
      <c r="HDK23" s="144"/>
      <c r="HDS23" s="144"/>
      <c r="HEA23" s="144"/>
      <c r="HEI23" s="144"/>
      <c r="HEQ23" s="144"/>
      <c r="HEY23" s="144"/>
      <c r="HFG23" s="144"/>
      <c r="HFO23" s="144"/>
      <c r="HFW23" s="144"/>
      <c r="HGE23" s="144"/>
      <c r="HGM23" s="144"/>
      <c r="HGU23" s="144"/>
      <c r="HHC23" s="144"/>
      <c r="HHK23" s="144"/>
      <c r="HHS23" s="144"/>
      <c r="HIA23" s="144"/>
      <c r="HII23" s="144"/>
      <c r="HIQ23" s="144"/>
      <c r="HIY23" s="144"/>
      <c r="HJG23" s="144"/>
      <c r="HJO23" s="144"/>
      <c r="HJW23" s="144"/>
      <c r="HKE23" s="144"/>
      <c r="HKM23" s="144"/>
      <c r="HKU23" s="144"/>
      <c r="HLC23" s="144"/>
      <c r="HLK23" s="144"/>
      <c r="HLS23" s="144"/>
      <c r="HMA23" s="144"/>
      <c r="HMI23" s="144"/>
      <c r="HMQ23" s="144"/>
      <c r="HMY23" s="144"/>
      <c r="HNG23" s="144"/>
      <c r="HNO23" s="144"/>
      <c r="HNW23" s="144"/>
      <c r="HOE23" s="144"/>
      <c r="HOM23" s="144"/>
      <c r="HOU23" s="144"/>
      <c r="HPC23" s="144"/>
      <c r="HPK23" s="144"/>
      <c r="HPS23" s="144"/>
      <c r="HQA23" s="144"/>
      <c r="HQI23" s="144"/>
      <c r="HQQ23" s="144"/>
      <c r="HQY23" s="144"/>
      <c r="HRG23" s="144"/>
      <c r="HRO23" s="144"/>
      <c r="HRW23" s="144"/>
      <c r="HSE23" s="144"/>
      <c r="HSM23" s="144"/>
      <c r="HSU23" s="144"/>
      <c r="HTC23" s="144"/>
      <c r="HTK23" s="144"/>
      <c r="HTS23" s="144"/>
      <c r="HUA23" s="144"/>
      <c r="HUI23" s="144"/>
      <c r="HUQ23" s="144"/>
      <c r="HUY23" s="144"/>
      <c r="HVG23" s="144"/>
      <c r="HVO23" s="144"/>
      <c r="HVW23" s="144"/>
      <c r="HWE23" s="144"/>
      <c r="HWM23" s="144"/>
      <c r="HWU23" s="144"/>
      <c r="HXC23" s="144"/>
      <c r="HXK23" s="144"/>
      <c r="HXS23" s="144"/>
      <c r="HYA23" s="144"/>
      <c r="HYI23" s="144"/>
      <c r="HYQ23" s="144"/>
      <c r="HYY23" s="144"/>
      <c r="HZG23" s="144"/>
      <c r="HZO23" s="144"/>
      <c r="HZW23" s="144"/>
      <c r="IAE23" s="144"/>
      <c r="IAM23" s="144"/>
      <c r="IAU23" s="144"/>
      <c r="IBC23" s="144"/>
      <c r="IBK23" s="144"/>
      <c r="IBS23" s="144"/>
      <c r="ICA23" s="144"/>
      <c r="ICI23" s="144"/>
      <c r="ICQ23" s="144"/>
      <c r="ICY23" s="144"/>
      <c r="IDG23" s="144"/>
      <c r="IDO23" s="144"/>
      <c r="IDW23" s="144"/>
      <c r="IEE23" s="144"/>
      <c r="IEM23" s="144"/>
      <c r="IEU23" s="144"/>
      <c r="IFC23" s="144"/>
      <c r="IFK23" s="144"/>
      <c r="IFS23" s="144"/>
      <c r="IGA23" s="144"/>
      <c r="IGI23" s="144"/>
      <c r="IGQ23" s="144"/>
      <c r="IGY23" s="144"/>
      <c r="IHG23" s="144"/>
      <c r="IHO23" s="144"/>
      <c r="IHW23" s="144"/>
      <c r="IIE23" s="144"/>
      <c r="IIM23" s="144"/>
      <c r="IIU23" s="144"/>
      <c r="IJC23" s="144"/>
      <c r="IJK23" s="144"/>
      <c r="IJS23" s="144"/>
      <c r="IKA23" s="144"/>
      <c r="IKI23" s="144"/>
      <c r="IKQ23" s="144"/>
      <c r="IKY23" s="144"/>
      <c r="ILG23" s="144"/>
      <c r="ILO23" s="144"/>
      <c r="ILW23" s="144"/>
      <c r="IME23" s="144"/>
      <c r="IMM23" s="144"/>
      <c r="IMU23" s="144"/>
      <c r="INC23" s="144"/>
      <c r="INK23" s="144"/>
      <c r="INS23" s="144"/>
      <c r="IOA23" s="144"/>
      <c r="IOI23" s="144"/>
      <c r="IOQ23" s="144"/>
      <c r="IOY23" s="144"/>
      <c r="IPG23" s="144"/>
      <c r="IPO23" s="144"/>
      <c r="IPW23" s="144"/>
      <c r="IQE23" s="144"/>
      <c r="IQM23" s="144"/>
      <c r="IQU23" s="144"/>
      <c r="IRC23" s="144"/>
      <c r="IRK23" s="144"/>
      <c r="IRS23" s="144"/>
      <c r="ISA23" s="144"/>
      <c r="ISI23" s="144"/>
      <c r="ISQ23" s="144"/>
      <c r="ISY23" s="144"/>
      <c r="ITG23" s="144"/>
      <c r="ITO23" s="144"/>
      <c r="ITW23" s="144"/>
      <c r="IUE23" s="144"/>
      <c r="IUM23" s="144"/>
      <c r="IUU23" s="144"/>
      <c r="IVC23" s="144"/>
      <c r="IVK23" s="144"/>
      <c r="IVS23" s="144"/>
      <c r="IWA23" s="144"/>
      <c r="IWI23" s="144"/>
      <c r="IWQ23" s="144"/>
      <c r="IWY23" s="144"/>
      <c r="IXG23" s="144"/>
      <c r="IXO23" s="144"/>
      <c r="IXW23" s="144"/>
      <c r="IYE23" s="144"/>
      <c r="IYM23" s="144"/>
      <c r="IYU23" s="144"/>
      <c r="IZC23" s="144"/>
      <c r="IZK23" s="144"/>
      <c r="IZS23" s="144"/>
      <c r="JAA23" s="144"/>
      <c r="JAI23" s="144"/>
      <c r="JAQ23" s="144"/>
      <c r="JAY23" s="144"/>
      <c r="JBG23" s="144"/>
      <c r="JBO23" s="144"/>
      <c r="JBW23" s="144"/>
      <c r="JCE23" s="144"/>
      <c r="JCM23" s="144"/>
      <c r="JCU23" s="144"/>
      <c r="JDC23" s="144"/>
      <c r="JDK23" s="144"/>
      <c r="JDS23" s="144"/>
      <c r="JEA23" s="144"/>
      <c r="JEI23" s="144"/>
      <c r="JEQ23" s="144"/>
      <c r="JEY23" s="144"/>
      <c r="JFG23" s="144"/>
      <c r="JFO23" s="144"/>
      <c r="JFW23" s="144"/>
      <c r="JGE23" s="144"/>
      <c r="JGM23" s="144"/>
      <c r="JGU23" s="144"/>
      <c r="JHC23" s="144"/>
      <c r="JHK23" s="144"/>
      <c r="JHS23" s="144"/>
      <c r="JIA23" s="144"/>
      <c r="JII23" s="144"/>
      <c r="JIQ23" s="144"/>
      <c r="JIY23" s="144"/>
      <c r="JJG23" s="144"/>
      <c r="JJO23" s="144"/>
      <c r="JJW23" s="144"/>
      <c r="JKE23" s="144"/>
      <c r="JKM23" s="144"/>
      <c r="JKU23" s="144"/>
      <c r="JLC23" s="144"/>
      <c r="JLK23" s="144"/>
      <c r="JLS23" s="144"/>
      <c r="JMA23" s="144"/>
      <c r="JMI23" s="144"/>
      <c r="JMQ23" s="144"/>
      <c r="JMY23" s="144"/>
      <c r="JNG23" s="144"/>
      <c r="JNO23" s="144"/>
      <c r="JNW23" s="144"/>
      <c r="JOE23" s="144"/>
      <c r="JOM23" s="144"/>
      <c r="JOU23" s="144"/>
      <c r="JPC23" s="144"/>
      <c r="JPK23" s="144"/>
      <c r="JPS23" s="144"/>
      <c r="JQA23" s="144"/>
      <c r="JQI23" s="144"/>
      <c r="JQQ23" s="144"/>
      <c r="JQY23" s="144"/>
      <c r="JRG23" s="144"/>
      <c r="JRO23" s="144"/>
      <c r="JRW23" s="144"/>
      <c r="JSE23" s="144"/>
      <c r="JSM23" s="144"/>
      <c r="JSU23" s="144"/>
      <c r="JTC23" s="144"/>
      <c r="JTK23" s="144"/>
      <c r="JTS23" s="144"/>
      <c r="JUA23" s="144"/>
      <c r="JUI23" s="144"/>
      <c r="JUQ23" s="144"/>
      <c r="JUY23" s="144"/>
      <c r="JVG23" s="144"/>
      <c r="JVO23" s="144"/>
      <c r="JVW23" s="144"/>
      <c r="JWE23" s="144"/>
      <c r="JWM23" s="144"/>
      <c r="JWU23" s="144"/>
      <c r="JXC23" s="144"/>
      <c r="JXK23" s="144"/>
      <c r="JXS23" s="144"/>
      <c r="JYA23" s="144"/>
      <c r="JYI23" s="144"/>
      <c r="JYQ23" s="144"/>
      <c r="JYY23" s="144"/>
      <c r="JZG23" s="144"/>
      <c r="JZO23" s="144"/>
      <c r="JZW23" s="144"/>
      <c r="KAE23" s="144"/>
      <c r="KAM23" s="144"/>
      <c r="KAU23" s="144"/>
      <c r="KBC23" s="144"/>
      <c r="KBK23" s="144"/>
      <c r="KBS23" s="144"/>
      <c r="KCA23" s="144"/>
      <c r="KCI23" s="144"/>
      <c r="KCQ23" s="144"/>
      <c r="KCY23" s="144"/>
      <c r="KDG23" s="144"/>
      <c r="KDO23" s="144"/>
      <c r="KDW23" s="144"/>
      <c r="KEE23" s="144"/>
      <c r="KEM23" s="144"/>
      <c r="KEU23" s="144"/>
      <c r="KFC23" s="144"/>
      <c r="KFK23" s="144"/>
      <c r="KFS23" s="144"/>
      <c r="KGA23" s="144"/>
      <c r="KGI23" s="144"/>
      <c r="KGQ23" s="144"/>
      <c r="KGY23" s="144"/>
      <c r="KHG23" s="144"/>
      <c r="KHO23" s="144"/>
      <c r="KHW23" s="144"/>
      <c r="KIE23" s="144"/>
      <c r="KIM23" s="144"/>
      <c r="KIU23" s="144"/>
      <c r="KJC23" s="144"/>
      <c r="KJK23" s="144"/>
      <c r="KJS23" s="144"/>
      <c r="KKA23" s="144"/>
      <c r="KKI23" s="144"/>
      <c r="KKQ23" s="144"/>
      <c r="KKY23" s="144"/>
      <c r="KLG23" s="144"/>
      <c r="KLO23" s="144"/>
      <c r="KLW23" s="144"/>
      <c r="KME23" s="144"/>
      <c r="KMM23" s="144"/>
      <c r="KMU23" s="144"/>
      <c r="KNC23" s="144"/>
      <c r="KNK23" s="144"/>
      <c r="KNS23" s="144"/>
      <c r="KOA23" s="144"/>
      <c r="KOI23" s="144"/>
      <c r="KOQ23" s="144"/>
      <c r="KOY23" s="144"/>
      <c r="KPG23" s="144"/>
      <c r="KPO23" s="144"/>
      <c r="KPW23" s="144"/>
      <c r="KQE23" s="144"/>
      <c r="KQM23" s="144"/>
      <c r="KQU23" s="144"/>
      <c r="KRC23" s="144"/>
      <c r="KRK23" s="144"/>
      <c r="KRS23" s="144"/>
      <c r="KSA23" s="144"/>
      <c r="KSI23" s="144"/>
      <c r="KSQ23" s="144"/>
      <c r="KSY23" s="144"/>
      <c r="KTG23" s="144"/>
      <c r="KTO23" s="144"/>
      <c r="KTW23" s="144"/>
      <c r="KUE23" s="144"/>
      <c r="KUM23" s="144"/>
      <c r="KUU23" s="144"/>
      <c r="KVC23" s="144"/>
      <c r="KVK23" s="144"/>
      <c r="KVS23" s="144"/>
      <c r="KWA23" s="144"/>
      <c r="KWI23" s="144"/>
      <c r="KWQ23" s="144"/>
      <c r="KWY23" s="144"/>
      <c r="KXG23" s="144"/>
      <c r="KXO23" s="144"/>
      <c r="KXW23" s="144"/>
      <c r="KYE23" s="144"/>
      <c r="KYM23" s="144"/>
      <c r="KYU23" s="144"/>
      <c r="KZC23" s="144"/>
      <c r="KZK23" s="144"/>
      <c r="KZS23" s="144"/>
      <c r="LAA23" s="144"/>
      <c r="LAI23" s="144"/>
      <c r="LAQ23" s="144"/>
      <c r="LAY23" s="144"/>
      <c r="LBG23" s="144"/>
      <c r="LBO23" s="144"/>
      <c r="LBW23" s="144"/>
      <c r="LCE23" s="144"/>
      <c r="LCM23" s="144"/>
      <c r="LCU23" s="144"/>
      <c r="LDC23" s="144"/>
      <c r="LDK23" s="144"/>
      <c r="LDS23" s="144"/>
      <c r="LEA23" s="144"/>
      <c r="LEI23" s="144"/>
      <c r="LEQ23" s="144"/>
      <c r="LEY23" s="144"/>
      <c r="LFG23" s="144"/>
      <c r="LFO23" s="144"/>
      <c r="LFW23" s="144"/>
      <c r="LGE23" s="144"/>
      <c r="LGM23" s="144"/>
      <c r="LGU23" s="144"/>
      <c r="LHC23" s="144"/>
      <c r="LHK23" s="144"/>
      <c r="LHS23" s="144"/>
      <c r="LIA23" s="144"/>
      <c r="LII23" s="144"/>
      <c r="LIQ23" s="144"/>
      <c r="LIY23" s="144"/>
      <c r="LJG23" s="144"/>
      <c r="LJO23" s="144"/>
      <c r="LJW23" s="144"/>
      <c r="LKE23" s="144"/>
      <c r="LKM23" s="144"/>
      <c r="LKU23" s="144"/>
      <c r="LLC23" s="144"/>
      <c r="LLK23" s="144"/>
      <c r="LLS23" s="144"/>
      <c r="LMA23" s="144"/>
      <c r="LMI23" s="144"/>
      <c r="LMQ23" s="144"/>
      <c r="LMY23" s="144"/>
      <c r="LNG23" s="144"/>
      <c r="LNO23" s="144"/>
      <c r="LNW23" s="144"/>
      <c r="LOE23" s="144"/>
      <c r="LOM23" s="144"/>
      <c r="LOU23" s="144"/>
      <c r="LPC23" s="144"/>
      <c r="LPK23" s="144"/>
      <c r="LPS23" s="144"/>
      <c r="LQA23" s="144"/>
      <c r="LQI23" s="144"/>
      <c r="LQQ23" s="144"/>
      <c r="LQY23" s="144"/>
      <c r="LRG23" s="144"/>
      <c r="LRO23" s="144"/>
      <c r="LRW23" s="144"/>
      <c r="LSE23" s="144"/>
      <c r="LSM23" s="144"/>
      <c r="LSU23" s="144"/>
      <c r="LTC23" s="144"/>
      <c r="LTK23" s="144"/>
      <c r="LTS23" s="144"/>
      <c r="LUA23" s="144"/>
      <c r="LUI23" s="144"/>
      <c r="LUQ23" s="144"/>
      <c r="LUY23" s="144"/>
      <c r="LVG23" s="144"/>
      <c r="LVO23" s="144"/>
      <c r="LVW23" s="144"/>
      <c r="LWE23" s="144"/>
      <c r="LWM23" s="144"/>
      <c r="LWU23" s="144"/>
      <c r="LXC23" s="144"/>
      <c r="LXK23" s="144"/>
      <c r="LXS23" s="144"/>
      <c r="LYA23" s="144"/>
      <c r="LYI23" s="144"/>
      <c r="LYQ23" s="144"/>
      <c r="LYY23" s="144"/>
      <c r="LZG23" s="144"/>
      <c r="LZO23" s="144"/>
      <c r="LZW23" s="144"/>
      <c r="MAE23" s="144"/>
      <c r="MAM23" s="144"/>
      <c r="MAU23" s="144"/>
      <c r="MBC23" s="144"/>
      <c r="MBK23" s="144"/>
      <c r="MBS23" s="144"/>
      <c r="MCA23" s="144"/>
      <c r="MCI23" s="144"/>
      <c r="MCQ23" s="144"/>
      <c r="MCY23" s="144"/>
      <c r="MDG23" s="144"/>
      <c r="MDO23" s="144"/>
      <c r="MDW23" s="144"/>
      <c r="MEE23" s="144"/>
      <c r="MEM23" s="144"/>
      <c r="MEU23" s="144"/>
      <c r="MFC23" s="144"/>
      <c r="MFK23" s="144"/>
      <c r="MFS23" s="144"/>
      <c r="MGA23" s="144"/>
      <c r="MGI23" s="144"/>
      <c r="MGQ23" s="144"/>
      <c r="MGY23" s="144"/>
      <c r="MHG23" s="144"/>
      <c r="MHO23" s="144"/>
      <c r="MHW23" s="144"/>
      <c r="MIE23" s="144"/>
      <c r="MIM23" s="144"/>
      <c r="MIU23" s="144"/>
      <c r="MJC23" s="144"/>
      <c r="MJK23" s="144"/>
      <c r="MJS23" s="144"/>
      <c r="MKA23" s="144"/>
      <c r="MKI23" s="144"/>
      <c r="MKQ23" s="144"/>
      <c r="MKY23" s="144"/>
      <c r="MLG23" s="144"/>
      <c r="MLO23" s="144"/>
      <c r="MLW23" s="144"/>
      <c r="MME23" s="144"/>
      <c r="MMM23" s="144"/>
      <c r="MMU23" s="144"/>
      <c r="MNC23" s="144"/>
      <c r="MNK23" s="144"/>
      <c r="MNS23" s="144"/>
      <c r="MOA23" s="144"/>
      <c r="MOI23" s="144"/>
      <c r="MOQ23" s="144"/>
      <c r="MOY23" s="144"/>
      <c r="MPG23" s="144"/>
      <c r="MPO23" s="144"/>
      <c r="MPW23" s="144"/>
      <c r="MQE23" s="144"/>
      <c r="MQM23" s="144"/>
      <c r="MQU23" s="144"/>
      <c r="MRC23" s="144"/>
      <c r="MRK23" s="144"/>
      <c r="MRS23" s="144"/>
      <c r="MSA23" s="144"/>
      <c r="MSI23" s="144"/>
      <c r="MSQ23" s="144"/>
      <c r="MSY23" s="144"/>
      <c r="MTG23" s="144"/>
      <c r="MTO23" s="144"/>
      <c r="MTW23" s="144"/>
      <c r="MUE23" s="144"/>
      <c r="MUM23" s="144"/>
      <c r="MUU23" s="144"/>
      <c r="MVC23" s="144"/>
      <c r="MVK23" s="144"/>
      <c r="MVS23" s="144"/>
      <c r="MWA23" s="144"/>
      <c r="MWI23" s="144"/>
      <c r="MWQ23" s="144"/>
      <c r="MWY23" s="144"/>
      <c r="MXG23" s="144"/>
      <c r="MXO23" s="144"/>
      <c r="MXW23" s="144"/>
      <c r="MYE23" s="144"/>
      <c r="MYM23" s="144"/>
      <c r="MYU23" s="144"/>
      <c r="MZC23" s="144"/>
      <c r="MZK23" s="144"/>
      <c r="MZS23" s="144"/>
      <c r="NAA23" s="144"/>
      <c r="NAI23" s="144"/>
      <c r="NAQ23" s="144"/>
      <c r="NAY23" s="144"/>
      <c r="NBG23" s="144"/>
      <c r="NBO23" s="144"/>
      <c r="NBW23" s="144"/>
      <c r="NCE23" s="144"/>
      <c r="NCM23" s="144"/>
      <c r="NCU23" s="144"/>
      <c r="NDC23" s="144"/>
      <c r="NDK23" s="144"/>
      <c r="NDS23" s="144"/>
      <c r="NEA23" s="144"/>
      <c r="NEI23" s="144"/>
      <c r="NEQ23" s="144"/>
      <c r="NEY23" s="144"/>
      <c r="NFG23" s="144"/>
      <c r="NFO23" s="144"/>
      <c r="NFW23" s="144"/>
      <c r="NGE23" s="144"/>
      <c r="NGM23" s="144"/>
      <c r="NGU23" s="144"/>
      <c r="NHC23" s="144"/>
      <c r="NHK23" s="144"/>
      <c r="NHS23" s="144"/>
      <c r="NIA23" s="144"/>
      <c r="NII23" s="144"/>
      <c r="NIQ23" s="144"/>
      <c r="NIY23" s="144"/>
      <c r="NJG23" s="144"/>
      <c r="NJO23" s="144"/>
      <c r="NJW23" s="144"/>
      <c r="NKE23" s="144"/>
      <c r="NKM23" s="144"/>
      <c r="NKU23" s="144"/>
      <c r="NLC23" s="144"/>
      <c r="NLK23" s="144"/>
      <c r="NLS23" s="144"/>
      <c r="NMA23" s="144"/>
      <c r="NMI23" s="144"/>
      <c r="NMQ23" s="144"/>
      <c r="NMY23" s="144"/>
      <c r="NNG23" s="144"/>
      <c r="NNO23" s="144"/>
      <c r="NNW23" s="144"/>
      <c r="NOE23" s="144"/>
      <c r="NOM23" s="144"/>
      <c r="NOU23" s="144"/>
      <c r="NPC23" s="144"/>
      <c r="NPK23" s="144"/>
      <c r="NPS23" s="144"/>
      <c r="NQA23" s="144"/>
      <c r="NQI23" s="144"/>
      <c r="NQQ23" s="144"/>
      <c r="NQY23" s="144"/>
      <c r="NRG23" s="144"/>
      <c r="NRO23" s="144"/>
      <c r="NRW23" s="144"/>
      <c r="NSE23" s="144"/>
      <c r="NSM23" s="144"/>
      <c r="NSU23" s="144"/>
      <c r="NTC23" s="144"/>
      <c r="NTK23" s="144"/>
      <c r="NTS23" s="144"/>
      <c r="NUA23" s="144"/>
      <c r="NUI23" s="144"/>
      <c r="NUQ23" s="144"/>
      <c r="NUY23" s="144"/>
      <c r="NVG23" s="144"/>
      <c r="NVO23" s="144"/>
      <c r="NVW23" s="144"/>
      <c r="NWE23" s="144"/>
      <c r="NWM23" s="144"/>
      <c r="NWU23" s="144"/>
      <c r="NXC23" s="144"/>
      <c r="NXK23" s="144"/>
      <c r="NXS23" s="144"/>
      <c r="NYA23" s="144"/>
      <c r="NYI23" s="144"/>
      <c r="NYQ23" s="144"/>
      <c r="NYY23" s="144"/>
      <c r="NZG23" s="144"/>
      <c r="NZO23" s="144"/>
      <c r="NZW23" s="144"/>
      <c r="OAE23" s="144"/>
      <c r="OAM23" s="144"/>
      <c r="OAU23" s="144"/>
      <c r="OBC23" s="144"/>
      <c r="OBK23" s="144"/>
      <c r="OBS23" s="144"/>
      <c r="OCA23" s="144"/>
      <c r="OCI23" s="144"/>
      <c r="OCQ23" s="144"/>
      <c r="OCY23" s="144"/>
      <c r="ODG23" s="144"/>
      <c r="ODO23" s="144"/>
      <c r="ODW23" s="144"/>
      <c r="OEE23" s="144"/>
      <c r="OEM23" s="144"/>
      <c r="OEU23" s="144"/>
      <c r="OFC23" s="144"/>
      <c r="OFK23" s="144"/>
      <c r="OFS23" s="144"/>
      <c r="OGA23" s="144"/>
      <c r="OGI23" s="144"/>
      <c r="OGQ23" s="144"/>
      <c r="OGY23" s="144"/>
      <c r="OHG23" s="144"/>
      <c r="OHO23" s="144"/>
      <c r="OHW23" s="144"/>
      <c r="OIE23" s="144"/>
      <c r="OIM23" s="144"/>
      <c r="OIU23" s="144"/>
      <c r="OJC23" s="144"/>
      <c r="OJK23" s="144"/>
      <c r="OJS23" s="144"/>
      <c r="OKA23" s="144"/>
      <c r="OKI23" s="144"/>
      <c r="OKQ23" s="144"/>
      <c r="OKY23" s="144"/>
      <c r="OLG23" s="144"/>
      <c r="OLO23" s="144"/>
      <c r="OLW23" s="144"/>
      <c r="OME23" s="144"/>
      <c r="OMM23" s="144"/>
      <c r="OMU23" s="144"/>
      <c r="ONC23" s="144"/>
      <c r="ONK23" s="144"/>
      <c r="ONS23" s="144"/>
      <c r="OOA23" s="144"/>
      <c r="OOI23" s="144"/>
      <c r="OOQ23" s="144"/>
      <c r="OOY23" s="144"/>
      <c r="OPG23" s="144"/>
      <c r="OPO23" s="144"/>
      <c r="OPW23" s="144"/>
      <c r="OQE23" s="144"/>
      <c r="OQM23" s="144"/>
      <c r="OQU23" s="144"/>
      <c r="ORC23" s="144"/>
      <c r="ORK23" s="144"/>
      <c r="ORS23" s="144"/>
      <c r="OSA23" s="144"/>
      <c r="OSI23" s="144"/>
      <c r="OSQ23" s="144"/>
      <c r="OSY23" s="144"/>
      <c r="OTG23" s="144"/>
      <c r="OTO23" s="144"/>
      <c r="OTW23" s="144"/>
      <c r="OUE23" s="144"/>
      <c r="OUM23" s="144"/>
      <c r="OUU23" s="144"/>
      <c r="OVC23" s="144"/>
      <c r="OVK23" s="144"/>
      <c r="OVS23" s="144"/>
      <c r="OWA23" s="144"/>
      <c r="OWI23" s="144"/>
      <c r="OWQ23" s="144"/>
      <c r="OWY23" s="144"/>
      <c r="OXG23" s="144"/>
      <c r="OXO23" s="144"/>
      <c r="OXW23" s="144"/>
      <c r="OYE23" s="144"/>
      <c r="OYM23" s="144"/>
      <c r="OYU23" s="144"/>
      <c r="OZC23" s="144"/>
      <c r="OZK23" s="144"/>
      <c r="OZS23" s="144"/>
      <c r="PAA23" s="144"/>
      <c r="PAI23" s="144"/>
      <c r="PAQ23" s="144"/>
      <c r="PAY23" s="144"/>
      <c r="PBG23" s="144"/>
      <c r="PBO23" s="144"/>
      <c r="PBW23" s="144"/>
      <c r="PCE23" s="144"/>
      <c r="PCM23" s="144"/>
      <c r="PCU23" s="144"/>
      <c r="PDC23" s="144"/>
      <c r="PDK23" s="144"/>
      <c r="PDS23" s="144"/>
      <c r="PEA23" s="144"/>
      <c r="PEI23" s="144"/>
      <c r="PEQ23" s="144"/>
      <c r="PEY23" s="144"/>
      <c r="PFG23" s="144"/>
      <c r="PFO23" s="144"/>
      <c r="PFW23" s="144"/>
      <c r="PGE23" s="144"/>
      <c r="PGM23" s="144"/>
      <c r="PGU23" s="144"/>
      <c r="PHC23" s="144"/>
      <c r="PHK23" s="144"/>
      <c r="PHS23" s="144"/>
      <c r="PIA23" s="144"/>
      <c r="PII23" s="144"/>
      <c r="PIQ23" s="144"/>
      <c r="PIY23" s="144"/>
      <c r="PJG23" s="144"/>
      <c r="PJO23" s="144"/>
      <c r="PJW23" s="144"/>
      <c r="PKE23" s="144"/>
      <c r="PKM23" s="144"/>
      <c r="PKU23" s="144"/>
      <c r="PLC23" s="144"/>
      <c r="PLK23" s="144"/>
      <c r="PLS23" s="144"/>
      <c r="PMA23" s="144"/>
      <c r="PMI23" s="144"/>
      <c r="PMQ23" s="144"/>
      <c r="PMY23" s="144"/>
      <c r="PNG23" s="144"/>
      <c r="PNO23" s="144"/>
      <c r="PNW23" s="144"/>
      <c r="POE23" s="144"/>
      <c r="POM23" s="144"/>
      <c r="POU23" s="144"/>
      <c r="PPC23" s="144"/>
      <c r="PPK23" s="144"/>
      <c r="PPS23" s="144"/>
      <c r="PQA23" s="144"/>
      <c r="PQI23" s="144"/>
      <c r="PQQ23" s="144"/>
      <c r="PQY23" s="144"/>
      <c r="PRG23" s="144"/>
      <c r="PRO23" s="144"/>
      <c r="PRW23" s="144"/>
      <c r="PSE23" s="144"/>
      <c r="PSM23" s="144"/>
      <c r="PSU23" s="144"/>
      <c r="PTC23" s="144"/>
      <c r="PTK23" s="144"/>
      <c r="PTS23" s="144"/>
      <c r="PUA23" s="144"/>
      <c r="PUI23" s="144"/>
      <c r="PUQ23" s="144"/>
      <c r="PUY23" s="144"/>
      <c r="PVG23" s="144"/>
      <c r="PVO23" s="144"/>
      <c r="PVW23" s="144"/>
      <c r="PWE23" s="144"/>
      <c r="PWM23" s="144"/>
      <c r="PWU23" s="144"/>
      <c r="PXC23" s="144"/>
      <c r="PXK23" s="144"/>
      <c r="PXS23" s="144"/>
      <c r="PYA23" s="144"/>
      <c r="PYI23" s="144"/>
      <c r="PYQ23" s="144"/>
      <c r="PYY23" s="144"/>
      <c r="PZG23" s="144"/>
      <c r="PZO23" s="144"/>
      <c r="PZW23" s="144"/>
      <c r="QAE23" s="144"/>
      <c r="QAM23" s="144"/>
      <c r="QAU23" s="144"/>
      <c r="QBC23" s="144"/>
      <c r="QBK23" s="144"/>
      <c r="QBS23" s="144"/>
      <c r="QCA23" s="144"/>
      <c r="QCI23" s="144"/>
      <c r="QCQ23" s="144"/>
      <c r="QCY23" s="144"/>
      <c r="QDG23" s="144"/>
      <c r="QDO23" s="144"/>
      <c r="QDW23" s="144"/>
      <c r="QEE23" s="144"/>
      <c r="QEM23" s="144"/>
      <c r="QEU23" s="144"/>
      <c r="QFC23" s="144"/>
      <c r="QFK23" s="144"/>
      <c r="QFS23" s="144"/>
      <c r="QGA23" s="144"/>
      <c r="QGI23" s="144"/>
      <c r="QGQ23" s="144"/>
      <c r="QGY23" s="144"/>
      <c r="QHG23" s="144"/>
      <c r="QHO23" s="144"/>
      <c r="QHW23" s="144"/>
      <c r="QIE23" s="144"/>
      <c r="QIM23" s="144"/>
      <c r="QIU23" s="144"/>
      <c r="QJC23" s="144"/>
      <c r="QJK23" s="144"/>
      <c r="QJS23" s="144"/>
      <c r="QKA23" s="144"/>
      <c r="QKI23" s="144"/>
      <c r="QKQ23" s="144"/>
      <c r="QKY23" s="144"/>
      <c r="QLG23" s="144"/>
      <c r="QLO23" s="144"/>
      <c r="QLW23" s="144"/>
      <c r="QME23" s="144"/>
      <c r="QMM23" s="144"/>
      <c r="QMU23" s="144"/>
      <c r="QNC23" s="144"/>
      <c r="QNK23" s="144"/>
      <c r="QNS23" s="144"/>
      <c r="QOA23" s="144"/>
      <c r="QOI23" s="144"/>
      <c r="QOQ23" s="144"/>
      <c r="QOY23" s="144"/>
      <c r="QPG23" s="144"/>
      <c r="QPO23" s="144"/>
      <c r="QPW23" s="144"/>
      <c r="QQE23" s="144"/>
      <c r="QQM23" s="144"/>
      <c r="QQU23" s="144"/>
      <c r="QRC23" s="144"/>
      <c r="QRK23" s="144"/>
      <c r="QRS23" s="144"/>
      <c r="QSA23" s="144"/>
      <c r="QSI23" s="144"/>
      <c r="QSQ23" s="144"/>
      <c r="QSY23" s="144"/>
      <c r="QTG23" s="144"/>
      <c r="QTO23" s="144"/>
      <c r="QTW23" s="144"/>
      <c r="QUE23" s="144"/>
      <c r="QUM23" s="144"/>
      <c r="QUU23" s="144"/>
      <c r="QVC23" s="144"/>
      <c r="QVK23" s="144"/>
      <c r="QVS23" s="144"/>
      <c r="QWA23" s="144"/>
      <c r="QWI23" s="144"/>
      <c r="QWQ23" s="144"/>
      <c r="QWY23" s="144"/>
      <c r="QXG23" s="144"/>
      <c r="QXO23" s="144"/>
      <c r="QXW23" s="144"/>
      <c r="QYE23" s="144"/>
      <c r="QYM23" s="144"/>
      <c r="QYU23" s="144"/>
      <c r="QZC23" s="144"/>
      <c r="QZK23" s="144"/>
      <c r="QZS23" s="144"/>
      <c r="RAA23" s="144"/>
      <c r="RAI23" s="144"/>
      <c r="RAQ23" s="144"/>
      <c r="RAY23" s="144"/>
      <c r="RBG23" s="144"/>
      <c r="RBO23" s="144"/>
      <c r="RBW23" s="144"/>
      <c r="RCE23" s="144"/>
      <c r="RCM23" s="144"/>
      <c r="RCU23" s="144"/>
      <c r="RDC23" s="144"/>
      <c r="RDK23" s="144"/>
      <c r="RDS23" s="144"/>
      <c r="REA23" s="144"/>
      <c r="REI23" s="144"/>
      <c r="REQ23" s="144"/>
      <c r="REY23" s="144"/>
      <c r="RFG23" s="144"/>
      <c r="RFO23" s="144"/>
      <c r="RFW23" s="144"/>
      <c r="RGE23" s="144"/>
      <c r="RGM23" s="144"/>
      <c r="RGU23" s="144"/>
      <c r="RHC23" s="144"/>
      <c r="RHK23" s="144"/>
      <c r="RHS23" s="144"/>
      <c r="RIA23" s="144"/>
      <c r="RII23" s="144"/>
      <c r="RIQ23" s="144"/>
      <c r="RIY23" s="144"/>
      <c r="RJG23" s="144"/>
      <c r="RJO23" s="144"/>
      <c r="RJW23" s="144"/>
      <c r="RKE23" s="144"/>
      <c r="RKM23" s="144"/>
      <c r="RKU23" s="144"/>
      <c r="RLC23" s="144"/>
      <c r="RLK23" s="144"/>
      <c r="RLS23" s="144"/>
      <c r="RMA23" s="144"/>
      <c r="RMI23" s="144"/>
      <c r="RMQ23" s="144"/>
      <c r="RMY23" s="144"/>
      <c r="RNG23" s="144"/>
      <c r="RNO23" s="144"/>
      <c r="RNW23" s="144"/>
      <c r="ROE23" s="144"/>
      <c r="ROM23" s="144"/>
      <c r="ROU23" s="144"/>
      <c r="RPC23" s="144"/>
      <c r="RPK23" s="144"/>
      <c r="RPS23" s="144"/>
      <c r="RQA23" s="144"/>
      <c r="RQI23" s="144"/>
      <c r="RQQ23" s="144"/>
      <c r="RQY23" s="144"/>
      <c r="RRG23" s="144"/>
      <c r="RRO23" s="144"/>
      <c r="RRW23" s="144"/>
      <c r="RSE23" s="144"/>
      <c r="RSM23" s="144"/>
      <c r="RSU23" s="144"/>
      <c r="RTC23" s="144"/>
      <c r="RTK23" s="144"/>
      <c r="RTS23" s="144"/>
      <c r="RUA23" s="144"/>
      <c r="RUI23" s="144"/>
      <c r="RUQ23" s="144"/>
      <c r="RUY23" s="144"/>
      <c r="RVG23" s="144"/>
      <c r="RVO23" s="144"/>
      <c r="RVW23" s="144"/>
      <c r="RWE23" s="144"/>
      <c r="RWM23" s="144"/>
      <c r="RWU23" s="144"/>
      <c r="RXC23" s="144"/>
      <c r="RXK23" s="144"/>
      <c r="RXS23" s="144"/>
      <c r="RYA23" s="144"/>
      <c r="RYI23" s="144"/>
      <c r="RYQ23" s="144"/>
      <c r="RYY23" s="144"/>
      <c r="RZG23" s="144"/>
      <c r="RZO23" s="144"/>
      <c r="RZW23" s="144"/>
      <c r="SAE23" s="144"/>
      <c r="SAM23" s="144"/>
      <c r="SAU23" s="144"/>
      <c r="SBC23" s="144"/>
      <c r="SBK23" s="144"/>
      <c r="SBS23" s="144"/>
      <c r="SCA23" s="144"/>
      <c r="SCI23" s="144"/>
      <c r="SCQ23" s="144"/>
      <c r="SCY23" s="144"/>
      <c r="SDG23" s="144"/>
      <c r="SDO23" s="144"/>
      <c r="SDW23" s="144"/>
      <c r="SEE23" s="144"/>
      <c r="SEM23" s="144"/>
      <c r="SEU23" s="144"/>
      <c r="SFC23" s="144"/>
      <c r="SFK23" s="144"/>
      <c r="SFS23" s="144"/>
      <c r="SGA23" s="144"/>
      <c r="SGI23" s="144"/>
      <c r="SGQ23" s="144"/>
      <c r="SGY23" s="144"/>
      <c r="SHG23" s="144"/>
      <c r="SHO23" s="144"/>
      <c r="SHW23" s="144"/>
      <c r="SIE23" s="144"/>
      <c r="SIM23" s="144"/>
      <c r="SIU23" s="144"/>
      <c r="SJC23" s="144"/>
      <c r="SJK23" s="144"/>
      <c r="SJS23" s="144"/>
      <c r="SKA23" s="144"/>
      <c r="SKI23" s="144"/>
      <c r="SKQ23" s="144"/>
      <c r="SKY23" s="144"/>
      <c r="SLG23" s="144"/>
      <c r="SLO23" s="144"/>
      <c r="SLW23" s="144"/>
      <c r="SME23" s="144"/>
      <c r="SMM23" s="144"/>
      <c r="SMU23" s="144"/>
      <c r="SNC23" s="144"/>
      <c r="SNK23" s="144"/>
      <c r="SNS23" s="144"/>
      <c r="SOA23" s="144"/>
      <c r="SOI23" s="144"/>
      <c r="SOQ23" s="144"/>
      <c r="SOY23" s="144"/>
      <c r="SPG23" s="144"/>
      <c r="SPO23" s="144"/>
      <c r="SPW23" s="144"/>
      <c r="SQE23" s="144"/>
      <c r="SQM23" s="144"/>
      <c r="SQU23" s="144"/>
      <c r="SRC23" s="144"/>
      <c r="SRK23" s="144"/>
      <c r="SRS23" s="144"/>
      <c r="SSA23" s="144"/>
      <c r="SSI23" s="144"/>
      <c r="SSQ23" s="144"/>
      <c r="SSY23" s="144"/>
      <c r="STG23" s="144"/>
      <c r="STO23" s="144"/>
      <c r="STW23" s="144"/>
      <c r="SUE23" s="144"/>
      <c r="SUM23" s="144"/>
      <c r="SUU23" s="144"/>
      <c r="SVC23" s="144"/>
      <c r="SVK23" s="144"/>
      <c r="SVS23" s="144"/>
      <c r="SWA23" s="144"/>
      <c r="SWI23" s="144"/>
      <c r="SWQ23" s="144"/>
      <c r="SWY23" s="144"/>
      <c r="SXG23" s="144"/>
      <c r="SXO23" s="144"/>
      <c r="SXW23" s="144"/>
      <c r="SYE23" s="144"/>
      <c r="SYM23" s="144"/>
      <c r="SYU23" s="144"/>
      <c r="SZC23" s="144"/>
      <c r="SZK23" s="144"/>
      <c r="SZS23" s="144"/>
      <c r="TAA23" s="144"/>
      <c r="TAI23" s="144"/>
      <c r="TAQ23" s="144"/>
      <c r="TAY23" s="144"/>
      <c r="TBG23" s="144"/>
      <c r="TBO23" s="144"/>
      <c r="TBW23" s="144"/>
      <c r="TCE23" s="144"/>
      <c r="TCM23" s="144"/>
      <c r="TCU23" s="144"/>
      <c r="TDC23" s="144"/>
      <c r="TDK23" s="144"/>
      <c r="TDS23" s="144"/>
      <c r="TEA23" s="144"/>
      <c r="TEI23" s="144"/>
      <c r="TEQ23" s="144"/>
      <c r="TEY23" s="144"/>
      <c r="TFG23" s="144"/>
      <c r="TFO23" s="144"/>
      <c r="TFW23" s="144"/>
      <c r="TGE23" s="144"/>
      <c r="TGM23" s="144"/>
      <c r="TGU23" s="144"/>
      <c r="THC23" s="144"/>
      <c r="THK23" s="144"/>
      <c r="THS23" s="144"/>
      <c r="TIA23" s="144"/>
      <c r="TII23" s="144"/>
      <c r="TIQ23" s="144"/>
      <c r="TIY23" s="144"/>
      <c r="TJG23" s="144"/>
      <c r="TJO23" s="144"/>
      <c r="TJW23" s="144"/>
      <c r="TKE23" s="144"/>
      <c r="TKM23" s="144"/>
      <c r="TKU23" s="144"/>
      <c r="TLC23" s="144"/>
      <c r="TLK23" s="144"/>
      <c r="TLS23" s="144"/>
      <c r="TMA23" s="144"/>
      <c r="TMI23" s="144"/>
      <c r="TMQ23" s="144"/>
      <c r="TMY23" s="144"/>
      <c r="TNG23" s="144"/>
      <c r="TNO23" s="144"/>
      <c r="TNW23" s="144"/>
      <c r="TOE23" s="144"/>
      <c r="TOM23" s="144"/>
      <c r="TOU23" s="144"/>
      <c r="TPC23" s="144"/>
      <c r="TPK23" s="144"/>
      <c r="TPS23" s="144"/>
      <c r="TQA23" s="144"/>
      <c r="TQI23" s="144"/>
      <c r="TQQ23" s="144"/>
      <c r="TQY23" s="144"/>
      <c r="TRG23" s="144"/>
      <c r="TRO23" s="144"/>
      <c r="TRW23" s="144"/>
      <c r="TSE23" s="144"/>
      <c r="TSM23" s="144"/>
      <c r="TSU23" s="144"/>
      <c r="TTC23" s="144"/>
      <c r="TTK23" s="144"/>
      <c r="TTS23" s="144"/>
      <c r="TUA23" s="144"/>
      <c r="TUI23" s="144"/>
      <c r="TUQ23" s="144"/>
      <c r="TUY23" s="144"/>
      <c r="TVG23" s="144"/>
      <c r="TVO23" s="144"/>
      <c r="TVW23" s="144"/>
      <c r="TWE23" s="144"/>
      <c r="TWM23" s="144"/>
      <c r="TWU23" s="144"/>
      <c r="TXC23" s="144"/>
      <c r="TXK23" s="144"/>
      <c r="TXS23" s="144"/>
      <c r="TYA23" s="144"/>
      <c r="TYI23" s="144"/>
      <c r="TYQ23" s="144"/>
      <c r="TYY23" s="144"/>
      <c r="TZG23" s="144"/>
      <c r="TZO23" s="144"/>
      <c r="TZW23" s="144"/>
      <c r="UAE23" s="144"/>
      <c r="UAM23" s="144"/>
      <c r="UAU23" s="144"/>
      <c r="UBC23" s="144"/>
      <c r="UBK23" s="144"/>
      <c r="UBS23" s="144"/>
      <c r="UCA23" s="144"/>
      <c r="UCI23" s="144"/>
      <c r="UCQ23" s="144"/>
      <c r="UCY23" s="144"/>
      <c r="UDG23" s="144"/>
      <c r="UDO23" s="144"/>
      <c r="UDW23" s="144"/>
      <c r="UEE23" s="144"/>
      <c r="UEM23" s="144"/>
      <c r="UEU23" s="144"/>
      <c r="UFC23" s="144"/>
      <c r="UFK23" s="144"/>
      <c r="UFS23" s="144"/>
      <c r="UGA23" s="144"/>
      <c r="UGI23" s="144"/>
      <c r="UGQ23" s="144"/>
      <c r="UGY23" s="144"/>
      <c r="UHG23" s="144"/>
      <c r="UHO23" s="144"/>
      <c r="UHW23" s="144"/>
      <c r="UIE23" s="144"/>
      <c r="UIM23" s="144"/>
      <c r="UIU23" s="144"/>
      <c r="UJC23" s="144"/>
      <c r="UJK23" s="144"/>
      <c r="UJS23" s="144"/>
      <c r="UKA23" s="144"/>
      <c r="UKI23" s="144"/>
      <c r="UKQ23" s="144"/>
      <c r="UKY23" s="144"/>
      <c r="ULG23" s="144"/>
      <c r="ULO23" s="144"/>
      <c r="ULW23" s="144"/>
      <c r="UME23" s="144"/>
      <c r="UMM23" s="144"/>
      <c r="UMU23" s="144"/>
      <c r="UNC23" s="144"/>
      <c r="UNK23" s="144"/>
      <c r="UNS23" s="144"/>
      <c r="UOA23" s="144"/>
      <c r="UOI23" s="144"/>
      <c r="UOQ23" s="144"/>
      <c r="UOY23" s="144"/>
      <c r="UPG23" s="144"/>
      <c r="UPO23" s="144"/>
      <c r="UPW23" s="144"/>
      <c r="UQE23" s="144"/>
      <c r="UQM23" s="144"/>
      <c r="UQU23" s="144"/>
      <c r="URC23" s="144"/>
      <c r="URK23" s="144"/>
      <c r="URS23" s="144"/>
      <c r="USA23" s="144"/>
      <c r="USI23" s="144"/>
      <c r="USQ23" s="144"/>
      <c r="USY23" s="144"/>
      <c r="UTG23" s="144"/>
      <c r="UTO23" s="144"/>
      <c r="UTW23" s="144"/>
      <c r="UUE23" s="144"/>
      <c r="UUM23" s="144"/>
      <c r="UUU23" s="144"/>
      <c r="UVC23" s="144"/>
      <c r="UVK23" s="144"/>
      <c r="UVS23" s="144"/>
      <c r="UWA23" s="144"/>
      <c r="UWI23" s="144"/>
      <c r="UWQ23" s="144"/>
      <c r="UWY23" s="144"/>
      <c r="UXG23" s="144"/>
      <c r="UXO23" s="144"/>
      <c r="UXW23" s="144"/>
      <c r="UYE23" s="144"/>
      <c r="UYM23" s="144"/>
      <c r="UYU23" s="144"/>
      <c r="UZC23" s="144"/>
      <c r="UZK23" s="144"/>
      <c r="UZS23" s="144"/>
      <c r="VAA23" s="144"/>
      <c r="VAI23" s="144"/>
      <c r="VAQ23" s="144"/>
      <c r="VAY23" s="144"/>
      <c r="VBG23" s="144"/>
      <c r="VBO23" s="144"/>
      <c r="VBW23" s="144"/>
      <c r="VCE23" s="144"/>
      <c r="VCM23" s="144"/>
      <c r="VCU23" s="144"/>
      <c r="VDC23" s="144"/>
      <c r="VDK23" s="144"/>
      <c r="VDS23" s="144"/>
      <c r="VEA23" s="144"/>
      <c r="VEI23" s="144"/>
      <c r="VEQ23" s="144"/>
      <c r="VEY23" s="144"/>
      <c r="VFG23" s="144"/>
      <c r="VFO23" s="144"/>
      <c r="VFW23" s="144"/>
      <c r="VGE23" s="144"/>
      <c r="VGM23" s="144"/>
      <c r="VGU23" s="144"/>
      <c r="VHC23" s="144"/>
      <c r="VHK23" s="144"/>
      <c r="VHS23" s="144"/>
      <c r="VIA23" s="144"/>
      <c r="VII23" s="144"/>
      <c r="VIQ23" s="144"/>
      <c r="VIY23" s="144"/>
      <c r="VJG23" s="144"/>
      <c r="VJO23" s="144"/>
      <c r="VJW23" s="144"/>
      <c r="VKE23" s="144"/>
      <c r="VKM23" s="144"/>
      <c r="VKU23" s="144"/>
      <c r="VLC23" s="144"/>
      <c r="VLK23" s="144"/>
      <c r="VLS23" s="144"/>
      <c r="VMA23" s="144"/>
      <c r="VMI23" s="144"/>
      <c r="VMQ23" s="144"/>
      <c r="VMY23" s="144"/>
      <c r="VNG23" s="144"/>
      <c r="VNO23" s="144"/>
      <c r="VNW23" s="144"/>
      <c r="VOE23" s="144"/>
      <c r="VOM23" s="144"/>
      <c r="VOU23" s="144"/>
      <c r="VPC23" s="144"/>
      <c r="VPK23" s="144"/>
      <c r="VPS23" s="144"/>
      <c r="VQA23" s="144"/>
      <c r="VQI23" s="144"/>
      <c r="VQQ23" s="144"/>
      <c r="VQY23" s="144"/>
      <c r="VRG23" s="144"/>
      <c r="VRO23" s="144"/>
      <c r="VRW23" s="144"/>
      <c r="VSE23" s="144"/>
      <c r="VSM23" s="144"/>
      <c r="VSU23" s="144"/>
      <c r="VTC23" s="144"/>
      <c r="VTK23" s="144"/>
      <c r="VTS23" s="144"/>
      <c r="VUA23" s="144"/>
      <c r="VUI23" s="144"/>
      <c r="VUQ23" s="144"/>
      <c r="VUY23" s="144"/>
      <c r="VVG23" s="144"/>
      <c r="VVO23" s="144"/>
      <c r="VVW23" s="144"/>
      <c r="VWE23" s="144"/>
      <c r="VWM23" s="144"/>
      <c r="VWU23" s="144"/>
      <c r="VXC23" s="144"/>
      <c r="VXK23" s="144"/>
      <c r="VXS23" s="144"/>
      <c r="VYA23" s="144"/>
      <c r="VYI23" s="144"/>
      <c r="VYQ23" s="144"/>
      <c r="VYY23" s="144"/>
      <c r="VZG23" s="144"/>
      <c r="VZO23" s="144"/>
      <c r="VZW23" s="144"/>
      <c r="WAE23" s="144"/>
      <c r="WAM23" s="144"/>
      <c r="WAU23" s="144"/>
      <c r="WBC23" s="144"/>
      <c r="WBK23" s="144"/>
      <c r="WBS23" s="144"/>
      <c r="WCA23" s="144"/>
      <c r="WCI23" s="144"/>
      <c r="WCQ23" s="144"/>
      <c r="WCY23" s="144"/>
      <c r="WDG23" s="144"/>
      <c r="WDO23" s="144"/>
      <c r="WDW23" s="144"/>
      <c r="WEE23" s="144"/>
      <c r="WEM23" s="144"/>
      <c r="WEU23" s="144"/>
      <c r="WFC23" s="144"/>
      <c r="WFK23" s="144"/>
      <c r="WFS23" s="144"/>
      <c r="WGA23" s="144"/>
      <c r="WGI23" s="144"/>
      <c r="WGQ23" s="144"/>
      <c r="WGY23" s="144"/>
      <c r="WHG23" s="144"/>
      <c r="WHO23" s="144"/>
      <c r="WHW23" s="144"/>
      <c r="WIE23" s="144"/>
      <c r="WIM23" s="144"/>
      <c r="WIU23" s="144"/>
      <c r="WJC23" s="144"/>
      <c r="WJK23" s="144"/>
      <c r="WJS23" s="144"/>
      <c r="WKA23" s="144"/>
      <c r="WKI23" s="144"/>
      <c r="WKQ23" s="144"/>
      <c r="WKY23" s="144"/>
      <c r="WLG23" s="144"/>
      <c r="WLO23" s="144"/>
      <c r="WLW23" s="144"/>
      <c r="WME23" s="144"/>
      <c r="WMM23" s="144"/>
      <c r="WMU23" s="144"/>
      <c r="WNC23" s="144"/>
      <c r="WNK23" s="144"/>
      <c r="WNS23" s="144"/>
      <c r="WOA23" s="144"/>
      <c r="WOI23" s="144"/>
      <c r="WOQ23" s="144"/>
      <c r="WOY23" s="144"/>
      <c r="WPG23" s="144"/>
      <c r="WPO23" s="144"/>
      <c r="WPW23" s="144"/>
      <c r="WQE23" s="144"/>
      <c r="WQM23" s="144"/>
      <c r="WQU23" s="144"/>
      <c r="WRC23" s="144"/>
      <c r="WRK23" s="144"/>
      <c r="WRS23" s="144"/>
      <c r="WSA23" s="144"/>
      <c r="WSI23" s="144"/>
      <c r="WSQ23" s="144"/>
      <c r="WSY23" s="144"/>
      <c r="WTG23" s="144"/>
      <c r="WTO23" s="144"/>
      <c r="WTW23" s="144"/>
      <c r="WUE23" s="144"/>
      <c r="WUM23" s="144"/>
      <c r="WUU23" s="144"/>
      <c r="WVC23" s="144"/>
      <c r="WVK23" s="144"/>
      <c r="WVS23" s="144"/>
      <c r="WWA23" s="144"/>
      <c r="WWI23" s="144"/>
      <c r="WWQ23" s="144"/>
      <c r="WWY23" s="144"/>
      <c r="WXG23" s="144"/>
      <c r="WXO23" s="144"/>
      <c r="WXW23" s="144"/>
      <c r="WYE23" s="144"/>
      <c r="WYM23" s="144"/>
      <c r="WYU23" s="144"/>
      <c r="WZC23" s="144"/>
      <c r="WZK23" s="144"/>
      <c r="WZS23" s="144"/>
      <c r="XAA23" s="144"/>
      <c r="XAI23" s="144"/>
      <c r="XAQ23" s="144"/>
      <c r="XAY23" s="144"/>
      <c r="XBG23" s="144"/>
      <c r="XBO23" s="144"/>
      <c r="XBW23" s="144"/>
      <c r="XCE23" s="144"/>
      <c r="XCM23" s="144"/>
      <c r="XCU23" s="144"/>
      <c r="XDC23" s="144"/>
      <c r="XDK23" s="144"/>
      <c r="XDS23" s="144"/>
      <c r="XEA23" s="144"/>
      <c r="XEI23" s="144"/>
      <c r="XEQ23" s="144"/>
      <c r="XEY23" s="144"/>
    </row>
    <row r="24" spans="1:1019 1027:2043 2051:3067 3075:4091 4099:5115 5123:6139 6147:7163 7171:8187 8195:9211 9219:10235 10243:11259 11267:12283 12291:13307 13315:14331 14339:15355 15363:16379" x14ac:dyDescent="0.25">
      <c r="A24" t="s">
        <v>28</v>
      </c>
      <c r="B24">
        <v>100</v>
      </c>
      <c r="C24" s="144">
        <v>255255255128</v>
      </c>
      <c r="D24" t="s">
        <v>530</v>
      </c>
      <c r="E24" t="s">
        <v>531</v>
      </c>
      <c r="F24" t="s">
        <v>535</v>
      </c>
      <c r="G24" t="s">
        <v>543</v>
      </c>
      <c r="H24" t="s">
        <v>542</v>
      </c>
      <c r="K24" s="144"/>
      <c r="S24" s="144"/>
      <c r="AA24" s="144"/>
      <c r="AI24" s="144"/>
      <c r="AQ24" s="144"/>
      <c r="AY24" s="144"/>
      <c r="BG24" s="144"/>
      <c r="BO24" s="144"/>
      <c r="BW24" s="144"/>
      <c r="CE24" s="144"/>
      <c r="CM24" s="144"/>
      <c r="CU24" s="144"/>
      <c r="DC24" s="144"/>
      <c r="DK24" s="144"/>
      <c r="DS24" s="144"/>
      <c r="EA24" s="144"/>
      <c r="EI24" s="144"/>
      <c r="EQ24" s="144"/>
      <c r="EY24" s="144"/>
      <c r="FG24" s="144"/>
      <c r="FO24" s="144"/>
      <c r="FW24" s="144"/>
      <c r="GE24" s="144"/>
      <c r="GM24" s="144"/>
      <c r="GU24" s="144"/>
      <c r="HC24" s="144"/>
      <c r="HK24" s="144"/>
      <c r="HS24" s="144"/>
      <c r="IA24" s="144"/>
      <c r="II24" s="144"/>
      <c r="IQ24" s="144"/>
      <c r="IY24" s="144"/>
      <c r="JG24" s="144"/>
      <c r="JO24" s="144"/>
      <c r="JW24" s="144"/>
      <c r="KE24" s="144"/>
      <c r="KM24" s="144"/>
      <c r="KU24" s="144"/>
      <c r="LC24" s="144"/>
      <c r="LK24" s="144"/>
      <c r="LS24" s="144"/>
      <c r="MA24" s="144"/>
      <c r="MI24" s="144"/>
      <c r="MQ24" s="144"/>
      <c r="MY24" s="144"/>
      <c r="NG24" s="144"/>
      <c r="NO24" s="144"/>
      <c r="NW24" s="144"/>
      <c r="OE24" s="144"/>
      <c r="OM24" s="144"/>
      <c r="OU24" s="144"/>
      <c r="PC24" s="144"/>
      <c r="PK24" s="144"/>
      <c r="PS24" s="144"/>
      <c r="QA24" s="144"/>
      <c r="QI24" s="144"/>
      <c r="QQ24" s="144"/>
      <c r="QY24" s="144"/>
      <c r="RG24" s="144"/>
      <c r="RO24" s="144"/>
      <c r="RW24" s="144"/>
      <c r="SE24" s="144"/>
      <c r="SM24" s="144"/>
      <c r="SU24" s="144"/>
      <c r="TC24" s="144"/>
      <c r="TK24" s="144"/>
      <c r="TS24" s="144"/>
      <c r="UA24" s="144"/>
      <c r="UI24" s="144"/>
      <c r="UQ24" s="144"/>
      <c r="UY24" s="144"/>
      <c r="VG24" s="144"/>
      <c r="VO24" s="144"/>
      <c r="VW24" s="144"/>
      <c r="WE24" s="144"/>
      <c r="WM24" s="144"/>
      <c r="WU24" s="144"/>
      <c r="XC24" s="144"/>
      <c r="XK24" s="144"/>
      <c r="XS24" s="144"/>
      <c r="YA24" s="144"/>
      <c r="YI24" s="144"/>
      <c r="YQ24" s="144"/>
      <c r="YY24" s="144"/>
      <c r="ZG24" s="144"/>
      <c r="ZO24" s="144"/>
      <c r="ZW24" s="144"/>
      <c r="AAE24" s="144"/>
      <c r="AAM24" s="144"/>
      <c r="AAU24" s="144"/>
      <c r="ABC24" s="144"/>
      <c r="ABK24" s="144"/>
      <c r="ABS24" s="144"/>
      <c r="ACA24" s="144"/>
      <c r="ACI24" s="144"/>
      <c r="ACQ24" s="144"/>
      <c r="ACY24" s="144"/>
      <c r="ADG24" s="144"/>
      <c r="ADO24" s="144"/>
      <c r="ADW24" s="144"/>
      <c r="AEE24" s="144"/>
      <c r="AEM24" s="144"/>
      <c r="AEU24" s="144"/>
      <c r="AFC24" s="144"/>
      <c r="AFK24" s="144"/>
      <c r="AFS24" s="144"/>
      <c r="AGA24" s="144"/>
      <c r="AGI24" s="144"/>
      <c r="AGQ24" s="144"/>
      <c r="AGY24" s="144"/>
      <c r="AHG24" s="144"/>
      <c r="AHO24" s="144"/>
      <c r="AHW24" s="144"/>
      <c r="AIE24" s="144"/>
      <c r="AIM24" s="144"/>
      <c r="AIU24" s="144"/>
      <c r="AJC24" s="144"/>
      <c r="AJK24" s="144"/>
      <c r="AJS24" s="144"/>
      <c r="AKA24" s="144"/>
      <c r="AKI24" s="144"/>
      <c r="AKQ24" s="144"/>
      <c r="AKY24" s="144"/>
      <c r="ALG24" s="144"/>
      <c r="ALO24" s="144"/>
      <c r="ALW24" s="144"/>
      <c r="AME24" s="144"/>
      <c r="AMM24" s="144"/>
      <c r="AMU24" s="144"/>
      <c r="ANC24" s="144"/>
      <c r="ANK24" s="144"/>
      <c r="ANS24" s="144"/>
      <c r="AOA24" s="144"/>
      <c r="AOI24" s="144"/>
      <c r="AOQ24" s="144"/>
      <c r="AOY24" s="144"/>
      <c r="APG24" s="144"/>
      <c r="APO24" s="144"/>
      <c r="APW24" s="144"/>
      <c r="AQE24" s="144"/>
      <c r="AQM24" s="144"/>
      <c r="AQU24" s="144"/>
      <c r="ARC24" s="144"/>
      <c r="ARK24" s="144"/>
      <c r="ARS24" s="144"/>
      <c r="ASA24" s="144"/>
      <c r="ASI24" s="144"/>
      <c r="ASQ24" s="144"/>
      <c r="ASY24" s="144"/>
      <c r="ATG24" s="144"/>
      <c r="ATO24" s="144"/>
      <c r="ATW24" s="144"/>
      <c r="AUE24" s="144"/>
      <c r="AUM24" s="144"/>
      <c r="AUU24" s="144"/>
      <c r="AVC24" s="144"/>
      <c r="AVK24" s="144"/>
      <c r="AVS24" s="144"/>
      <c r="AWA24" s="144"/>
      <c r="AWI24" s="144"/>
      <c r="AWQ24" s="144"/>
      <c r="AWY24" s="144"/>
      <c r="AXG24" s="144"/>
      <c r="AXO24" s="144"/>
      <c r="AXW24" s="144"/>
      <c r="AYE24" s="144"/>
      <c r="AYM24" s="144"/>
      <c r="AYU24" s="144"/>
      <c r="AZC24" s="144"/>
      <c r="AZK24" s="144"/>
      <c r="AZS24" s="144"/>
      <c r="BAA24" s="144"/>
      <c r="BAI24" s="144"/>
      <c r="BAQ24" s="144"/>
      <c r="BAY24" s="144"/>
      <c r="BBG24" s="144"/>
      <c r="BBO24" s="144"/>
      <c r="BBW24" s="144"/>
      <c r="BCE24" s="144"/>
      <c r="BCM24" s="144"/>
      <c r="BCU24" s="144"/>
      <c r="BDC24" s="144"/>
      <c r="BDK24" s="144"/>
      <c r="BDS24" s="144"/>
      <c r="BEA24" s="144"/>
      <c r="BEI24" s="144"/>
      <c r="BEQ24" s="144"/>
      <c r="BEY24" s="144"/>
      <c r="BFG24" s="144"/>
      <c r="BFO24" s="144"/>
      <c r="BFW24" s="144"/>
      <c r="BGE24" s="144"/>
      <c r="BGM24" s="144"/>
      <c r="BGU24" s="144"/>
      <c r="BHC24" s="144"/>
      <c r="BHK24" s="144"/>
      <c r="BHS24" s="144"/>
      <c r="BIA24" s="144"/>
      <c r="BII24" s="144"/>
      <c r="BIQ24" s="144"/>
      <c r="BIY24" s="144"/>
      <c r="BJG24" s="144"/>
      <c r="BJO24" s="144"/>
      <c r="BJW24" s="144"/>
      <c r="BKE24" s="144"/>
      <c r="BKM24" s="144"/>
      <c r="BKU24" s="144"/>
      <c r="BLC24" s="144"/>
      <c r="BLK24" s="144"/>
      <c r="BLS24" s="144"/>
      <c r="BMA24" s="144"/>
      <c r="BMI24" s="144"/>
      <c r="BMQ24" s="144"/>
      <c r="BMY24" s="144"/>
      <c r="BNG24" s="144"/>
      <c r="BNO24" s="144"/>
      <c r="BNW24" s="144"/>
      <c r="BOE24" s="144"/>
      <c r="BOM24" s="144"/>
      <c r="BOU24" s="144"/>
      <c r="BPC24" s="144"/>
      <c r="BPK24" s="144"/>
      <c r="BPS24" s="144"/>
      <c r="BQA24" s="144"/>
      <c r="BQI24" s="144"/>
      <c r="BQQ24" s="144"/>
      <c r="BQY24" s="144"/>
      <c r="BRG24" s="144"/>
      <c r="BRO24" s="144"/>
      <c r="BRW24" s="144"/>
      <c r="BSE24" s="144"/>
      <c r="BSM24" s="144"/>
      <c r="BSU24" s="144"/>
      <c r="BTC24" s="144"/>
      <c r="BTK24" s="144"/>
      <c r="BTS24" s="144"/>
      <c r="BUA24" s="144"/>
      <c r="BUI24" s="144"/>
      <c r="BUQ24" s="144"/>
      <c r="BUY24" s="144"/>
      <c r="BVG24" s="144"/>
      <c r="BVO24" s="144"/>
      <c r="BVW24" s="144"/>
      <c r="BWE24" s="144"/>
      <c r="BWM24" s="144"/>
      <c r="BWU24" s="144"/>
      <c r="BXC24" s="144"/>
      <c r="BXK24" s="144"/>
      <c r="BXS24" s="144"/>
      <c r="BYA24" s="144"/>
      <c r="BYI24" s="144"/>
      <c r="BYQ24" s="144"/>
      <c r="BYY24" s="144"/>
      <c r="BZG24" s="144"/>
      <c r="BZO24" s="144"/>
      <c r="BZW24" s="144"/>
      <c r="CAE24" s="144"/>
      <c r="CAM24" s="144"/>
      <c r="CAU24" s="144"/>
      <c r="CBC24" s="144"/>
      <c r="CBK24" s="144"/>
      <c r="CBS24" s="144"/>
      <c r="CCA24" s="144"/>
      <c r="CCI24" s="144"/>
      <c r="CCQ24" s="144"/>
      <c r="CCY24" s="144"/>
      <c r="CDG24" s="144"/>
      <c r="CDO24" s="144"/>
      <c r="CDW24" s="144"/>
      <c r="CEE24" s="144"/>
      <c r="CEM24" s="144"/>
      <c r="CEU24" s="144"/>
      <c r="CFC24" s="144"/>
      <c r="CFK24" s="144"/>
      <c r="CFS24" s="144"/>
      <c r="CGA24" s="144"/>
      <c r="CGI24" s="144"/>
      <c r="CGQ24" s="144"/>
      <c r="CGY24" s="144"/>
      <c r="CHG24" s="144"/>
      <c r="CHO24" s="144"/>
      <c r="CHW24" s="144"/>
      <c r="CIE24" s="144"/>
      <c r="CIM24" s="144"/>
      <c r="CIU24" s="144"/>
      <c r="CJC24" s="144"/>
      <c r="CJK24" s="144"/>
      <c r="CJS24" s="144"/>
      <c r="CKA24" s="144"/>
      <c r="CKI24" s="144"/>
      <c r="CKQ24" s="144"/>
      <c r="CKY24" s="144"/>
      <c r="CLG24" s="144"/>
      <c r="CLO24" s="144"/>
      <c r="CLW24" s="144"/>
      <c r="CME24" s="144"/>
      <c r="CMM24" s="144"/>
      <c r="CMU24" s="144"/>
      <c r="CNC24" s="144"/>
      <c r="CNK24" s="144"/>
      <c r="CNS24" s="144"/>
      <c r="COA24" s="144"/>
      <c r="COI24" s="144"/>
      <c r="COQ24" s="144"/>
      <c r="COY24" s="144"/>
      <c r="CPG24" s="144"/>
      <c r="CPO24" s="144"/>
      <c r="CPW24" s="144"/>
      <c r="CQE24" s="144"/>
      <c r="CQM24" s="144"/>
      <c r="CQU24" s="144"/>
      <c r="CRC24" s="144"/>
      <c r="CRK24" s="144"/>
      <c r="CRS24" s="144"/>
      <c r="CSA24" s="144"/>
      <c r="CSI24" s="144"/>
      <c r="CSQ24" s="144"/>
      <c r="CSY24" s="144"/>
      <c r="CTG24" s="144"/>
      <c r="CTO24" s="144"/>
      <c r="CTW24" s="144"/>
      <c r="CUE24" s="144"/>
      <c r="CUM24" s="144"/>
      <c r="CUU24" s="144"/>
      <c r="CVC24" s="144"/>
      <c r="CVK24" s="144"/>
      <c r="CVS24" s="144"/>
      <c r="CWA24" s="144"/>
      <c r="CWI24" s="144"/>
      <c r="CWQ24" s="144"/>
      <c r="CWY24" s="144"/>
      <c r="CXG24" s="144"/>
      <c r="CXO24" s="144"/>
      <c r="CXW24" s="144"/>
      <c r="CYE24" s="144"/>
      <c r="CYM24" s="144"/>
      <c r="CYU24" s="144"/>
      <c r="CZC24" s="144"/>
      <c r="CZK24" s="144"/>
      <c r="CZS24" s="144"/>
      <c r="DAA24" s="144"/>
      <c r="DAI24" s="144"/>
      <c r="DAQ24" s="144"/>
      <c r="DAY24" s="144"/>
      <c r="DBG24" s="144"/>
      <c r="DBO24" s="144"/>
      <c r="DBW24" s="144"/>
      <c r="DCE24" s="144"/>
      <c r="DCM24" s="144"/>
      <c r="DCU24" s="144"/>
      <c r="DDC24" s="144"/>
      <c r="DDK24" s="144"/>
      <c r="DDS24" s="144"/>
      <c r="DEA24" s="144"/>
      <c r="DEI24" s="144"/>
      <c r="DEQ24" s="144"/>
      <c r="DEY24" s="144"/>
      <c r="DFG24" s="144"/>
      <c r="DFO24" s="144"/>
      <c r="DFW24" s="144"/>
      <c r="DGE24" s="144"/>
      <c r="DGM24" s="144"/>
      <c r="DGU24" s="144"/>
      <c r="DHC24" s="144"/>
      <c r="DHK24" s="144"/>
      <c r="DHS24" s="144"/>
      <c r="DIA24" s="144"/>
      <c r="DII24" s="144"/>
      <c r="DIQ24" s="144"/>
      <c r="DIY24" s="144"/>
      <c r="DJG24" s="144"/>
      <c r="DJO24" s="144"/>
      <c r="DJW24" s="144"/>
      <c r="DKE24" s="144"/>
      <c r="DKM24" s="144"/>
      <c r="DKU24" s="144"/>
      <c r="DLC24" s="144"/>
      <c r="DLK24" s="144"/>
      <c r="DLS24" s="144"/>
      <c r="DMA24" s="144"/>
      <c r="DMI24" s="144"/>
      <c r="DMQ24" s="144"/>
      <c r="DMY24" s="144"/>
      <c r="DNG24" s="144"/>
      <c r="DNO24" s="144"/>
      <c r="DNW24" s="144"/>
      <c r="DOE24" s="144"/>
      <c r="DOM24" s="144"/>
      <c r="DOU24" s="144"/>
      <c r="DPC24" s="144"/>
      <c r="DPK24" s="144"/>
      <c r="DPS24" s="144"/>
      <c r="DQA24" s="144"/>
      <c r="DQI24" s="144"/>
      <c r="DQQ24" s="144"/>
      <c r="DQY24" s="144"/>
      <c r="DRG24" s="144"/>
      <c r="DRO24" s="144"/>
      <c r="DRW24" s="144"/>
      <c r="DSE24" s="144"/>
      <c r="DSM24" s="144"/>
      <c r="DSU24" s="144"/>
      <c r="DTC24" s="144"/>
      <c r="DTK24" s="144"/>
      <c r="DTS24" s="144"/>
      <c r="DUA24" s="144"/>
      <c r="DUI24" s="144"/>
      <c r="DUQ24" s="144"/>
      <c r="DUY24" s="144"/>
      <c r="DVG24" s="144"/>
      <c r="DVO24" s="144"/>
      <c r="DVW24" s="144"/>
      <c r="DWE24" s="144"/>
      <c r="DWM24" s="144"/>
      <c r="DWU24" s="144"/>
      <c r="DXC24" s="144"/>
      <c r="DXK24" s="144"/>
      <c r="DXS24" s="144"/>
      <c r="DYA24" s="144"/>
      <c r="DYI24" s="144"/>
      <c r="DYQ24" s="144"/>
      <c r="DYY24" s="144"/>
      <c r="DZG24" s="144"/>
      <c r="DZO24" s="144"/>
      <c r="DZW24" s="144"/>
      <c r="EAE24" s="144"/>
      <c r="EAM24" s="144"/>
      <c r="EAU24" s="144"/>
      <c r="EBC24" s="144"/>
      <c r="EBK24" s="144"/>
      <c r="EBS24" s="144"/>
      <c r="ECA24" s="144"/>
      <c r="ECI24" s="144"/>
      <c r="ECQ24" s="144"/>
      <c r="ECY24" s="144"/>
      <c r="EDG24" s="144"/>
      <c r="EDO24" s="144"/>
      <c r="EDW24" s="144"/>
      <c r="EEE24" s="144"/>
      <c r="EEM24" s="144"/>
      <c r="EEU24" s="144"/>
      <c r="EFC24" s="144"/>
      <c r="EFK24" s="144"/>
      <c r="EFS24" s="144"/>
      <c r="EGA24" s="144"/>
      <c r="EGI24" s="144"/>
      <c r="EGQ24" s="144"/>
      <c r="EGY24" s="144"/>
      <c r="EHG24" s="144"/>
      <c r="EHO24" s="144"/>
      <c r="EHW24" s="144"/>
      <c r="EIE24" s="144"/>
      <c r="EIM24" s="144"/>
      <c r="EIU24" s="144"/>
      <c r="EJC24" s="144"/>
      <c r="EJK24" s="144"/>
      <c r="EJS24" s="144"/>
      <c r="EKA24" s="144"/>
      <c r="EKI24" s="144"/>
      <c r="EKQ24" s="144"/>
      <c r="EKY24" s="144"/>
      <c r="ELG24" s="144"/>
      <c r="ELO24" s="144"/>
      <c r="ELW24" s="144"/>
      <c r="EME24" s="144"/>
      <c r="EMM24" s="144"/>
      <c r="EMU24" s="144"/>
      <c r="ENC24" s="144"/>
      <c r="ENK24" s="144"/>
      <c r="ENS24" s="144"/>
      <c r="EOA24" s="144"/>
      <c r="EOI24" s="144"/>
      <c r="EOQ24" s="144"/>
      <c r="EOY24" s="144"/>
      <c r="EPG24" s="144"/>
      <c r="EPO24" s="144"/>
      <c r="EPW24" s="144"/>
      <c r="EQE24" s="144"/>
      <c r="EQM24" s="144"/>
      <c r="EQU24" s="144"/>
      <c r="ERC24" s="144"/>
      <c r="ERK24" s="144"/>
      <c r="ERS24" s="144"/>
      <c r="ESA24" s="144"/>
      <c r="ESI24" s="144"/>
      <c r="ESQ24" s="144"/>
      <c r="ESY24" s="144"/>
      <c r="ETG24" s="144"/>
      <c r="ETO24" s="144"/>
      <c r="ETW24" s="144"/>
      <c r="EUE24" s="144"/>
      <c r="EUM24" s="144"/>
      <c r="EUU24" s="144"/>
      <c r="EVC24" s="144"/>
      <c r="EVK24" s="144"/>
      <c r="EVS24" s="144"/>
      <c r="EWA24" s="144"/>
      <c r="EWI24" s="144"/>
      <c r="EWQ24" s="144"/>
      <c r="EWY24" s="144"/>
      <c r="EXG24" s="144"/>
      <c r="EXO24" s="144"/>
      <c r="EXW24" s="144"/>
      <c r="EYE24" s="144"/>
      <c r="EYM24" s="144"/>
      <c r="EYU24" s="144"/>
      <c r="EZC24" s="144"/>
      <c r="EZK24" s="144"/>
      <c r="EZS24" s="144"/>
      <c r="FAA24" s="144"/>
      <c r="FAI24" s="144"/>
      <c r="FAQ24" s="144"/>
      <c r="FAY24" s="144"/>
      <c r="FBG24" s="144"/>
      <c r="FBO24" s="144"/>
      <c r="FBW24" s="144"/>
      <c r="FCE24" s="144"/>
      <c r="FCM24" s="144"/>
      <c r="FCU24" s="144"/>
      <c r="FDC24" s="144"/>
      <c r="FDK24" s="144"/>
      <c r="FDS24" s="144"/>
      <c r="FEA24" s="144"/>
      <c r="FEI24" s="144"/>
      <c r="FEQ24" s="144"/>
      <c r="FEY24" s="144"/>
      <c r="FFG24" s="144"/>
      <c r="FFO24" s="144"/>
      <c r="FFW24" s="144"/>
      <c r="FGE24" s="144"/>
      <c r="FGM24" s="144"/>
      <c r="FGU24" s="144"/>
      <c r="FHC24" s="144"/>
      <c r="FHK24" s="144"/>
      <c r="FHS24" s="144"/>
      <c r="FIA24" s="144"/>
      <c r="FII24" s="144"/>
      <c r="FIQ24" s="144"/>
      <c r="FIY24" s="144"/>
      <c r="FJG24" s="144"/>
      <c r="FJO24" s="144"/>
      <c r="FJW24" s="144"/>
      <c r="FKE24" s="144"/>
      <c r="FKM24" s="144"/>
      <c r="FKU24" s="144"/>
      <c r="FLC24" s="144"/>
      <c r="FLK24" s="144"/>
      <c r="FLS24" s="144"/>
      <c r="FMA24" s="144"/>
      <c r="FMI24" s="144"/>
      <c r="FMQ24" s="144"/>
      <c r="FMY24" s="144"/>
      <c r="FNG24" s="144"/>
      <c r="FNO24" s="144"/>
      <c r="FNW24" s="144"/>
      <c r="FOE24" s="144"/>
      <c r="FOM24" s="144"/>
      <c r="FOU24" s="144"/>
      <c r="FPC24" s="144"/>
      <c r="FPK24" s="144"/>
      <c r="FPS24" s="144"/>
      <c r="FQA24" s="144"/>
      <c r="FQI24" s="144"/>
      <c r="FQQ24" s="144"/>
      <c r="FQY24" s="144"/>
      <c r="FRG24" s="144"/>
      <c r="FRO24" s="144"/>
      <c r="FRW24" s="144"/>
      <c r="FSE24" s="144"/>
      <c r="FSM24" s="144"/>
      <c r="FSU24" s="144"/>
      <c r="FTC24" s="144"/>
      <c r="FTK24" s="144"/>
      <c r="FTS24" s="144"/>
      <c r="FUA24" s="144"/>
      <c r="FUI24" s="144"/>
      <c r="FUQ24" s="144"/>
      <c r="FUY24" s="144"/>
      <c r="FVG24" s="144"/>
      <c r="FVO24" s="144"/>
      <c r="FVW24" s="144"/>
      <c r="FWE24" s="144"/>
      <c r="FWM24" s="144"/>
      <c r="FWU24" s="144"/>
      <c r="FXC24" s="144"/>
      <c r="FXK24" s="144"/>
      <c r="FXS24" s="144"/>
      <c r="FYA24" s="144"/>
      <c r="FYI24" s="144"/>
      <c r="FYQ24" s="144"/>
      <c r="FYY24" s="144"/>
      <c r="FZG24" s="144"/>
      <c r="FZO24" s="144"/>
      <c r="FZW24" s="144"/>
      <c r="GAE24" s="144"/>
      <c r="GAM24" s="144"/>
      <c r="GAU24" s="144"/>
      <c r="GBC24" s="144"/>
      <c r="GBK24" s="144"/>
      <c r="GBS24" s="144"/>
      <c r="GCA24" s="144"/>
      <c r="GCI24" s="144"/>
      <c r="GCQ24" s="144"/>
      <c r="GCY24" s="144"/>
      <c r="GDG24" s="144"/>
      <c r="GDO24" s="144"/>
      <c r="GDW24" s="144"/>
      <c r="GEE24" s="144"/>
      <c r="GEM24" s="144"/>
      <c r="GEU24" s="144"/>
      <c r="GFC24" s="144"/>
      <c r="GFK24" s="144"/>
      <c r="GFS24" s="144"/>
      <c r="GGA24" s="144"/>
      <c r="GGI24" s="144"/>
      <c r="GGQ24" s="144"/>
      <c r="GGY24" s="144"/>
      <c r="GHG24" s="144"/>
      <c r="GHO24" s="144"/>
      <c r="GHW24" s="144"/>
      <c r="GIE24" s="144"/>
      <c r="GIM24" s="144"/>
      <c r="GIU24" s="144"/>
      <c r="GJC24" s="144"/>
      <c r="GJK24" s="144"/>
      <c r="GJS24" s="144"/>
      <c r="GKA24" s="144"/>
      <c r="GKI24" s="144"/>
      <c r="GKQ24" s="144"/>
      <c r="GKY24" s="144"/>
      <c r="GLG24" s="144"/>
      <c r="GLO24" s="144"/>
      <c r="GLW24" s="144"/>
      <c r="GME24" s="144"/>
      <c r="GMM24" s="144"/>
      <c r="GMU24" s="144"/>
      <c r="GNC24" s="144"/>
      <c r="GNK24" s="144"/>
      <c r="GNS24" s="144"/>
      <c r="GOA24" s="144"/>
      <c r="GOI24" s="144"/>
      <c r="GOQ24" s="144"/>
      <c r="GOY24" s="144"/>
      <c r="GPG24" s="144"/>
      <c r="GPO24" s="144"/>
      <c r="GPW24" s="144"/>
      <c r="GQE24" s="144"/>
      <c r="GQM24" s="144"/>
      <c r="GQU24" s="144"/>
      <c r="GRC24" s="144"/>
      <c r="GRK24" s="144"/>
      <c r="GRS24" s="144"/>
      <c r="GSA24" s="144"/>
      <c r="GSI24" s="144"/>
      <c r="GSQ24" s="144"/>
      <c r="GSY24" s="144"/>
      <c r="GTG24" s="144"/>
      <c r="GTO24" s="144"/>
      <c r="GTW24" s="144"/>
      <c r="GUE24" s="144"/>
      <c r="GUM24" s="144"/>
      <c r="GUU24" s="144"/>
      <c r="GVC24" s="144"/>
      <c r="GVK24" s="144"/>
      <c r="GVS24" s="144"/>
      <c r="GWA24" s="144"/>
      <c r="GWI24" s="144"/>
      <c r="GWQ24" s="144"/>
      <c r="GWY24" s="144"/>
      <c r="GXG24" s="144"/>
      <c r="GXO24" s="144"/>
      <c r="GXW24" s="144"/>
      <c r="GYE24" s="144"/>
      <c r="GYM24" s="144"/>
      <c r="GYU24" s="144"/>
      <c r="GZC24" s="144"/>
      <c r="GZK24" s="144"/>
      <c r="GZS24" s="144"/>
      <c r="HAA24" s="144"/>
      <c r="HAI24" s="144"/>
      <c r="HAQ24" s="144"/>
      <c r="HAY24" s="144"/>
      <c r="HBG24" s="144"/>
      <c r="HBO24" s="144"/>
      <c r="HBW24" s="144"/>
      <c r="HCE24" s="144"/>
      <c r="HCM24" s="144"/>
      <c r="HCU24" s="144"/>
      <c r="HDC24" s="144"/>
      <c r="HDK24" s="144"/>
      <c r="HDS24" s="144"/>
      <c r="HEA24" s="144"/>
      <c r="HEI24" s="144"/>
      <c r="HEQ24" s="144"/>
      <c r="HEY24" s="144"/>
      <c r="HFG24" s="144"/>
      <c r="HFO24" s="144"/>
      <c r="HFW24" s="144"/>
      <c r="HGE24" s="144"/>
      <c r="HGM24" s="144"/>
      <c r="HGU24" s="144"/>
      <c r="HHC24" s="144"/>
      <c r="HHK24" s="144"/>
      <c r="HHS24" s="144"/>
      <c r="HIA24" s="144"/>
      <c r="HII24" s="144"/>
      <c r="HIQ24" s="144"/>
      <c r="HIY24" s="144"/>
      <c r="HJG24" s="144"/>
      <c r="HJO24" s="144"/>
      <c r="HJW24" s="144"/>
      <c r="HKE24" s="144"/>
      <c r="HKM24" s="144"/>
      <c r="HKU24" s="144"/>
      <c r="HLC24" s="144"/>
      <c r="HLK24" s="144"/>
      <c r="HLS24" s="144"/>
      <c r="HMA24" s="144"/>
      <c r="HMI24" s="144"/>
      <c r="HMQ24" s="144"/>
      <c r="HMY24" s="144"/>
      <c r="HNG24" s="144"/>
      <c r="HNO24" s="144"/>
      <c r="HNW24" s="144"/>
      <c r="HOE24" s="144"/>
      <c r="HOM24" s="144"/>
      <c r="HOU24" s="144"/>
      <c r="HPC24" s="144"/>
      <c r="HPK24" s="144"/>
      <c r="HPS24" s="144"/>
      <c r="HQA24" s="144"/>
      <c r="HQI24" s="144"/>
      <c r="HQQ24" s="144"/>
      <c r="HQY24" s="144"/>
      <c r="HRG24" s="144"/>
      <c r="HRO24" s="144"/>
      <c r="HRW24" s="144"/>
      <c r="HSE24" s="144"/>
      <c r="HSM24" s="144"/>
      <c r="HSU24" s="144"/>
      <c r="HTC24" s="144"/>
      <c r="HTK24" s="144"/>
      <c r="HTS24" s="144"/>
      <c r="HUA24" s="144"/>
      <c r="HUI24" s="144"/>
      <c r="HUQ24" s="144"/>
      <c r="HUY24" s="144"/>
      <c r="HVG24" s="144"/>
      <c r="HVO24" s="144"/>
      <c r="HVW24" s="144"/>
      <c r="HWE24" s="144"/>
      <c r="HWM24" s="144"/>
      <c r="HWU24" s="144"/>
      <c r="HXC24" s="144"/>
      <c r="HXK24" s="144"/>
      <c r="HXS24" s="144"/>
      <c r="HYA24" s="144"/>
      <c r="HYI24" s="144"/>
      <c r="HYQ24" s="144"/>
      <c r="HYY24" s="144"/>
      <c r="HZG24" s="144"/>
      <c r="HZO24" s="144"/>
      <c r="HZW24" s="144"/>
      <c r="IAE24" s="144"/>
      <c r="IAM24" s="144"/>
      <c r="IAU24" s="144"/>
      <c r="IBC24" s="144"/>
      <c r="IBK24" s="144"/>
      <c r="IBS24" s="144"/>
      <c r="ICA24" s="144"/>
      <c r="ICI24" s="144"/>
      <c r="ICQ24" s="144"/>
      <c r="ICY24" s="144"/>
      <c r="IDG24" s="144"/>
      <c r="IDO24" s="144"/>
      <c r="IDW24" s="144"/>
      <c r="IEE24" s="144"/>
      <c r="IEM24" s="144"/>
      <c r="IEU24" s="144"/>
      <c r="IFC24" s="144"/>
      <c r="IFK24" s="144"/>
      <c r="IFS24" s="144"/>
      <c r="IGA24" s="144"/>
      <c r="IGI24" s="144"/>
      <c r="IGQ24" s="144"/>
      <c r="IGY24" s="144"/>
      <c r="IHG24" s="144"/>
      <c r="IHO24" s="144"/>
      <c r="IHW24" s="144"/>
      <c r="IIE24" s="144"/>
      <c r="IIM24" s="144"/>
      <c r="IIU24" s="144"/>
      <c r="IJC24" s="144"/>
      <c r="IJK24" s="144"/>
      <c r="IJS24" s="144"/>
      <c r="IKA24" s="144"/>
      <c r="IKI24" s="144"/>
      <c r="IKQ24" s="144"/>
      <c r="IKY24" s="144"/>
      <c r="ILG24" s="144"/>
      <c r="ILO24" s="144"/>
      <c r="ILW24" s="144"/>
      <c r="IME24" s="144"/>
      <c r="IMM24" s="144"/>
      <c r="IMU24" s="144"/>
      <c r="INC24" s="144"/>
      <c r="INK24" s="144"/>
      <c r="INS24" s="144"/>
      <c r="IOA24" s="144"/>
      <c r="IOI24" s="144"/>
      <c r="IOQ24" s="144"/>
      <c r="IOY24" s="144"/>
      <c r="IPG24" s="144"/>
      <c r="IPO24" s="144"/>
      <c r="IPW24" s="144"/>
      <c r="IQE24" s="144"/>
      <c r="IQM24" s="144"/>
      <c r="IQU24" s="144"/>
      <c r="IRC24" s="144"/>
      <c r="IRK24" s="144"/>
      <c r="IRS24" s="144"/>
      <c r="ISA24" s="144"/>
      <c r="ISI24" s="144"/>
      <c r="ISQ24" s="144"/>
      <c r="ISY24" s="144"/>
      <c r="ITG24" s="144"/>
      <c r="ITO24" s="144"/>
      <c r="ITW24" s="144"/>
      <c r="IUE24" s="144"/>
      <c r="IUM24" s="144"/>
      <c r="IUU24" s="144"/>
      <c r="IVC24" s="144"/>
      <c r="IVK24" s="144"/>
      <c r="IVS24" s="144"/>
      <c r="IWA24" s="144"/>
      <c r="IWI24" s="144"/>
      <c r="IWQ24" s="144"/>
      <c r="IWY24" s="144"/>
      <c r="IXG24" s="144"/>
      <c r="IXO24" s="144"/>
      <c r="IXW24" s="144"/>
      <c r="IYE24" s="144"/>
      <c r="IYM24" s="144"/>
      <c r="IYU24" s="144"/>
      <c r="IZC24" s="144"/>
      <c r="IZK24" s="144"/>
      <c r="IZS24" s="144"/>
      <c r="JAA24" s="144"/>
      <c r="JAI24" s="144"/>
      <c r="JAQ24" s="144"/>
      <c r="JAY24" s="144"/>
      <c r="JBG24" s="144"/>
      <c r="JBO24" s="144"/>
      <c r="JBW24" s="144"/>
      <c r="JCE24" s="144"/>
      <c r="JCM24" s="144"/>
      <c r="JCU24" s="144"/>
      <c r="JDC24" s="144"/>
      <c r="JDK24" s="144"/>
      <c r="JDS24" s="144"/>
      <c r="JEA24" s="144"/>
      <c r="JEI24" s="144"/>
      <c r="JEQ24" s="144"/>
      <c r="JEY24" s="144"/>
      <c r="JFG24" s="144"/>
      <c r="JFO24" s="144"/>
      <c r="JFW24" s="144"/>
      <c r="JGE24" s="144"/>
      <c r="JGM24" s="144"/>
      <c r="JGU24" s="144"/>
      <c r="JHC24" s="144"/>
      <c r="JHK24" s="144"/>
      <c r="JHS24" s="144"/>
      <c r="JIA24" s="144"/>
      <c r="JII24" s="144"/>
      <c r="JIQ24" s="144"/>
      <c r="JIY24" s="144"/>
      <c r="JJG24" s="144"/>
      <c r="JJO24" s="144"/>
      <c r="JJW24" s="144"/>
      <c r="JKE24" s="144"/>
      <c r="JKM24" s="144"/>
      <c r="JKU24" s="144"/>
      <c r="JLC24" s="144"/>
      <c r="JLK24" s="144"/>
      <c r="JLS24" s="144"/>
      <c r="JMA24" s="144"/>
      <c r="JMI24" s="144"/>
      <c r="JMQ24" s="144"/>
      <c r="JMY24" s="144"/>
      <c r="JNG24" s="144"/>
      <c r="JNO24" s="144"/>
      <c r="JNW24" s="144"/>
      <c r="JOE24" s="144"/>
      <c r="JOM24" s="144"/>
      <c r="JOU24" s="144"/>
      <c r="JPC24" s="144"/>
      <c r="JPK24" s="144"/>
      <c r="JPS24" s="144"/>
      <c r="JQA24" s="144"/>
      <c r="JQI24" s="144"/>
      <c r="JQQ24" s="144"/>
      <c r="JQY24" s="144"/>
      <c r="JRG24" s="144"/>
      <c r="JRO24" s="144"/>
      <c r="JRW24" s="144"/>
      <c r="JSE24" s="144"/>
      <c r="JSM24" s="144"/>
      <c r="JSU24" s="144"/>
      <c r="JTC24" s="144"/>
      <c r="JTK24" s="144"/>
      <c r="JTS24" s="144"/>
      <c r="JUA24" s="144"/>
      <c r="JUI24" s="144"/>
      <c r="JUQ24" s="144"/>
      <c r="JUY24" s="144"/>
      <c r="JVG24" s="144"/>
      <c r="JVO24" s="144"/>
      <c r="JVW24" s="144"/>
      <c r="JWE24" s="144"/>
      <c r="JWM24" s="144"/>
      <c r="JWU24" s="144"/>
      <c r="JXC24" s="144"/>
      <c r="JXK24" s="144"/>
      <c r="JXS24" s="144"/>
      <c r="JYA24" s="144"/>
      <c r="JYI24" s="144"/>
      <c r="JYQ24" s="144"/>
      <c r="JYY24" s="144"/>
      <c r="JZG24" s="144"/>
      <c r="JZO24" s="144"/>
      <c r="JZW24" s="144"/>
      <c r="KAE24" s="144"/>
      <c r="KAM24" s="144"/>
      <c r="KAU24" s="144"/>
      <c r="KBC24" s="144"/>
      <c r="KBK24" s="144"/>
      <c r="KBS24" s="144"/>
      <c r="KCA24" s="144"/>
      <c r="KCI24" s="144"/>
      <c r="KCQ24" s="144"/>
      <c r="KCY24" s="144"/>
      <c r="KDG24" s="144"/>
      <c r="KDO24" s="144"/>
      <c r="KDW24" s="144"/>
      <c r="KEE24" s="144"/>
      <c r="KEM24" s="144"/>
      <c r="KEU24" s="144"/>
      <c r="KFC24" s="144"/>
      <c r="KFK24" s="144"/>
      <c r="KFS24" s="144"/>
      <c r="KGA24" s="144"/>
      <c r="KGI24" s="144"/>
      <c r="KGQ24" s="144"/>
      <c r="KGY24" s="144"/>
      <c r="KHG24" s="144"/>
      <c r="KHO24" s="144"/>
      <c r="KHW24" s="144"/>
      <c r="KIE24" s="144"/>
      <c r="KIM24" s="144"/>
      <c r="KIU24" s="144"/>
      <c r="KJC24" s="144"/>
      <c r="KJK24" s="144"/>
      <c r="KJS24" s="144"/>
      <c r="KKA24" s="144"/>
      <c r="KKI24" s="144"/>
      <c r="KKQ24" s="144"/>
      <c r="KKY24" s="144"/>
      <c r="KLG24" s="144"/>
      <c r="KLO24" s="144"/>
      <c r="KLW24" s="144"/>
      <c r="KME24" s="144"/>
      <c r="KMM24" s="144"/>
      <c r="KMU24" s="144"/>
      <c r="KNC24" s="144"/>
      <c r="KNK24" s="144"/>
      <c r="KNS24" s="144"/>
      <c r="KOA24" s="144"/>
      <c r="KOI24" s="144"/>
      <c r="KOQ24" s="144"/>
      <c r="KOY24" s="144"/>
      <c r="KPG24" s="144"/>
      <c r="KPO24" s="144"/>
      <c r="KPW24" s="144"/>
      <c r="KQE24" s="144"/>
      <c r="KQM24" s="144"/>
      <c r="KQU24" s="144"/>
      <c r="KRC24" s="144"/>
      <c r="KRK24" s="144"/>
      <c r="KRS24" s="144"/>
      <c r="KSA24" s="144"/>
      <c r="KSI24" s="144"/>
      <c r="KSQ24" s="144"/>
      <c r="KSY24" s="144"/>
      <c r="KTG24" s="144"/>
      <c r="KTO24" s="144"/>
      <c r="KTW24" s="144"/>
      <c r="KUE24" s="144"/>
      <c r="KUM24" s="144"/>
      <c r="KUU24" s="144"/>
      <c r="KVC24" s="144"/>
      <c r="KVK24" s="144"/>
      <c r="KVS24" s="144"/>
      <c r="KWA24" s="144"/>
      <c r="KWI24" s="144"/>
      <c r="KWQ24" s="144"/>
      <c r="KWY24" s="144"/>
      <c r="KXG24" s="144"/>
      <c r="KXO24" s="144"/>
      <c r="KXW24" s="144"/>
      <c r="KYE24" s="144"/>
      <c r="KYM24" s="144"/>
      <c r="KYU24" s="144"/>
      <c r="KZC24" s="144"/>
      <c r="KZK24" s="144"/>
      <c r="KZS24" s="144"/>
      <c r="LAA24" s="144"/>
      <c r="LAI24" s="144"/>
      <c r="LAQ24" s="144"/>
      <c r="LAY24" s="144"/>
      <c r="LBG24" s="144"/>
      <c r="LBO24" s="144"/>
      <c r="LBW24" s="144"/>
      <c r="LCE24" s="144"/>
      <c r="LCM24" s="144"/>
      <c r="LCU24" s="144"/>
      <c r="LDC24" s="144"/>
      <c r="LDK24" s="144"/>
      <c r="LDS24" s="144"/>
      <c r="LEA24" s="144"/>
      <c r="LEI24" s="144"/>
      <c r="LEQ24" s="144"/>
      <c r="LEY24" s="144"/>
      <c r="LFG24" s="144"/>
      <c r="LFO24" s="144"/>
      <c r="LFW24" s="144"/>
      <c r="LGE24" s="144"/>
      <c r="LGM24" s="144"/>
      <c r="LGU24" s="144"/>
      <c r="LHC24" s="144"/>
      <c r="LHK24" s="144"/>
      <c r="LHS24" s="144"/>
      <c r="LIA24" s="144"/>
      <c r="LII24" s="144"/>
      <c r="LIQ24" s="144"/>
      <c r="LIY24" s="144"/>
      <c r="LJG24" s="144"/>
      <c r="LJO24" s="144"/>
      <c r="LJW24" s="144"/>
      <c r="LKE24" s="144"/>
      <c r="LKM24" s="144"/>
      <c r="LKU24" s="144"/>
      <c r="LLC24" s="144"/>
      <c r="LLK24" s="144"/>
      <c r="LLS24" s="144"/>
      <c r="LMA24" s="144"/>
      <c r="LMI24" s="144"/>
      <c r="LMQ24" s="144"/>
      <c r="LMY24" s="144"/>
      <c r="LNG24" s="144"/>
      <c r="LNO24" s="144"/>
      <c r="LNW24" s="144"/>
      <c r="LOE24" s="144"/>
      <c r="LOM24" s="144"/>
      <c r="LOU24" s="144"/>
      <c r="LPC24" s="144"/>
      <c r="LPK24" s="144"/>
      <c r="LPS24" s="144"/>
      <c r="LQA24" s="144"/>
      <c r="LQI24" s="144"/>
      <c r="LQQ24" s="144"/>
      <c r="LQY24" s="144"/>
      <c r="LRG24" s="144"/>
      <c r="LRO24" s="144"/>
      <c r="LRW24" s="144"/>
      <c r="LSE24" s="144"/>
      <c r="LSM24" s="144"/>
      <c r="LSU24" s="144"/>
      <c r="LTC24" s="144"/>
      <c r="LTK24" s="144"/>
      <c r="LTS24" s="144"/>
      <c r="LUA24" s="144"/>
      <c r="LUI24" s="144"/>
      <c r="LUQ24" s="144"/>
      <c r="LUY24" s="144"/>
      <c r="LVG24" s="144"/>
      <c r="LVO24" s="144"/>
      <c r="LVW24" s="144"/>
      <c r="LWE24" s="144"/>
      <c r="LWM24" s="144"/>
      <c r="LWU24" s="144"/>
      <c r="LXC24" s="144"/>
      <c r="LXK24" s="144"/>
      <c r="LXS24" s="144"/>
      <c r="LYA24" s="144"/>
      <c r="LYI24" s="144"/>
      <c r="LYQ24" s="144"/>
      <c r="LYY24" s="144"/>
      <c r="LZG24" s="144"/>
      <c r="LZO24" s="144"/>
      <c r="LZW24" s="144"/>
      <c r="MAE24" s="144"/>
      <c r="MAM24" s="144"/>
      <c r="MAU24" s="144"/>
      <c r="MBC24" s="144"/>
      <c r="MBK24" s="144"/>
      <c r="MBS24" s="144"/>
      <c r="MCA24" s="144"/>
      <c r="MCI24" s="144"/>
      <c r="MCQ24" s="144"/>
      <c r="MCY24" s="144"/>
      <c r="MDG24" s="144"/>
      <c r="MDO24" s="144"/>
      <c r="MDW24" s="144"/>
      <c r="MEE24" s="144"/>
      <c r="MEM24" s="144"/>
      <c r="MEU24" s="144"/>
      <c r="MFC24" s="144"/>
      <c r="MFK24" s="144"/>
      <c r="MFS24" s="144"/>
      <c r="MGA24" s="144"/>
      <c r="MGI24" s="144"/>
      <c r="MGQ24" s="144"/>
      <c r="MGY24" s="144"/>
      <c r="MHG24" s="144"/>
      <c r="MHO24" s="144"/>
      <c r="MHW24" s="144"/>
      <c r="MIE24" s="144"/>
      <c r="MIM24" s="144"/>
      <c r="MIU24" s="144"/>
      <c r="MJC24" s="144"/>
      <c r="MJK24" s="144"/>
      <c r="MJS24" s="144"/>
      <c r="MKA24" s="144"/>
      <c r="MKI24" s="144"/>
      <c r="MKQ24" s="144"/>
      <c r="MKY24" s="144"/>
      <c r="MLG24" s="144"/>
      <c r="MLO24" s="144"/>
      <c r="MLW24" s="144"/>
      <c r="MME24" s="144"/>
      <c r="MMM24" s="144"/>
      <c r="MMU24" s="144"/>
      <c r="MNC24" s="144"/>
      <c r="MNK24" s="144"/>
      <c r="MNS24" s="144"/>
      <c r="MOA24" s="144"/>
      <c r="MOI24" s="144"/>
      <c r="MOQ24" s="144"/>
      <c r="MOY24" s="144"/>
      <c r="MPG24" s="144"/>
      <c r="MPO24" s="144"/>
      <c r="MPW24" s="144"/>
      <c r="MQE24" s="144"/>
      <c r="MQM24" s="144"/>
      <c r="MQU24" s="144"/>
      <c r="MRC24" s="144"/>
      <c r="MRK24" s="144"/>
      <c r="MRS24" s="144"/>
      <c r="MSA24" s="144"/>
      <c r="MSI24" s="144"/>
      <c r="MSQ24" s="144"/>
      <c r="MSY24" s="144"/>
      <c r="MTG24" s="144"/>
      <c r="MTO24" s="144"/>
      <c r="MTW24" s="144"/>
      <c r="MUE24" s="144"/>
      <c r="MUM24" s="144"/>
      <c r="MUU24" s="144"/>
      <c r="MVC24" s="144"/>
      <c r="MVK24" s="144"/>
      <c r="MVS24" s="144"/>
      <c r="MWA24" s="144"/>
      <c r="MWI24" s="144"/>
      <c r="MWQ24" s="144"/>
      <c r="MWY24" s="144"/>
      <c r="MXG24" s="144"/>
      <c r="MXO24" s="144"/>
      <c r="MXW24" s="144"/>
      <c r="MYE24" s="144"/>
      <c r="MYM24" s="144"/>
      <c r="MYU24" s="144"/>
      <c r="MZC24" s="144"/>
      <c r="MZK24" s="144"/>
      <c r="MZS24" s="144"/>
      <c r="NAA24" s="144"/>
      <c r="NAI24" s="144"/>
      <c r="NAQ24" s="144"/>
      <c r="NAY24" s="144"/>
      <c r="NBG24" s="144"/>
      <c r="NBO24" s="144"/>
      <c r="NBW24" s="144"/>
      <c r="NCE24" s="144"/>
      <c r="NCM24" s="144"/>
      <c r="NCU24" s="144"/>
      <c r="NDC24" s="144"/>
      <c r="NDK24" s="144"/>
      <c r="NDS24" s="144"/>
      <c r="NEA24" s="144"/>
      <c r="NEI24" s="144"/>
      <c r="NEQ24" s="144"/>
      <c r="NEY24" s="144"/>
      <c r="NFG24" s="144"/>
      <c r="NFO24" s="144"/>
      <c r="NFW24" s="144"/>
      <c r="NGE24" s="144"/>
      <c r="NGM24" s="144"/>
      <c r="NGU24" s="144"/>
      <c r="NHC24" s="144"/>
      <c r="NHK24" s="144"/>
      <c r="NHS24" s="144"/>
      <c r="NIA24" s="144"/>
      <c r="NII24" s="144"/>
      <c r="NIQ24" s="144"/>
      <c r="NIY24" s="144"/>
      <c r="NJG24" s="144"/>
      <c r="NJO24" s="144"/>
      <c r="NJW24" s="144"/>
      <c r="NKE24" s="144"/>
      <c r="NKM24" s="144"/>
      <c r="NKU24" s="144"/>
      <c r="NLC24" s="144"/>
      <c r="NLK24" s="144"/>
      <c r="NLS24" s="144"/>
      <c r="NMA24" s="144"/>
      <c r="NMI24" s="144"/>
      <c r="NMQ24" s="144"/>
      <c r="NMY24" s="144"/>
      <c r="NNG24" s="144"/>
      <c r="NNO24" s="144"/>
      <c r="NNW24" s="144"/>
      <c r="NOE24" s="144"/>
      <c r="NOM24" s="144"/>
      <c r="NOU24" s="144"/>
      <c r="NPC24" s="144"/>
      <c r="NPK24" s="144"/>
      <c r="NPS24" s="144"/>
      <c r="NQA24" s="144"/>
      <c r="NQI24" s="144"/>
      <c r="NQQ24" s="144"/>
      <c r="NQY24" s="144"/>
      <c r="NRG24" s="144"/>
      <c r="NRO24" s="144"/>
      <c r="NRW24" s="144"/>
      <c r="NSE24" s="144"/>
      <c r="NSM24" s="144"/>
      <c r="NSU24" s="144"/>
      <c r="NTC24" s="144"/>
      <c r="NTK24" s="144"/>
      <c r="NTS24" s="144"/>
      <c r="NUA24" s="144"/>
      <c r="NUI24" s="144"/>
      <c r="NUQ24" s="144"/>
      <c r="NUY24" s="144"/>
      <c r="NVG24" s="144"/>
      <c r="NVO24" s="144"/>
      <c r="NVW24" s="144"/>
      <c r="NWE24" s="144"/>
      <c r="NWM24" s="144"/>
      <c r="NWU24" s="144"/>
      <c r="NXC24" s="144"/>
      <c r="NXK24" s="144"/>
      <c r="NXS24" s="144"/>
      <c r="NYA24" s="144"/>
      <c r="NYI24" s="144"/>
      <c r="NYQ24" s="144"/>
      <c r="NYY24" s="144"/>
      <c r="NZG24" s="144"/>
      <c r="NZO24" s="144"/>
      <c r="NZW24" s="144"/>
      <c r="OAE24" s="144"/>
      <c r="OAM24" s="144"/>
      <c r="OAU24" s="144"/>
      <c r="OBC24" s="144"/>
      <c r="OBK24" s="144"/>
      <c r="OBS24" s="144"/>
      <c r="OCA24" s="144"/>
      <c r="OCI24" s="144"/>
      <c r="OCQ24" s="144"/>
      <c r="OCY24" s="144"/>
      <c r="ODG24" s="144"/>
      <c r="ODO24" s="144"/>
      <c r="ODW24" s="144"/>
      <c r="OEE24" s="144"/>
      <c r="OEM24" s="144"/>
      <c r="OEU24" s="144"/>
      <c r="OFC24" s="144"/>
      <c r="OFK24" s="144"/>
      <c r="OFS24" s="144"/>
      <c r="OGA24" s="144"/>
      <c r="OGI24" s="144"/>
      <c r="OGQ24" s="144"/>
      <c r="OGY24" s="144"/>
      <c r="OHG24" s="144"/>
      <c r="OHO24" s="144"/>
      <c r="OHW24" s="144"/>
      <c r="OIE24" s="144"/>
      <c r="OIM24" s="144"/>
      <c r="OIU24" s="144"/>
      <c r="OJC24" s="144"/>
      <c r="OJK24" s="144"/>
      <c r="OJS24" s="144"/>
      <c r="OKA24" s="144"/>
      <c r="OKI24" s="144"/>
      <c r="OKQ24" s="144"/>
      <c r="OKY24" s="144"/>
      <c r="OLG24" s="144"/>
      <c r="OLO24" s="144"/>
      <c r="OLW24" s="144"/>
      <c r="OME24" s="144"/>
      <c r="OMM24" s="144"/>
      <c r="OMU24" s="144"/>
      <c r="ONC24" s="144"/>
      <c r="ONK24" s="144"/>
      <c r="ONS24" s="144"/>
      <c r="OOA24" s="144"/>
      <c r="OOI24" s="144"/>
      <c r="OOQ24" s="144"/>
      <c r="OOY24" s="144"/>
      <c r="OPG24" s="144"/>
      <c r="OPO24" s="144"/>
      <c r="OPW24" s="144"/>
      <c r="OQE24" s="144"/>
      <c r="OQM24" s="144"/>
      <c r="OQU24" s="144"/>
      <c r="ORC24" s="144"/>
      <c r="ORK24" s="144"/>
      <c r="ORS24" s="144"/>
      <c r="OSA24" s="144"/>
      <c r="OSI24" s="144"/>
      <c r="OSQ24" s="144"/>
      <c r="OSY24" s="144"/>
      <c r="OTG24" s="144"/>
      <c r="OTO24" s="144"/>
      <c r="OTW24" s="144"/>
      <c r="OUE24" s="144"/>
      <c r="OUM24" s="144"/>
      <c r="OUU24" s="144"/>
      <c r="OVC24" s="144"/>
      <c r="OVK24" s="144"/>
      <c r="OVS24" s="144"/>
      <c r="OWA24" s="144"/>
      <c r="OWI24" s="144"/>
      <c r="OWQ24" s="144"/>
      <c r="OWY24" s="144"/>
      <c r="OXG24" s="144"/>
      <c r="OXO24" s="144"/>
      <c r="OXW24" s="144"/>
      <c r="OYE24" s="144"/>
      <c r="OYM24" s="144"/>
      <c r="OYU24" s="144"/>
      <c r="OZC24" s="144"/>
      <c r="OZK24" s="144"/>
      <c r="OZS24" s="144"/>
      <c r="PAA24" s="144"/>
      <c r="PAI24" s="144"/>
      <c r="PAQ24" s="144"/>
      <c r="PAY24" s="144"/>
      <c r="PBG24" s="144"/>
      <c r="PBO24" s="144"/>
      <c r="PBW24" s="144"/>
      <c r="PCE24" s="144"/>
      <c r="PCM24" s="144"/>
      <c r="PCU24" s="144"/>
      <c r="PDC24" s="144"/>
      <c r="PDK24" s="144"/>
      <c r="PDS24" s="144"/>
      <c r="PEA24" s="144"/>
      <c r="PEI24" s="144"/>
      <c r="PEQ24" s="144"/>
      <c r="PEY24" s="144"/>
      <c r="PFG24" s="144"/>
      <c r="PFO24" s="144"/>
      <c r="PFW24" s="144"/>
      <c r="PGE24" s="144"/>
      <c r="PGM24" s="144"/>
      <c r="PGU24" s="144"/>
      <c r="PHC24" s="144"/>
      <c r="PHK24" s="144"/>
      <c r="PHS24" s="144"/>
      <c r="PIA24" s="144"/>
      <c r="PII24" s="144"/>
      <c r="PIQ24" s="144"/>
      <c r="PIY24" s="144"/>
      <c r="PJG24" s="144"/>
      <c r="PJO24" s="144"/>
      <c r="PJW24" s="144"/>
      <c r="PKE24" s="144"/>
      <c r="PKM24" s="144"/>
      <c r="PKU24" s="144"/>
      <c r="PLC24" s="144"/>
      <c r="PLK24" s="144"/>
      <c r="PLS24" s="144"/>
      <c r="PMA24" s="144"/>
      <c r="PMI24" s="144"/>
      <c r="PMQ24" s="144"/>
      <c r="PMY24" s="144"/>
      <c r="PNG24" s="144"/>
      <c r="PNO24" s="144"/>
      <c r="PNW24" s="144"/>
      <c r="POE24" s="144"/>
      <c r="POM24" s="144"/>
      <c r="POU24" s="144"/>
      <c r="PPC24" s="144"/>
      <c r="PPK24" s="144"/>
      <c r="PPS24" s="144"/>
      <c r="PQA24" s="144"/>
      <c r="PQI24" s="144"/>
      <c r="PQQ24" s="144"/>
      <c r="PQY24" s="144"/>
      <c r="PRG24" s="144"/>
      <c r="PRO24" s="144"/>
      <c r="PRW24" s="144"/>
      <c r="PSE24" s="144"/>
      <c r="PSM24" s="144"/>
      <c r="PSU24" s="144"/>
      <c r="PTC24" s="144"/>
      <c r="PTK24" s="144"/>
      <c r="PTS24" s="144"/>
      <c r="PUA24" s="144"/>
      <c r="PUI24" s="144"/>
      <c r="PUQ24" s="144"/>
      <c r="PUY24" s="144"/>
      <c r="PVG24" s="144"/>
      <c r="PVO24" s="144"/>
      <c r="PVW24" s="144"/>
      <c r="PWE24" s="144"/>
      <c r="PWM24" s="144"/>
      <c r="PWU24" s="144"/>
      <c r="PXC24" s="144"/>
      <c r="PXK24" s="144"/>
      <c r="PXS24" s="144"/>
      <c r="PYA24" s="144"/>
      <c r="PYI24" s="144"/>
      <c r="PYQ24" s="144"/>
      <c r="PYY24" s="144"/>
      <c r="PZG24" s="144"/>
      <c r="PZO24" s="144"/>
      <c r="PZW24" s="144"/>
      <c r="QAE24" s="144"/>
      <c r="QAM24" s="144"/>
      <c r="QAU24" s="144"/>
      <c r="QBC24" s="144"/>
      <c r="QBK24" s="144"/>
      <c r="QBS24" s="144"/>
      <c r="QCA24" s="144"/>
      <c r="QCI24" s="144"/>
      <c r="QCQ24" s="144"/>
      <c r="QCY24" s="144"/>
      <c r="QDG24" s="144"/>
      <c r="QDO24" s="144"/>
      <c r="QDW24" s="144"/>
      <c r="QEE24" s="144"/>
      <c r="QEM24" s="144"/>
      <c r="QEU24" s="144"/>
      <c r="QFC24" s="144"/>
      <c r="QFK24" s="144"/>
      <c r="QFS24" s="144"/>
      <c r="QGA24" s="144"/>
      <c r="QGI24" s="144"/>
      <c r="QGQ24" s="144"/>
      <c r="QGY24" s="144"/>
      <c r="QHG24" s="144"/>
      <c r="QHO24" s="144"/>
      <c r="QHW24" s="144"/>
      <c r="QIE24" s="144"/>
      <c r="QIM24" s="144"/>
      <c r="QIU24" s="144"/>
      <c r="QJC24" s="144"/>
      <c r="QJK24" s="144"/>
      <c r="QJS24" s="144"/>
      <c r="QKA24" s="144"/>
      <c r="QKI24" s="144"/>
      <c r="QKQ24" s="144"/>
      <c r="QKY24" s="144"/>
      <c r="QLG24" s="144"/>
      <c r="QLO24" s="144"/>
      <c r="QLW24" s="144"/>
      <c r="QME24" s="144"/>
      <c r="QMM24" s="144"/>
      <c r="QMU24" s="144"/>
      <c r="QNC24" s="144"/>
      <c r="QNK24" s="144"/>
      <c r="QNS24" s="144"/>
      <c r="QOA24" s="144"/>
      <c r="QOI24" s="144"/>
      <c r="QOQ24" s="144"/>
      <c r="QOY24" s="144"/>
      <c r="QPG24" s="144"/>
      <c r="QPO24" s="144"/>
      <c r="QPW24" s="144"/>
      <c r="QQE24" s="144"/>
      <c r="QQM24" s="144"/>
      <c r="QQU24" s="144"/>
      <c r="QRC24" s="144"/>
      <c r="QRK24" s="144"/>
      <c r="QRS24" s="144"/>
      <c r="QSA24" s="144"/>
      <c r="QSI24" s="144"/>
      <c r="QSQ24" s="144"/>
      <c r="QSY24" s="144"/>
      <c r="QTG24" s="144"/>
      <c r="QTO24" s="144"/>
      <c r="QTW24" s="144"/>
      <c r="QUE24" s="144"/>
      <c r="QUM24" s="144"/>
      <c r="QUU24" s="144"/>
      <c r="QVC24" s="144"/>
      <c r="QVK24" s="144"/>
      <c r="QVS24" s="144"/>
      <c r="QWA24" s="144"/>
      <c r="QWI24" s="144"/>
      <c r="QWQ24" s="144"/>
      <c r="QWY24" s="144"/>
      <c r="QXG24" s="144"/>
      <c r="QXO24" s="144"/>
      <c r="QXW24" s="144"/>
      <c r="QYE24" s="144"/>
      <c r="QYM24" s="144"/>
      <c r="QYU24" s="144"/>
      <c r="QZC24" s="144"/>
      <c r="QZK24" s="144"/>
      <c r="QZS24" s="144"/>
      <c r="RAA24" s="144"/>
      <c r="RAI24" s="144"/>
      <c r="RAQ24" s="144"/>
      <c r="RAY24" s="144"/>
      <c r="RBG24" s="144"/>
      <c r="RBO24" s="144"/>
      <c r="RBW24" s="144"/>
      <c r="RCE24" s="144"/>
      <c r="RCM24" s="144"/>
      <c r="RCU24" s="144"/>
      <c r="RDC24" s="144"/>
      <c r="RDK24" s="144"/>
      <c r="RDS24" s="144"/>
      <c r="REA24" s="144"/>
      <c r="REI24" s="144"/>
      <c r="REQ24" s="144"/>
      <c r="REY24" s="144"/>
      <c r="RFG24" s="144"/>
      <c r="RFO24" s="144"/>
      <c r="RFW24" s="144"/>
      <c r="RGE24" s="144"/>
      <c r="RGM24" s="144"/>
      <c r="RGU24" s="144"/>
      <c r="RHC24" s="144"/>
      <c r="RHK24" s="144"/>
      <c r="RHS24" s="144"/>
      <c r="RIA24" s="144"/>
      <c r="RII24" s="144"/>
      <c r="RIQ24" s="144"/>
      <c r="RIY24" s="144"/>
      <c r="RJG24" s="144"/>
      <c r="RJO24" s="144"/>
      <c r="RJW24" s="144"/>
      <c r="RKE24" s="144"/>
      <c r="RKM24" s="144"/>
      <c r="RKU24" s="144"/>
      <c r="RLC24" s="144"/>
      <c r="RLK24" s="144"/>
      <c r="RLS24" s="144"/>
      <c r="RMA24" s="144"/>
      <c r="RMI24" s="144"/>
      <c r="RMQ24" s="144"/>
      <c r="RMY24" s="144"/>
      <c r="RNG24" s="144"/>
      <c r="RNO24" s="144"/>
      <c r="RNW24" s="144"/>
      <c r="ROE24" s="144"/>
      <c r="ROM24" s="144"/>
      <c r="ROU24" s="144"/>
      <c r="RPC24" s="144"/>
      <c r="RPK24" s="144"/>
      <c r="RPS24" s="144"/>
      <c r="RQA24" s="144"/>
      <c r="RQI24" s="144"/>
      <c r="RQQ24" s="144"/>
      <c r="RQY24" s="144"/>
      <c r="RRG24" s="144"/>
      <c r="RRO24" s="144"/>
      <c r="RRW24" s="144"/>
      <c r="RSE24" s="144"/>
      <c r="RSM24" s="144"/>
      <c r="RSU24" s="144"/>
      <c r="RTC24" s="144"/>
      <c r="RTK24" s="144"/>
      <c r="RTS24" s="144"/>
      <c r="RUA24" s="144"/>
      <c r="RUI24" s="144"/>
      <c r="RUQ24" s="144"/>
      <c r="RUY24" s="144"/>
      <c r="RVG24" s="144"/>
      <c r="RVO24" s="144"/>
      <c r="RVW24" s="144"/>
      <c r="RWE24" s="144"/>
      <c r="RWM24" s="144"/>
      <c r="RWU24" s="144"/>
      <c r="RXC24" s="144"/>
      <c r="RXK24" s="144"/>
      <c r="RXS24" s="144"/>
      <c r="RYA24" s="144"/>
      <c r="RYI24" s="144"/>
      <c r="RYQ24" s="144"/>
      <c r="RYY24" s="144"/>
      <c r="RZG24" s="144"/>
      <c r="RZO24" s="144"/>
      <c r="RZW24" s="144"/>
      <c r="SAE24" s="144"/>
      <c r="SAM24" s="144"/>
      <c r="SAU24" s="144"/>
      <c r="SBC24" s="144"/>
      <c r="SBK24" s="144"/>
      <c r="SBS24" s="144"/>
      <c r="SCA24" s="144"/>
      <c r="SCI24" s="144"/>
      <c r="SCQ24" s="144"/>
      <c r="SCY24" s="144"/>
      <c r="SDG24" s="144"/>
      <c r="SDO24" s="144"/>
      <c r="SDW24" s="144"/>
      <c r="SEE24" s="144"/>
      <c r="SEM24" s="144"/>
      <c r="SEU24" s="144"/>
      <c r="SFC24" s="144"/>
      <c r="SFK24" s="144"/>
      <c r="SFS24" s="144"/>
      <c r="SGA24" s="144"/>
      <c r="SGI24" s="144"/>
      <c r="SGQ24" s="144"/>
      <c r="SGY24" s="144"/>
      <c r="SHG24" s="144"/>
      <c r="SHO24" s="144"/>
      <c r="SHW24" s="144"/>
      <c r="SIE24" s="144"/>
      <c r="SIM24" s="144"/>
      <c r="SIU24" s="144"/>
      <c r="SJC24" s="144"/>
      <c r="SJK24" s="144"/>
      <c r="SJS24" s="144"/>
      <c r="SKA24" s="144"/>
      <c r="SKI24" s="144"/>
      <c r="SKQ24" s="144"/>
      <c r="SKY24" s="144"/>
      <c r="SLG24" s="144"/>
      <c r="SLO24" s="144"/>
      <c r="SLW24" s="144"/>
      <c r="SME24" s="144"/>
      <c r="SMM24" s="144"/>
      <c r="SMU24" s="144"/>
      <c r="SNC24" s="144"/>
      <c r="SNK24" s="144"/>
      <c r="SNS24" s="144"/>
      <c r="SOA24" s="144"/>
      <c r="SOI24" s="144"/>
      <c r="SOQ24" s="144"/>
      <c r="SOY24" s="144"/>
      <c r="SPG24" s="144"/>
      <c r="SPO24" s="144"/>
      <c r="SPW24" s="144"/>
      <c r="SQE24" s="144"/>
      <c r="SQM24" s="144"/>
      <c r="SQU24" s="144"/>
      <c r="SRC24" s="144"/>
      <c r="SRK24" s="144"/>
      <c r="SRS24" s="144"/>
      <c r="SSA24" s="144"/>
      <c r="SSI24" s="144"/>
      <c r="SSQ24" s="144"/>
      <c r="SSY24" s="144"/>
      <c r="STG24" s="144"/>
      <c r="STO24" s="144"/>
      <c r="STW24" s="144"/>
      <c r="SUE24" s="144"/>
      <c r="SUM24" s="144"/>
      <c r="SUU24" s="144"/>
      <c r="SVC24" s="144"/>
      <c r="SVK24" s="144"/>
      <c r="SVS24" s="144"/>
      <c r="SWA24" s="144"/>
      <c r="SWI24" s="144"/>
      <c r="SWQ24" s="144"/>
      <c r="SWY24" s="144"/>
      <c r="SXG24" s="144"/>
      <c r="SXO24" s="144"/>
      <c r="SXW24" s="144"/>
      <c r="SYE24" s="144"/>
      <c r="SYM24" s="144"/>
      <c r="SYU24" s="144"/>
      <c r="SZC24" s="144"/>
      <c r="SZK24" s="144"/>
      <c r="SZS24" s="144"/>
      <c r="TAA24" s="144"/>
      <c r="TAI24" s="144"/>
      <c r="TAQ24" s="144"/>
      <c r="TAY24" s="144"/>
      <c r="TBG24" s="144"/>
      <c r="TBO24" s="144"/>
      <c r="TBW24" s="144"/>
      <c r="TCE24" s="144"/>
      <c r="TCM24" s="144"/>
      <c r="TCU24" s="144"/>
      <c r="TDC24" s="144"/>
      <c r="TDK24" s="144"/>
      <c r="TDS24" s="144"/>
      <c r="TEA24" s="144"/>
      <c r="TEI24" s="144"/>
      <c r="TEQ24" s="144"/>
      <c r="TEY24" s="144"/>
      <c r="TFG24" s="144"/>
      <c r="TFO24" s="144"/>
      <c r="TFW24" s="144"/>
      <c r="TGE24" s="144"/>
      <c r="TGM24" s="144"/>
      <c r="TGU24" s="144"/>
      <c r="THC24" s="144"/>
      <c r="THK24" s="144"/>
      <c r="THS24" s="144"/>
      <c r="TIA24" s="144"/>
      <c r="TII24" s="144"/>
      <c r="TIQ24" s="144"/>
      <c r="TIY24" s="144"/>
      <c r="TJG24" s="144"/>
      <c r="TJO24" s="144"/>
      <c r="TJW24" s="144"/>
      <c r="TKE24" s="144"/>
      <c r="TKM24" s="144"/>
      <c r="TKU24" s="144"/>
      <c r="TLC24" s="144"/>
      <c r="TLK24" s="144"/>
      <c r="TLS24" s="144"/>
      <c r="TMA24" s="144"/>
      <c r="TMI24" s="144"/>
      <c r="TMQ24" s="144"/>
      <c r="TMY24" s="144"/>
      <c r="TNG24" s="144"/>
      <c r="TNO24" s="144"/>
      <c r="TNW24" s="144"/>
      <c r="TOE24" s="144"/>
      <c r="TOM24" s="144"/>
      <c r="TOU24" s="144"/>
      <c r="TPC24" s="144"/>
      <c r="TPK24" s="144"/>
      <c r="TPS24" s="144"/>
      <c r="TQA24" s="144"/>
      <c r="TQI24" s="144"/>
      <c r="TQQ24" s="144"/>
      <c r="TQY24" s="144"/>
      <c r="TRG24" s="144"/>
      <c r="TRO24" s="144"/>
      <c r="TRW24" s="144"/>
      <c r="TSE24" s="144"/>
      <c r="TSM24" s="144"/>
      <c r="TSU24" s="144"/>
      <c r="TTC24" s="144"/>
      <c r="TTK24" s="144"/>
      <c r="TTS24" s="144"/>
      <c r="TUA24" s="144"/>
      <c r="TUI24" s="144"/>
      <c r="TUQ24" s="144"/>
      <c r="TUY24" s="144"/>
      <c r="TVG24" s="144"/>
      <c r="TVO24" s="144"/>
      <c r="TVW24" s="144"/>
      <c r="TWE24" s="144"/>
      <c r="TWM24" s="144"/>
      <c r="TWU24" s="144"/>
      <c r="TXC24" s="144"/>
      <c r="TXK24" s="144"/>
      <c r="TXS24" s="144"/>
      <c r="TYA24" s="144"/>
      <c r="TYI24" s="144"/>
      <c r="TYQ24" s="144"/>
      <c r="TYY24" s="144"/>
      <c r="TZG24" s="144"/>
      <c r="TZO24" s="144"/>
      <c r="TZW24" s="144"/>
      <c r="UAE24" s="144"/>
      <c r="UAM24" s="144"/>
      <c r="UAU24" s="144"/>
      <c r="UBC24" s="144"/>
      <c r="UBK24" s="144"/>
      <c r="UBS24" s="144"/>
      <c r="UCA24" s="144"/>
      <c r="UCI24" s="144"/>
      <c r="UCQ24" s="144"/>
      <c r="UCY24" s="144"/>
      <c r="UDG24" s="144"/>
      <c r="UDO24" s="144"/>
      <c r="UDW24" s="144"/>
      <c r="UEE24" s="144"/>
      <c r="UEM24" s="144"/>
      <c r="UEU24" s="144"/>
      <c r="UFC24" s="144"/>
      <c r="UFK24" s="144"/>
      <c r="UFS24" s="144"/>
      <c r="UGA24" s="144"/>
      <c r="UGI24" s="144"/>
      <c r="UGQ24" s="144"/>
      <c r="UGY24" s="144"/>
      <c r="UHG24" s="144"/>
      <c r="UHO24" s="144"/>
      <c r="UHW24" s="144"/>
      <c r="UIE24" s="144"/>
      <c r="UIM24" s="144"/>
      <c r="UIU24" s="144"/>
      <c r="UJC24" s="144"/>
      <c r="UJK24" s="144"/>
      <c r="UJS24" s="144"/>
      <c r="UKA24" s="144"/>
      <c r="UKI24" s="144"/>
      <c r="UKQ24" s="144"/>
      <c r="UKY24" s="144"/>
      <c r="ULG24" s="144"/>
      <c r="ULO24" s="144"/>
      <c r="ULW24" s="144"/>
      <c r="UME24" s="144"/>
      <c r="UMM24" s="144"/>
      <c r="UMU24" s="144"/>
      <c r="UNC24" s="144"/>
      <c r="UNK24" s="144"/>
      <c r="UNS24" s="144"/>
      <c r="UOA24" s="144"/>
      <c r="UOI24" s="144"/>
      <c r="UOQ24" s="144"/>
      <c r="UOY24" s="144"/>
      <c r="UPG24" s="144"/>
      <c r="UPO24" s="144"/>
      <c r="UPW24" s="144"/>
      <c r="UQE24" s="144"/>
      <c r="UQM24" s="144"/>
      <c r="UQU24" s="144"/>
      <c r="URC24" s="144"/>
      <c r="URK24" s="144"/>
      <c r="URS24" s="144"/>
      <c r="USA24" s="144"/>
      <c r="USI24" s="144"/>
      <c r="USQ24" s="144"/>
      <c r="USY24" s="144"/>
      <c r="UTG24" s="144"/>
      <c r="UTO24" s="144"/>
      <c r="UTW24" s="144"/>
      <c r="UUE24" s="144"/>
      <c r="UUM24" s="144"/>
      <c r="UUU24" s="144"/>
      <c r="UVC24" s="144"/>
      <c r="UVK24" s="144"/>
      <c r="UVS24" s="144"/>
      <c r="UWA24" s="144"/>
      <c r="UWI24" s="144"/>
      <c r="UWQ24" s="144"/>
      <c r="UWY24" s="144"/>
      <c r="UXG24" s="144"/>
      <c r="UXO24" s="144"/>
      <c r="UXW24" s="144"/>
      <c r="UYE24" s="144"/>
      <c r="UYM24" s="144"/>
      <c r="UYU24" s="144"/>
      <c r="UZC24" s="144"/>
      <c r="UZK24" s="144"/>
      <c r="UZS24" s="144"/>
      <c r="VAA24" s="144"/>
      <c r="VAI24" s="144"/>
      <c r="VAQ24" s="144"/>
      <c r="VAY24" s="144"/>
      <c r="VBG24" s="144"/>
      <c r="VBO24" s="144"/>
      <c r="VBW24" s="144"/>
      <c r="VCE24" s="144"/>
      <c r="VCM24" s="144"/>
      <c r="VCU24" s="144"/>
      <c r="VDC24" s="144"/>
      <c r="VDK24" s="144"/>
      <c r="VDS24" s="144"/>
      <c r="VEA24" s="144"/>
      <c r="VEI24" s="144"/>
      <c r="VEQ24" s="144"/>
      <c r="VEY24" s="144"/>
      <c r="VFG24" s="144"/>
      <c r="VFO24" s="144"/>
      <c r="VFW24" s="144"/>
      <c r="VGE24" s="144"/>
      <c r="VGM24" s="144"/>
      <c r="VGU24" s="144"/>
      <c r="VHC24" s="144"/>
      <c r="VHK24" s="144"/>
      <c r="VHS24" s="144"/>
      <c r="VIA24" s="144"/>
      <c r="VII24" s="144"/>
      <c r="VIQ24" s="144"/>
      <c r="VIY24" s="144"/>
      <c r="VJG24" s="144"/>
      <c r="VJO24" s="144"/>
      <c r="VJW24" s="144"/>
      <c r="VKE24" s="144"/>
      <c r="VKM24" s="144"/>
      <c r="VKU24" s="144"/>
      <c r="VLC24" s="144"/>
      <c r="VLK24" s="144"/>
      <c r="VLS24" s="144"/>
      <c r="VMA24" s="144"/>
      <c r="VMI24" s="144"/>
      <c r="VMQ24" s="144"/>
      <c r="VMY24" s="144"/>
      <c r="VNG24" s="144"/>
      <c r="VNO24" s="144"/>
      <c r="VNW24" s="144"/>
      <c r="VOE24" s="144"/>
      <c r="VOM24" s="144"/>
      <c r="VOU24" s="144"/>
      <c r="VPC24" s="144"/>
      <c r="VPK24" s="144"/>
      <c r="VPS24" s="144"/>
      <c r="VQA24" s="144"/>
      <c r="VQI24" s="144"/>
      <c r="VQQ24" s="144"/>
      <c r="VQY24" s="144"/>
      <c r="VRG24" s="144"/>
      <c r="VRO24" s="144"/>
      <c r="VRW24" s="144"/>
      <c r="VSE24" s="144"/>
      <c r="VSM24" s="144"/>
      <c r="VSU24" s="144"/>
      <c r="VTC24" s="144"/>
      <c r="VTK24" s="144"/>
      <c r="VTS24" s="144"/>
      <c r="VUA24" s="144"/>
      <c r="VUI24" s="144"/>
      <c r="VUQ24" s="144"/>
      <c r="VUY24" s="144"/>
      <c r="VVG24" s="144"/>
      <c r="VVO24" s="144"/>
      <c r="VVW24" s="144"/>
      <c r="VWE24" s="144"/>
      <c r="VWM24" s="144"/>
      <c r="VWU24" s="144"/>
      <c r="VXC24" s="144"/>
      <c r="VXK24" s="144"/>
      <c r="VXS24" s="144"/>
      <c r="VYA24" s="144"/>
      <c r="VYI24" s="144"/>
      <c r="VYQ24" s="144"/>
      <c r="VYY24" s="144"/>
      <c r="VZG24" s="144"/>
      <c r="VZO24" s="144"/>
      <c r="VZW24" s="144"/>
      <c r="WAE24" s="144"/>
      <c r="WAM24" s="144"/>
      <c r="WAU24" s="144"/>
      <c r="WBC24" s="144"/>
      <c r="WBK24" s="144"/>
      <c r="WBS24" s="144"/>
      <c r="WCA24" s="144"/>
      <c r="WCI24" s="144"/>
      <c r="WCQ24" s="144"/>
      <c r="WCY24" s="144"/>
      <c r="WDG24" s="144"/>
      <c r="WDO24" s="144"/>
      <c r="WDW24" s="144"/>
      <c r="WEE24" s="144"/>
      <c r="WEM24" s="144"/>
      <c r="WEU24" s="144"/>
      <c r="WFC24" s="144"/>
      <c r="WFK24" s="144"/>
      <c r="WFS24" s="144"/>
      <c r="WGA24" s="144"/>
      <c r="WGI24" s="144"/>
      <c r="WGQ24" s="144"/>
      <c r="WGY24" s="144"/>
      <c r="WHG24" s="144"/>
      <c r="WHO24" s="144"/>
      <c r="WHW24" s="144"/>
      <c r="WIE24" s="144"/>
      <c r="WIM24" s="144"/>
      <c r="WIU24" s="144"/>
      <c r="WJC24" s="144"/>
      <c r="WJK24" s="144"/>
      <c r="WJS24" s="144"/>
      <c r="WKA24" s="144"/>
      <c r="WKI24" s="144"/>
      <c r="WKQ24" s="144"/>
      <c r="WKY24" s="144"/>
      <c r="WLG24" s="144"/>
      <c r="WLO24" s="144"/>
      <c r="WLW24" s="144"/>
      <c r="WME24" s="144"/>
      <c r="WMM24" s="144"/>
      <c r="WMU24" s="144"/>
      <c r="WNC24" s="144"/>
      <c r="WNK24" s="144"/>
      <c r="WNS24" s="144"/>
      <c r="WOA24" s="144"/>
      <c r="WOI24" s="144"/>
      <c r="WOQ24" s="144"/>
      <c r="WOY24" s="144"/>
      <c r="WPG24" s="144"/>
      <c r="WPO24" s="144"/>
      <c r="WPW24" s="144"/>
      <c r="WQE24" s="144"/>
      <c r="WQM24" s="144"/>
      <c r="WQU24" s="144"/>
      <c r="WRC24" s="144"/>
      <c r="WRK24" s="144"/>
      <c r="WRS24" s="144"/>
      <c r="WSA24" s="144"/>
      <c r="WSI24" s="144"/>
      <c r="WSQ24" s="144"/>
      <c r="WSY24" s="144"/>
      <c r="WTG24" s="144"/>
      <c r="WTO24" s="144"/>
      <c r="WTW24" s="144"/>
      <c r="WUE24" s="144"/>
      <c r="WUM24" s="144"/>
      <c r="WUU24" s="144"/>
      <c r="WVC24" s="144"/>
      <c r="WVK24" s="144"/>
      <c r="WVS24" s="144"/>
      <c r="WWA24" s="144"/>
      <c r="WWI24" s="144"/>
      <c r="WWQ24" s="144"/>
      <c r="WWY24" s="144"/>
      <c r="WXG24" s="144"/>
      <c r="WXO24" s="144"/>
      <c r="WXW24" s="144"/>
      <c r="WYE24" s="144"/>
      <c r="WYM24" s="144"/>
      <c r="WYU24" s="144"/>
      <c r="WZC24" s="144"/>
      <c r="WZK24" s="144"/>
      <c r="WZS24" s="144"/>
      <c r="XAA24" s="144"/>
      <c r="XAI24" s="144"/>
      <c r="XAQ24" s="144"/>
      <c r="XAY24" s="144"/>
      <c r="XBG24" s="144"/>
      <c r="XBO24" s="144"/>
      <c r="XBW24" s="144"/>
      <c r="XCE24" s="144"/>
      <c r="XCM24" s="144"/>
      <c r="XCU24" s="144"/>
      <c r="XDC24" s="144"/>
      <c r="XDK24" s="144"/>
      <c r="XDS24" s="144"/>
      <c r="XEA24" s="144"/>
      <c r="XEI24" s="144"/>
      <c r="XEQ24" s="144"/>
      <c r="XEY24" s="144"/>
    </row>
    <row r="25" spans="1:1019 1027:2043 2051:3067 3075:4091 4099:5115 5123:6139 6147:7163 7171:8187 8195:9211 9219:10235 10243:11259 11267:12283 12291:13307 13315:14331 14339:15355 15363:16379" x14ac:dyDescent="0.25">
      <c r="A25" t="s">
        <v>226</v>
      </c>
      <c r="B25">
        <v>20</v>
      </c>
      <c r="C25" s="144">
        <v>255255255224</v>
      </c>
      <c r="D25" t="s">
        <v>539</v>
      </c>
      <c r="E25" t="s">
        <v>541</v>
      </c>
      <c r="F25" t="s">
        <v>544</v>
      </c>
      <c r="G25" t="s">
        <v>547</v>
      </c>
      <c r="H25" t="s">
        <v>546</v>
      </c>
      <c r="K25" s="144"/>
      <c r="S25" s="144"/>
      <c r="AA25" s="144"/>
      <c r="AI25" s="144"/>
      <c r="AQ25" s="144"/>
      <c r="AY25" s="144"/>
      <c r="BG25" s="144"/>
      <c r="BO25" s="144"/>
      <c r="BW25" s="144"/>
      <c r="CE25" s="144"/>
      <c r="CM25" s="144"/>
      <c r="CU25" s="144"/>
      <c r="DC25" s="144"/>
      <c r="DK25" s="144"/>
      <c r="DS25" s="144"/>
      <c r="EA25" s="144"/>
      <c r="EI25" s="144"/>
      <c r="EQ25" s="144"/>
      <c r="EY25" s="144"/>
      <c r="FG25" s="144"/>
      <c r="FO25" s="144"/>
      <c r="FW25" s="144"/>
      <c r="GE25" s="144"/>
      <c r="GM25" s="144"/>
      <c r="GU25" s="144"/>
      <c r="HC25" s="144"/>
      <c r="HK25" s="144"/>
      <c r="HS25" s="144"/>
      <c r="IA25" s="144"/>
      <c r="II25" s="144"/>
      <c r="IQ25" s="144"/>
      <c r="IY25" s="144"/>
      <c r="JG25" s="144"/>
      <c r="JO25" s="144"/>
      <c r="JW25" s="144"/>
      <c r="KE25" s="144"/>
      <c r="KM25" s="144"/>
      <c r="KU25" s="144"/>
      <c r="LC25" s="144"/>
      <c r="LK25" s="144"/>
      <c r="LS25" s="144"/>
      <c r="MA25" s="144"/>
      <c r="MI25" s="144"/>
      <c r="MQ25" s="144"/>
      <c r="MY25" s="144"/>
      <c r="NG25" s="144"/>
      <c r="NO25" s="144"/>
      <c r="NW25" s="144"/>
      <c r="OE25" s="144"/>
      <c r="OM25" s="144"/>
      <c r="OU25" s="144"/>
      <c r="PC25" s="144"/>
      <c r="PK25" s="144"/>
      <c r="PS25" s="144"/>
      <c r="QA25" s="144"/>
      <c r="QI25" s="144"/>
      <c r="QQ25" s="144"/>
      <c r="QY25" s="144"/>
      <c r="RG25" s="144"/>
      <c r="RO25" s="144"/>
      <c r="RW25" s="144"/>
      <c r="SE25" s="144"/>
      <c r="SM25" s="144"/>
      <c r="SU25" s="144"/>
      <c r="TC25" s="144"/>
      <c r="TK25" s="144"/>
      <c r="TS25" s="144"/>
      <c r="UA25" s="144"/>
      <c r="UI25" s="144"/>
      <c r="UQ25" s="144"/>
      <c r="UY25" s="144"/>
      <c r="VG25" s="144"/>
      <c r="VO25" s="144"/>
      <c r="VW25" s="144"/>
      <c r="WE25" s="144"/>
      <c r="WM25" s="144"/>
      <c r="WU25" s="144"/>
      <c r="XC25" s="144"/>
      <c r="XK25" s="144"/>
      <c r="XS25" s="144"/>
      <c r="YA25" s="144"/>
      <c r="YI25" s="144"/>
      <c r="YQ25" s="144"/>
      <c r="YY25" s="144"/>
      <c r="ZG25" s="144"/>
      <c r="ZO25" s="144"/>
      <c r="ZW25" s="144"/>
      <c r="AAE25" s="144"/>
      <c r="AAM25" s="144"/>
      <c r="AAU25" s="144"/>
      <c r="ABC25" s="144"/>
      <c r="ABK25" s="144"/>
      <c r="ABS25" s="144"/>
      <c r="ACA25" s="144"/>
      <c r="ACI25" s="144"/>
      <c r="ACQ25" s="144"/>
      <c r="ACY25" s="144"/>
      <c r="ADG25" s="144"/>
      <c r="ADO25" s="144"/>
      <c r="ADW25" s="144"/>
      <c r="AEE25" s="144"/>
      <c r="AEM25" s="144"/>
      <c r="AEU25" s="144"/>
      <c r="AFC25" s="144"/>
      <c r="AFK25" s="144"/>
      <c r="AFS25" s="144"/>
      <c r="AGA25" s="144"/>
      <c r="AGI25" s="144"/>
      <c r="AGQ25" s="144"/>
      <c r="AGY25" s="144"/>
      <c r="AHG25" s="144"/>
      <c r="AHO25" s="144"/>
      <c r="AHW25" s="144"/>
      <c r="AIE25" s="144"/>
      <c r="AIM25" s="144"/>
      <c r="AIU25" s="144"/>
      <c r="AJC25" s="144"/>
      <c r="AJK25" s="144"/>
      <c r="AJS25" s="144"/>
      <c r="AKA25" s="144"/>
      <c r="AKI25" s="144"/>
      <c r="AKQ25" s="144"/>
      <c r="AKY25" s="144"/>
      <c r="ALG25" s="144"/>
      <c r="ALO25" s="144"/>
      <c r="ALW25" s="144"/>
      <c r="AME25" s="144"/>
      <c r="AMM25" s="144"/>
      <c r="AMU25" s="144"/>
      <c r="ANC25" s="144"/>
      <c r="ANK25" s="144"/>
      <c r="ANS25" s="144"/>
      <c r="AOA25" s="144"/>
      <c r="AOI25" s="144"/>
      <c r="AOQ25" s="144"/>
      <c r="AOY25" s="144"/>
      <c r="APG25" s="144"/>
      <c r="APO25" s="144"/>
      <c r="APW25" s="144"/>
      <c r="AQE25" s="144"/>
      <c r="AQM25" s="144"/>
      <c r="AQU25" s="144"/>
      <c r="ARC25" s="144"/>
      <c r="ARK25" s="144"/>
      <c r="ARS25" s="144"/>
      <c r="ASA25" s="144"/>
      <c r="ASI25" s="144"/>
      <c r="ASQ25" s="144"/>
      <c r="ASY25" s="144"/>
      <c r="ATG25" s="144"/>
      <c r="ATO25" s="144"/>
      <c r="ATW25" s="144"/>
      <c r="AUE25" s="144"/>
      <c r="AUM25" s="144"/>
      <c r="AUU25" s="144"/>
      <c r="AVC25" s="144"/>
      <c r="AVK25" s="144"/>
      <c r="AVS25" s="144"/>
      <c r="AWA25" s="144"/>
      <c r="AWI25" s="144"/>
      <c r="AWQ25" s="144"/>
      <c r="AWY25" s="144"/>
      <c r="AXG25" s="144"/>
      <c r="AXO25" s="144"/>
      <c r="AXW25" s="144"/>
      <c r="AYE25" s="144"/>
      <c r="AYM25" s="144"/>
      <c r="AYU25" s="144"/>
      <c r="AZC25" s="144"/>
      <c r="AZK25" s="144"/>
      <c r="AZS25" s="144"/>
      <c r="BAA25" s="144"/>
      <c r="BAI25" s="144"/>
      <c r="BAQ25" s="144"/>
      <c r="BAY25" s="144"/>
      <c r="BBG25" s="144"/>
      <c r="BBO25" s="144"/>
      <c r="BBW25" s="144"/>
      <c r="BCE25" s="144"/>
      <c r="BCM25" s="144"/>
      <c r="BCU25" s="144"/>
      <c r="BDC25" s="144"/>
      <c r="BDK25" s="144"/>
      <c r="BDS25" s="144"/>
      <c r="BEA25" s="144"/>
      <c r="BEI25" s="144"/>
      <c r="BEQ25" s="144"/>
      <c r="BEY25" s="144"/>
      <c r="BFG25" s="144"/>
      <c r="BFO25" s="144"/>
      <c r="BFW25" s="144"/>
      <c r="BGE25" s="144"/>
      <c r="BGM25" s="144"/>
      <c r="BGU25" s="144"/>
      <c r="BHC25" s="144"/>
      <c r="BHK25" s="144"/>
      <c r="BHS25" s="144"/>
      <c r="BIA25" s="144"/>
      <c r="BII25" s="144"/>
      <c r="BIQ25" s="144"/>
      <c r="BIY25" s="144"/>
      <c r="BJG25" s="144"/>
      <c r="BJO25" s="144"/>
      <c r="BJW25" s="144"/>
      <c r="BKE25" s="144"/>
      <c r="BKM25" s="144"/>
      <c r="BKU25" s="144"/>
      <c r="BLC25" s="144"/>
      <c r="BLK25" s="144"/>
      <c r="BLS25" s="144"/>
      <c r="BMA25" s="144"/>
      <c r="BMI25" s="144"/>
      <c r="BMQ25" s="144"/>
      <c r="BMY25" s="144"/>
      <c r="BNG25" s="144"/>
      <c r="BNO25" s="144"/>
      <c r="BNW25" s="144"/>
      <c r="BOE25" s="144"/>
      <c r="BOM25" s="144"/>
      <c r="BOU25" s="144"/>
      <c r="BPC25" s="144"/>
      <c r="BPK25" s="144"/>
      <c r="BPS25" s="144"/>
      <c r="BQA25" s="144"/>
      <c r="BQI25" s="144"/>
      <c r="BQQ25" s="144"/>
      <c r="BQY25" s="144"/>
      <c r="BRG25" s="144"/>
      <c r="BRO25" s="144"/>
      <c r="BRW25" s="144"/>
      <c r="BSE25" s="144"/>
      <c r="BSM25" s="144"/>
      <c r="BSU25" s="144"/>
      <c r="BTC25" s="144"/>
      <c r="BTK25" s="144"/>
      <c r="BTS25" s="144"/>
      <c r="BUA25" s="144"/>
      <c r="BUI25" s="144"/>
      <c r="BUQ25" s="144"/>
      <c r="BUY25" s="144"/>
      <c r="BVG25" s="144"/>
      <c r="BVO25" s="144"/>
      <c r="BVW25" s="144"/>
      <c r="BWE25" s="144"/>
      <c r="BWM25" s="144"/>
      <c r="BWU25" s="144"/>
      <c r="BXC25" s="144"/>
      <c r="BXK25" s="144"/>
      <c r="BXS25" s="144"/>
      <c r="BYA25" s="144"/>
      <c r="BYI25" s="144"/>
      <c r="BYQ25" s="144"/>
      <c r="BYY25" s="144"/>
      <c r="BZG25" s="144"/>
      <c r="BZO25" s="144"/>
      <c r="BZW25" s="144"/>
      <c r="CAE25" s="144"/>
      <c r="CAM25" s="144"/>
      <c r="CAU25" s="144"/>
      <c r="CBC25" s="144"/>
      <c r="CBK25" s="144"/>
      <c r="CBS25" s="144"/>
      <c r="CCA25" s="144"/>
      <c r="CCI25" s="144"/>
      <c r="CCQ25" s="144"/>
      <c r="CCY25" s="144"/>
      <c r="CDG25" s="144"/>
      <c r="CDO25" s="144"/>
      <c r="CDW25" s="144"/>
      <c r="CEE25" s="144"/>
      <c r="CEM25" s="144"/>
      <c r="CEU25" s="144"/>
      <c r="CFC25" s="144"/>
      <c r="CFK25" s="144"/>
      <c r="CFS25" s="144"/>
      <c r="CGA25" s="144"/>
      <c r="CGI25" s="144"/>
      <c r="CGQ25" s="144"/>
      <c r="CGY25" s="144"/>
      <c r="CHG25" s="144"/>
      <c r="CHO25" s="144"/>
      <c r="CHW25" s="144"/>
      <c r="CIE25" s="144"/>
      <c r="CIM25" s="144"/>
      <c r="CIU25" s="144"/>
      <c r="CJC25" s="144"/>
      <c r="CJK25" s="144"/>
      <c r="CJS25" s="144"/>
      <c r="CKA25" s="144"/>
      <c r="CKI25" s="144"/>
      <c r="CKQ25" s="144"/>
      <c r="CKY25" s="144"/>
      <c r="CLG25" s="144"/>
      <c r="CLO25" s="144"/>
      <c r="CLW25" s="144"/>
      <c r="CME25" s="144"/>
      <c r="CMM25" s="144"/>
      <c r="CMU25" s="144"/>
      <c r="CNC25" s="144"/>
      <c r="CNK25" s="144"/>
      <c r="CNS25" s="144"/>
      <c r="COA25" s="144"/>
      <c r="COI25" s="144"/>
      <c r="COQ25" s="144"/>
      <c r="COY25" s="144"/>
      <c r="CPG25" s="144"/>
      <c r="CPO25" s="144"/>
      <c r="CPW25" s="144"/>
      <c r="CQE25" s="144"/>
      <c r="CQM25" s="144"/>
      <c r="CQU25" s="144"/>
      <c r="CRC25" s="144"/>
      <c r="CRK25" s="144"/>
      <c r="CRS25" s="144"/>
      <c r="CSA25" s="144"/>
      <c r="CSI25" s="144"/>
      <c r="CSQ25" s="144"/>
      <c r="CSY25" s="144"/>
      <c r="CTG25" s="144"/>
      <c r="CTO25" s="144"/>
      <c r="CTW25" s="144"/>
      <c r="CUE25" s="144"/>
      <c r="CUM25" s="144"/>
      <c r="CUU25" s="144"/>
      <c r="CVC25" s="144"/>
      <c r="CVK25" s="144"/>
      <c r="CVS25" s="144"/>
      <c r="CWA25" s="144"/>
      <c r="CWI25" s="144"/>
      <c r="CWQ25" s="144"/>
      <c r="CWY25" s="144"/>
      <c r="CXG25" s="144"/>
      <c r="CXO25" s="144"/>
      <c r="CXW25" s="144"/>
      <c r="CYE25" s="144"/>
      <c r="CYM25" s="144"/>
      <c r="CYU25" s="144"/>
      <c r="CZC25" s="144"/>
      <c r="CZK25" s="144"/>
      <c r="CZS25" s="144"/>
      <c r="DAA25" s="144"/>
      <c r="DAI25" s="144"/>
      <c r="DAQ25" s="144"/>
      <c r="DAY25" s="144"/>
      <c r="DBG25" s="144"/>
      <c r="DBO25" s="144"/>
      <c r="DBW25" s="144"/>
      <c r="DCE25" s="144"/>
      <c r="DCM25" s="144"/>
      <c r="DCU25" s="144"/>
      <c r="DDC25" s="144"/>
      <c r="DDK25" s="144"/>
      <c r="DDS25" s="144"/>
      <c r="DEA25" s="144"/>
      <c r="DEI25" s="144"/>
      <c r="DEQ25" s="144"/>
      <c r="DEY25" s="144"/>
      <c r="DFG25" s="144"/>
      <c r="DFO25" s="144"/>
      <c r="DFW25" s="144"/>
      <c r="DGE25" s="144"/>
      <c r="DGM25" s="144"/>
      <c r="DGU25" s="144"/>
      <c r="DHC25" s="144"/>
      <c r="DHK25" s="144"/>
      <c r="DHS25" s="144"/>
      <c r="DIA25" s="144"/>
      <c r="DII25" s="144"/>
      <c r="DIQ25" s="144"/>
      <c r="DIY25" s="144"/>
      <c r="DJG25" s="144"/>
      <c r="DJO25" s="144"/>
      <c r="DJW25" s="144"/>
      <c r="DKE25" s="144"/>
      <c r="DKM25" s="144"/>
      <c r="DKU25" s="144"/>
      <c r="DLC25" s="144"/>
      <c r="DLK25" s="144"/>
      <c r="DLS25" s="144"/>
      <c r="DMA25" s="144"/>
      <c r="DMI25" s="144"/>
      <c r="DMQ25" s="144"/>
      <c r="DMY25" s="144"/>
      <c r="DNG25" s="144"/>
      <c r="DNO25" s="144"/>
      <c r="DNW25" s="144"/>
      <c r="DOE25" s="144"/>
      <c r="DOM25" s="144"/>
      <c r="DOU25" s="144"/>
      <c r="DPC25" s="144"/>
      <c r="DPK25" s="144"/>
      <c r="DPS25" s="144"/>
      <c r="DQA25" s="144"/>
      <c r="DQI25" s="144"/>
      <c r="DQQ25" s="144"/>
      <c r="DQY25" s="144"/>
      <c r="DRG25" s="144"/>
      <c r="DRO25" s="144"/>
      <c r="DRW25" s="144"/>
      <c r="DSE25" s="144"/>
      <c r="DSM25" s="144"/>
      <c r="DSU25" s="144"/>
      <c r="DTC25" s="144"/>
      <c r="DTK25" s="144"/>
      <c r="DTS25" s="144"/>
      <c r="DUA25" s="144"/>
      <c r="DUI25" s="144"/>
      <c r="DUQ25" s="144"/>
      <c r="DUY25" s="144"/>
      <c r="DVG25" s="144"/>
      <c r="DVO25" s="144"/>
      <c r="DVW25" s="144"/>
      <c r="DWE25" s="144"/>
      <c r="DWM25" s="144"/>
      <c r="DWU25" s="144"/>
      <c r="DXC25" s="144"/>
      <c r="DXK25" s="144"/>
      <c r="DXS25" s="144"/>
      <c r="DYA25" s="144"/>
      <c r="DYI25" s="144"/>
      <c r="DYQ25" s="144"/>
      <c r="DYY25" s="144"/>
      <c r="DZG25" s="144"/>
      <c r="DZO25" s="144"/>
      <c r="DZW25" s="144"/>
      <c r="EAE25" s="144"/>
      <c r="EAM25" s="144"/>
      <c r="EAU25" s="144"/>
      <c r="EBC25" s="144"/>
      <c r="EBK25" s="144"/>
      <c r="EBS25" s="144"/>
      <c r="ECA25" s="144"/>
      <c r="ECI25" s="144"/>
      <c r="ECQ25" s="144"/>
      <c r="ECY25" s="144"/>
      <c r="EDG25" s="144"/>
      <c r="EDO25" s="144"/>
      <c r="EDW25" s="144"/>
      <c r="EEE25" s="144"/>
      <c r="EEM25" s="144"/>
      <c r="EEU25" s="144"/>
      <c r="EFC25" s="144"/>
      <c r="EFK25" s="144"/>
      <c r="EFS25" s="144"/>
      <c r="EGA25" s="144"/>
      <c r="EGI25" s="144"/>
      <c r="EGQ25" s="144"/>
      <c r="EGY25" s="144"/>
      <c r="EHG25" s="144"/>
      <c r="EHO25" s="144"/>
      <c r="EHW25" s="144"/>
      <c r="EIE25" s="144"/>
      <c r="EIM25" s="144"/>
      <c r="EIU25" s="144"/>
      <c r="EJC25" s="144"/>
      <c r="EJK25" s="144"/>
      <c r="EJS25" s="144"/>
      <c r="EKA25" s="144"/>
      <c r="EKI25" s="144"/>
      <c r="EKQ25" s="144"/>
      <c r="EKY25" s="144"/>
      <c r="ELG25" s="144"/>
      <c r="ELO25" s="144"/>
      <c r="ELW25" s="144"/>
      <c r="EME25" s="144"/>
      <c r="EMM25" s="144"/>
      <c r="EMU25" s="144"/>
      <c r="ENC25" s="144"/>
      <c r="ENK25" s="144"/>
      <c r="ENS25" s="144"/>
      <c r="EOA25" s="144"/>
      <c r="EOI25" s="144"/>
      <c r="EOQ25" s="144"/>
      <c r="EOY25" s="144"/>
      <c r="EPG25" s="144"/>
      <c r="EPO25" s="144"/>
      <c r="EPW25" s="144"/>
      <c r="EQE25" s="144"/>
      <c r="EQM25" s="144"/>
      <c r="EQU25" s="144"/>
      <c r="ERC25" s="144"/>
      <c r="ERK25" s="144"/>
      <c r="ERS25" s="144"/>
      <c r="ESA25" s="144"/>
      <c r="ESI25" s="144"/>
      <c r="ESQ25" s="144"/>
      <c r="ESY25" s="144"/>
      <c r="ETG25" s="144"/>
      <c r="ETO25" s="144"/>
      <c r="ETW25" s="144"/>
      <c r="EUE25" s="144"/>
      <c r="EUM25" s="144"/>
      <c r="EUU25" s="144"/>
      <c r="EVC25" s="144"/>
      <c r="EVK25" s="144"/>
      <c r="EVS25" s="144"/>
      <c r="EWA25" s="144"/>
      <c r="EWI25" s="144"/>
      <c r="EWQ25" s="144"/>
      <c r="EWY25" s="144"/>
      <c r="EXG25" s="144"/>
      <c r="EXO25" s="144"/>
      <c r="EXW25" s="144"/>
      <c r="EYE25" s="144"/>
      <c r="EYM25" s="144"/>
      <c r="EYU25" s="144"/>
      <c r="EZC25" s="144"/>
      <c r="EZK25" s="144"/>
      <c r="EZS25" s="144"/>
      <c r="FAA25" s="144"/>
      <c r="FAI25" s="144"/>
      <c r="FAQ25" s="144"/>
      <c r="FAY25" s="144"/>
      <c r="FBG25" s="144"/>
      <c r="FBO25" s="144"/>
      <c r="FBW25" s="144"/>
      <c r="FCE25" s="144"/>
      <c r="FCM25" s="144"/>
      <c r="FCU25" s="144"/>
      <c r="FDC25" s="144"/>
      <c r="FDK25" s="144"/>
      <c r="FDS25" s="144"/>
      <c r="FEA25" s="144"/>
      <c r="FEI25" s="144"/>
      <c r="FEQ25" s="144"/>
      <c r="FEY25" s="144"/>
      <c r="FFG25" s="144"/>
      <c r="FFO25" s="144"/>
      <c r="FFW25" s="144"/>
      <c r="FGE25" s="144"/>
      <c r="FGM25" s="144"/>
      <c r="FGU25" s="144"/>
      <c r="FHC25" s="144"/>
      <c r="FHK25" s="144"/>
      <c r="FHS25" s="144"/>
      <c r="FIA25" s="144"/>
      <c r="FII25" s="144"/>
      <c r="FIQ25" s="144"/>
      <c r="FIY25" s="144"/>
      <c r="FJG25" s="144"/>
      <c r="FJO25" s="144"/>
      <c r="FJW25" s="144"/>
      <c r="FKE25" s="144"/>
      <c r="FKM25" s="144"/>
      <c r="FKU25" s="144"/>
      <c r="FLC25" s="144"/>
      <c r="FLK25" s="144"/>
      <c r="FLS25" s="144"/>
      <c r="FMA25" s="144"/>
      <c r="FMI25" s="144"/>
      <c r="FMQ25" s="144"/>
      <c r="FMY25" s="144"/>
      <c r="FNG25" s="144"/>
      <c r="FNO25" s="144"/>
      <c r="FNW25" s="144"/>
      <c r="FOE25" s="144"/>
      <c r="FOM25" s="144"/>
      <c r="FOU25" s="144"/>
      <c r="FPC25" s="144"/>
      <c r="FPK25" s="144"/>
      <c r="FPS25" s="144"/>
      <c r="FQA25" s="144"/>
      <c r="FQI25" s="144"/>
      <c r="FQQ25" s="144"/>
      <c r="FQY25" s="144"/>
      <c r="FRG25" s="144"/>
      <c r="FRO25" s="144"/>
      <c r="FRW25" s="144"/>
      <c r="FSE25" s="144"/>
      <c r="FSM25" s="144"/>
      <c r="FSU25" s="144"/>
      <c r="FTC25" s="144"/>
      <c r="FTK25" s="144"/>
      <c r="FTS25" s="144"/>
      <c r="FUA25" s="144"/>
      <c r="FUI25" s="144"/>
      <c r="FUQ25" s="144"/>
      <c r="FUY25" s="144"/>
      <c r="FVG25" s="144"/>
      <c r="FVO25" s="144"/>
      <c r="FVW25" s="144"/>
      <c r="FWE25" s="144"/>
      <c r="FWM25" s="144"/>
      <c r="FWU25" s="144"/>
      <c r="FXC25" s="144"/>
      <c r="FXK25" s="144"/>
      <c r="FXS25" s="144"/>
      <c r="FYA25" s="144"/>
      <c r="FYI25" s="144"/>
      <c r="FYQ25" s="144"/>
      <c r="FYY25" s="144"/>
      <c r="FZG25" s="144"/>
      <c r="FZO25" s="144"/>
      <c r="FZW25" s="144"/>
      <c r="GAE25" s="144"/>
      <c r="GAM25" s="144"/>
      <c r="GAU25" s="144"/>
      <c r="GBC25" s="144"/>
      <c r="GBK25" s="144"/>
      <c r="GBS25" s="144"/>
      <c r="GCA25" s="144"/>
      <c r="GCI25" s="144"/>
      <c r="GCQ25" s="144"/>
      <c r="GCY25" s="144"/>
      <c r="GDG25" s="144"/>
      <c r="GDO25" s="144"/>
      <c r="GDW25" s="144"/>
      <c r="GEE25" s="144"/>
      <c r="GEM25" s="144"/>
      <c r="GEU25" s="144"/>
      <c r="GFC25" s="144"/>
      <c r="GFK25" s="144"/>
      <c r="GFS25" s="144"/>
      <c r="GGA25" s="144"/>
      <c r="GGI25" s="144"/>
      <c r="GGQ25" s="144"/>
      <c r="GGY25" s="144"/>
      <c r="GHG25" s="144"/>
      <c r="GHO25" s="144"/>
      <c r="GHW25" s="144"/>
      <c r="GIE25" s="144"/>
      <c r="GIM25" s="144"/>
      <c r="GIU25" s="144"/>
      <c r="GJC25" s="144"/>
      <c r="GJK25" s="144"/>
      <c r="GJS25" s="144"/>
      <c r="GKA25" s="144"/>
      <c r="GKI25" s="144"/>
      <c r="GKQ25" s="144"/>
      <c r="GKY25" s="144"/>
      <c r="GLG25" s="144"/>
      <c r="GLO25" s="144"/>
      <c r="GLW25" s="144"/>
      <c r="GME25" s="144"/>
      <c r="GMM25" s="144"/>
      <c r="GMU25" s="144"/>
      <c r="GNC25" s="144"/>
      <c r="GNK25" s="144"/>
      <c r="GNS25" s="144"/>
      <c r="GOA25" s="144"/>
      <c r="GOI25" s="144"/>
      <c r="GOQ25" s="144"/>
      <c r="GOY25" s="144"/>
      <c r="GPG25" s="144"/>
      <c r="GPO25" s="144"/>
      <c r="GPW25" s="144"/>
      <c r="GQE25" s="144"/>
      <c r="GQM25" s="144"/>
      <c r="GQU25" s="144"/>
      <c r="GRC25" s="144"/>
      <c r="GRK25" s="144"/>
      <c r="GRS25" s="144"/>
      <c r="GSA25" s="144"/>
      <c r="GSI25" s="144"/>
      <c r="GSQ25" s="144"/>
      <c r="GSY25" s="144"/>
      <c r="GTG25" s="144"/>
      <c r="GTO25" s="144"/>
      <c r="GTW25" s="144"/>
      <c r="GUE25" s="144"/>
      <c r="GUM25" s="144"/>
      <c r="GUU25" s="144"/>
      <c r="GVC25" s="144"/>
      <c r="GVK25" s="144"/>
      <c r="GVS25" s="144"/>
      <c r="GWA25" s="144"/>
      <c r="GWI25" s="144"/>
      <c r="GWQ25" s="144"/>
      <c r="GWY25" s="144"/>
      <c r="GXG25" s="144"/>
      <c r="GXO25" s="144"/>
      <c r="GXW25" s="144"/>
      <c r="GYE25" s="144"/>
      <c r="GYM25" s="144"/>
      <c r="GYU25" s="144"/>
      <c r="GZC25" s="144"/>
      <c r="GZK25" s="144"/>
      <c r="GZS25" s="144"/>
      <c r="HAA25" s="144"/>
      <c r="HAI25" s="144"/>
      <c r="HAQ25" s="144"/>
      <c r="HAY25" s="144"/>
      <c r="HBG25" s="144"/>
      <c r="HBO25" s="144"/>
      <c r="HBW25" s="144"/>
      <c r="HCE25" s="144"/>
      <c r="HCM25" s="144"/>
      <c r="HCU25" s="144"/>
      <c r="HDC25" s="144"/>
      <c r="HDK25" s="144"/>
      <c r="HDS25" s="144"/>
      <c r="HEA25" s="144"/>
      <c r="HEI25" s="144"/>
      <c r="HEQ25" s="144"/>
      <c r="HEY25" s="144"/>
      <c r="HFG25" s="144"/>
      <c r="HFO25" s="144"/>
      <c r="HFW25" s="144"/>
      <c r="HGE25" s="144"/>
      <c r="HGM25" s="144"/>
      <c r="HGU25" s="144"/>
      <c r="HHC25" s="144"/>
      <c r="HHK25" s="144"/>
      <c r="HHS25" s="144"/>
      <c r="HIA25" s="144"/>
      <c r="HII25" s="144"/>
      <c r="HIQ25" s="144"/>
      <c r="HIY25" s="144"/>
      <c r="HJG25" s="144"/>
      <c r="HJO25" s="144"/>
      <c r="HJW25" s="144"/>
      <c r="HKE25" s="144"/>
      <c r="HKM25" s="144"/>
      <c r="HKU25" s="144"/>
      <c r="HLC25" s="144"/>
      <c r="HLK25" s="144"/>
      <c r="HLS25" s="144"/>
      <c r="HMA25" s="144"/>
      <c r="HMI25" s="144"/>
      <c r="HMQ25" s="144"/>
      <c r="HMY25" s="144"/>
      <c r="HNG25" s="144"/>
      <c r="HNO25" s="144"/>
      <c r="HNW25" s="144"/>
      <c r="HOE25" s="144"/>
      <c r="HOM25" s="144"/>
      <c r="HOU25" s="144"/>
      <c r="HPC25" s="144"/>
      <c r="HPK25" s="144"/>
      <c r="HPS25" s="144"/>
      <c r="HQA25" s="144"/>
      <c r="HQI25" s="144"/>
      <c r="HQQ25" s="144"/>
      <c r="HQY25" s="144"/>
      <c r="HRG25" s="144"/>
      <c r="HRO25" s="144"/>
      <c r="HRW25" s="144"/>
      <c r="HSE25" s="144"/>
      <c r="HSM25" s="144"/>
      <c r="HSU25" s="144"/>
      <c r="HTC25" s="144"/>
      <c r="HTK25" s="144"/>
      <c r="HTS25" s="144"/>
      <c r="HUA25" s="144"/>
      <c r="HUI25" s="144"/>
      <c r="HUQ25" s="144"/>
      <c r="HUY25" s="144"/>
      <c r="HVG25" s="144"/>
      <c r="HVO25" s="144"/>
      <c r="HVW25" s="144"/>
      <c r="HWE25" s="144"/>
      <c r="HWM25" s="144"/>
      <c r="HWU25" s="144"/>
      <c r="HXC25" s="144"/>
      <c r="HXK25" s="144"/>
      <c r="HXS25" s="144"/>
      <c r="HYA25" s="144"/>
      <c r="HYI25" s="144"/>
      <c r="HYQ25" s="144"/>
      <c r="HYY25" s="144"/>
      <c r="HZG25" s="144"/>
      <c r="HZO25" s="144"/>
      <c r="HZW25" s="144"/>
      <c r="IAE25" s="144"/>
      <c r="IAM25" s="144"/>
      <c r="IAU25" s="144"/>
      <c r="IBC25" s="144"/>
      <c r="IBK25" s="144"/>
      <c r="IBS25" s="144"/>
      <c r="ICA25" s="144"/>
      <c r="ICI25" s="144"/>
      <c r="ICQ25" s="144"/>
      <c r="ICY25" s="144"/>
      <c r="IDG25" s="144"/>
      <c r="IDO25" s="144"/>
      <c r="IDW25" s="144"/>
      <c r="IEE25" s="144"/>
      <c r="IEM25" s="144"/>
      <c r="IEU25" s="144"/>
      <c r="IFC25" s="144"/>
      <c r="IFK25" s="144"/>
      <c r="IFS25" s="144"/>
      <c r="IGA25" s="144"/>
      <c r="IGI25" s="144"/>
      <c r="IGQ25" s="144"/>
      <c r="IGY25" s="144"/>
      <c r="IHG25" s="144"/>
      <c r="IHO25" s="144"/>
      <c r="IHW25" s="144"/>
      <c r="IIE25" s="144"/>
      <c r="IIM25" s="144"/>
      <c r="IIU25" s="144"/>
      <c r="IJC25" s="144"/>
      <c r="IJK25" s="144"/>
      <c r="IJS25" s="144"/>
      <c r="IKA25" s="144"/>
      <c r="IKI25" s="144"/>
      <c r="IKQ25" s="144"/>
      <c r="IKY25" s="144"/>
      <c r="ILG25" s="144"/>
      <c r="ILO25" s="144"/>
      <c r="ILW25" s="144"/>
      <c r="IME25" s="144"/>
      <c r="IMM25" s="144"/>
      <c r="IMU25" s="144"/>
      <c r="INC25" s="144"/>
      <c r="INK25" s="144"/>
      <c r="INS25" s="144"/>
      <c r="IOA25" s="144"/>
      <c r="IOI25" s="144"/>
      <c r="IOQ25" s="144"/>
      <c r="IOY25" s="144"/>
      <c r="IPG25" s="144"/>
      <c r="IPO25" s="144"/>
      <c r="IPW25" s="144"/>
      <c r="IQE25" s="144"/>
      <c r="IQM25" s="144"/>
      <c r="IQU25" s="144"/>
      <c r="IRC25" s="144"/>
      <c r="IRK25" s="144"/>
      <c r="IRS25" s="144"/>
      <c r="ISA25" s="144"/>
      <c r="ISI25" s="144"/>
      <c r="ISQ25" s="144"/>
      <c r="ISY25" s="144"/>
      <c r="ITG25" s="144"/>
      <c r="ITO25" s="144"/>
      <c r="ITW25" s="144"/>
      <c r="IUE25" s="144"/>
      <c r="IUM25" s="144"/>
      <c r="IUU25" s="144"/>
      <c r="IVC25" s="144"/>
      <c r="IVK25" s="144"/>
      <c r="IVS25" s="144"/>
      <c r="IWA25" s="144"/>
      <c r="IWI25" s="144"/>
      <c r="IWQ25" s="144"/>
      <c r="IWY25" s="144"/>
      <c r="IXG25" s="144"/>
      <c r="IXO25" s="144"/>
      <c r="IXW25" s="144"/>
      <c r="IYE25" s="144"/>
      <c r="IYM25" s="144"/>
      <c r="IYU25" s="144"/>
      <c r="IZC25" s="144"/>
      <c r="IZK25" s="144"/>
      <c r="IZS25" s="144"/>
      <c r="JAA25" s="144"/>
      <c r="JAI25" s="144"/>
      <c r="JAQ25" s="144"/>
      <c r="JAY25" s="144"/>
      <c r="JBG25" s="144"/>
      <c r="JBO25" s="144"/>
      <c r="JBW25" s="144"/>
      <c r="JCE25" s="144"/>
      <c r="JCM25" s="144"/>
      <c r="JCU25" s="144"/>
      <c r="JDC25" s="144"/>
      <c r="JDK25" s="144"/>
      <c r="JDS25" s="144"/>
      <c r="JEA25" s="144"/>
      <c r="JEI25" s="144"/>
      <c r="JEQ25" s="144"/>
      <c r="JEY25" s="144"/>
      <c r="JFG25" s="144"/>
      <c r="JFO25" s="144"/>
      <c r="JFW25" s="144"/>
      <c r="JGE25" s="144"/>
      <c r="JGM25" s="144"/>
      <c r="JGU25" s="144"/>
      <c r="JHC25" s="144"/>
      <c r="JHK25" s="144"/>
      <c r="JHS25" s="144"/>
      <c r="JIA25" s="144"/>
      <c r="JII25" s="144"/>
      <c r="JIQ25" s="144"/>
      <c r="JIY25" s="144"/>
      <c r="JJG25" s="144"/>
      <c r="JJO25" s="144"/>
      <c r="JJW25" s="144"/>
      <c r="JKE25" s="144"/>
      <c r="JKM25" s="144"/>
      <c r="JKU25" s="144"/>
      <c r="JLC25" s="144"/>
      <c r="JLK25" s="144"/>
      <c r="JLS25" s="144"/>
      <c r="JMA25" s="144"/>
      <c r="JMI25" s="144"/>
      <c r="JMQ25" s="144"/>
      <c r="JMY25" s="144"/>
      <c r="JNG25" s="144"/>
      <c r="JNO25" s="144"/>
      <c r="JNW25" s="144"/>
      <c r="JOE25" s="144"/>
      <c r="JOM25" s="144"/>
      <c r="JOU25" s="144"/>
      <c r="JPC25" s="144"/>
      <c r="JPK25" s="144"/>
      <c r="JPS25" s="144"/>
      <c r="JQA25" s="144"/>
      <c r="JQI25" s="144"/>
      <c r="JQQ25" s="144"/>
      <c r="JQY25" s="144"/>
      <c r="JRG25" s="144"/>
      <c r="JRO25" s="144"/>
      <c r="JRW25" s="144"/>
      <c r="JSE25" s="144"/>
      <c r="JSM25" s="144"/>
      <c r="JSU25" s="144"/>
      <c r="JTC25" s="144"/>
      <c r="JTK25" s="144"/>
      <c r="JTS25" s="144"/>
      <c r="JUA25" s="144"/>
      <c r="JUI25" s="144"/>
      <c r="JUQ25" s="144"/>
      <c r="JUY25" s="144"/>
      <c r="JVG25" s="144"/>
      <c r="JVO25" s="144"/>
      <c r="JVW25" s="144"/>
      <c r="JWE25" s="144"/>
      <c r="JWM25" s="144"/>
      <c r="JWU25" s="144"/>
      <c r="JXC25" s="144"/>
      <c r="JXK25" s="144"/>
      <c r="JXS25" s="144"/>
      <c r="JYA25" s="144"/>
      <c r="JYI25" s="144"/>
      <c r="JYQ25" s="144"/>
      <c r="JYY25" s="144"/>
      <c r="JZG25" s="144"/>
      <c r="JZO25" s="144"/>
      <c r="JZW25" s="144"/>
      <c r="KAE25" s="144"/>
      <c r="KAM25" s="144"/>
      <c r="KAU25" s="144"/>
      <c r="KBC25" s="144"/>
      <c r="KBK25" s="144"/>
      <c r="KBS25" s="144"/>
      <c r="KCA25" s="144"/>
      <c r="KCI25" s="144"/>
      <c r="KCQ25" s="144"/>
      <c r="KCY25" s="144"/>
      <c r="KDG25" s="144"/>
      <c r="KDO25" s="144"/>
      <c r="KDW25" s="144"/>
      <c r="KEE25" s="144"/>
      <c r="KEM25" s="144"/>
      <c r="KEU25" s="144"/>
      <c r="KFC25" s="144"/>
      <c r="KFK25" s="144"/>
      <c r="KFS25" s="144"/>
      <c r="KGA25" s="144"/>
      <c r="KGI25" s="144"/>
      <c r="KGQ25" s="144"/>
      <c r="KGY25" s="144"/>
      <c r="KHG25" s="144"/>
      <c r="KHO25" s="144"/>
      <c r="KHW25" s="144"/>
      <c r="KIE25" s="144"/>
      <c r="KIM25" s="144"/>
      <c r="KIU25" s="144"/>
      <c r="KJC25" s="144"/>
      <c r="KJK25" s="144"/>
      <c r="KJS25" s="144"/>
      <c r="KKA25" s="144"/>
      <c r="KKI25" s="144"/>
      <c r="KKQ25" s="144"/>
      <c r="KKY25" s="144"/>
      <c r="KLG25" s="144"/>
      <c r="KLO25" s="144"/>
      <c r="KLW25" s="144"/>
      <c r="KME25" s="144"/>
      <c r="KMM25" s="144"/>
      <c r="KMU25" s="144"/>
      <c r="KNC25" s="144"/>
      <c r="KNK25" s="144"/>
      <c r="KNS25" s="144"/>
      <c r="KOA25" s="144"/>
      <c r="KOI25" s="144"/>
      <c r="KOQ25" s="144"/>
      <c r="KOY25" s="144"/>
      <c r="KPG25" s="144"/>
      <c r="KPO25" s="144"/>
      <c r="KPW25" s="144"/>
      <c r="KQE25" s="144"/>
      <c r="KQM25" s="144"/>
      <c r="KQU25" s="144"/>
      <c r="KRC25" s="144"/>
      <c r="KRK25" s="144"/>
      <c r="KRS25" s="144"/>
      <c r="KSA25" s="144"/>
      <c r="KSI25" s="144"/>
      <c r="KSQ25" s="144"/>
      <c r="KSY25" s="144"/>
      <c r="KTG25" s="144"/>
      <c r="KTO25" s="144"/>
      <c r="KTW25" s="144"/>
      <c r="KUE25" s="144"/>
      <c r="KUM25" s="144"/>
      <c r="KUU25" s="144"/>
      <c r="KVC25" s="144"/>
      <c r="KVK25" s="144"/>
      <c r="KVS25" s="144"/>
      <c r="KWA25" s="144"/>
      <c r="KWI25" s="144"/>
      <c r="KWQ25" s="144"/>
      <c r="KWY25" s="144"/>
      <c r="KXG25" s="144"/>
      <c r="KXO25" s="144"/>
      <c r="KXW25" s="144"/>
      <c r="KYE25" s="144"/>
      <c r="KYM25" s="144"/>
      <c r="KYU25" s="144"/>
      <c r="KZC25" s="144"/>
      <c r="KZK25" s="144"/>
      <c r="KZS25" s="144"/>
      <c r="LAA25" s="144"/>
      <c r="LAI25" s="144"/>
      <c r="LAQ25" s="144"/>
      <c r="LAY25" s="144"/>
      <c r="LBG25" s="144"/>
      <c r="LBO25" s="144"/>
      <c r="LBW25" s="144"/>
      <c r="LCE25" s="144"/>
      <c r="LCM25" s="144"/>
      <c r="LCU25" s="144"/>
      <c r="LDC25" s="144"/>
      <c r="LDK25" s="144"/>
      <c r="LDS25" s="144"/>
      <c r="LEA25" s="144"/>
      <c r="LEI25" s="144"/>
      <c r="LEQ25" s="144"/>
      <c r="LEY25" s="144"/>
      <c r="LFG25" s="144"/>
      <c r="LFO25" s="144"/>
      <c r="LFW25" s="144"/>
      <c r="LGE25" s="144"/>
      <c r="LGM25" s="144"/>
      <c r="LGU25" s="144"/>
      <c r="LHC25" s="144"/>
      <c r="LHK25" s="144"/>
      <c r="LHS25" s="144"/>
      <c r="LIA25" s="144"/>
      <c r="LII25" s="144"/>
      <c r="LIQ25" s="144"/>
      <c r="LIY25" s="144"/>
      <c r="LJG25" s="144"/>
      <c r="LJO25" s="144"/>
      <c r="LJW25" s="144"/>
      <c r="LKE25" s="144"/>
      <c r="LKM25" s="144"/>
      <c r="LKU25" s="144"/>
      <c r="LLC25" s="144"/>
      <c r="LLK25" s="144"/>
      <c r="LLS25" s="144"/>
      <c r="LMA25" s="144"/>
      <c r="LMI25" s="144"/>
      <c r="LMQ25" s="144"/>
      <c r="LMY25" s="144"/>
      <c r="LNG25" s="144"/>
      <c r="LNO25" s="144"/>
      <c r="LNW25" s="144"/>
      <c r="LOE25" s="144"/>
      <c r="LOM25" s="144"/>
      <c r="LOU25" s="144"/>
      <c r="LPC25" s="144"/>
      <c r="LPK25" s="144"/>
      <c r="LPS25" s="144"/>
      <c r="LQA25" s="144"/>
      <c r="LQI25" s="144"/>
      <c r="LQQ25" s="144"/>
      <c r="LQY25" s="144"/>
      <c r="LRG25" s="144"/>
      <c r="LRO25" s="144"/>
      <c r="LRW25" s="144"/>
      <c r="LSE25" s="144"/>
      <c r="LSM25" s="144"/>
      <c r="LSU25" s="144"/>
      <c r="LTC25" s="144"/>
      <c r="LTK25" s="144"/>
      <c r="LTS25" s="144"/>
      <c r="LUA25" s="144"/>
      <c r="LUI25" s="144"/>
      <c r="LUQ25" s="144"/>
      <c r="LUY25" s="144"/>
      <c r="LVG25" s="144"/>
      <c r="LVO25" s="144"/>
      <c r="LVW25" s="144"/>
      <c r="LWE25" s="144"/>
      <c r="LWM25" s="144"/>
      <c r="LWU25" s="144"/>
      <c r="LXC25" s="144"/>
      <c r="LXK25" s="144"/>
      <c r="LXS25" s="144"/>
      <c r="LYA25" s="144"/>
      <c r="LYI25" s="144"/>
      <c r="LYQ25" s="144"/>
      <c r="LYY25" s="144"/>
      <c r="LZG25" s="144"/>
      <c r="LZO25" s="144"/>
      <c r="LZW25" s="144"/>
      <c r="MAE25" s="144"/>
      <c r="MAM25" s="144"/>
      <c r="MAU25" s="144"/>
      <c r="MBC25" s="144"/>
      <c r="MBK25" s="144"/>
      <c r="MBS25" s="144"/>
      <c r="MCA25" s="144"/>
      <c r="MCI25" s="144"/>
      <c r="MCQ25" s="144"/>
      <c r="MCY25" s="144"/>
      <c r="MDG25" s="144"/>
      <c r="MDO25" s="144"/>
      <c r="MDW25" s="144"/>
      <c r="MEE25" s="144"/>
      <c r="MEM25" s="144"/>
      <c r="MEU25" s="144"/>
      <c r="MFC25" s="144"/>
      <c r="MFK25" s="144"/>
      <c r="MFS25" s="144"/>
      <c r="MGA25" s="144"/>
      <c r="MGI25" s="144"/>
      <c r="MGQ25" s="144"/>
      <c r="MGY25" s="144"/>
      <c r="MHG25" s="144"/>
      <c r="MHO25" s="144"/>
      <c r="MHW25" s="144"/>
      <c r="MIE25" s="144"/>
      <c r="MIM25" s="144"/>
      <c r="MIU25" s="144"/>
      <c r="MJC25" s="144"/>
      <c r="MJK25" s="144"/>
      <c r="MJS25" s="144"/>
      <c r="MKA25" s="144"/>
      <c r="MKI25" s="144"/>
      <c r="MKQ25" s="144"/>
      <c r="MKY25" s="144"/>
      <c r="MLG25" s="144"/>
      <c r="MLO25" s="144"/>
      <c r="MLW25" s="144"/>
      <c r="MME25" s="144"/>
      <c r="MMM25" s="144"/>
      <c r="MMU25" s="144"/>
      <c r="MNC25" s="144"/>
      <c r="MNK25" s="144"/>
      <c r="MNS25" s="144"/>
      <c r="MOA25" s="144"/>
      <c r="MOI25" s="144"/>
      <c r="MOQ25" s="144"/>
      <c r="MOY25" s="144"/>
      <c r="MPG25" s="144"/>
      <c r="MPO25" s="144"/>
      <c r="MPW25" s="144"/>
      <c r="MQE25" s="144"/>
      <c r="MQM25" s="144"/>
      <c r="MQU25" s="144"/>
      <c r="MRC25" s="144"/>
      <c r="MRK25" s="144"/>
      <c r="MRS25" s="144"/>
      <c r="MSA25" s="144"/>
      <c r="MSI25" s="144"/>
      <c r="MSQ25" s="144"/>
      <c r="MSY25" s="144"/>
      <c r="MTG25" s="144"/>
      <c r="MTO25" s="144"/>
      <c r="MTW25" s="144"/>
      <c r="MUE25" s="144"/>
      <c r="MUM25" s="144"/>
      <c r="MUU25" s="144"/>
      <c r="MVC25" s="144"/>
      <c r="MVK25" s="144"/>
      <c r="MVS25" s="144"/>
      <c r="MWA25" s="144"/>
      <c r="MWI25" s="144"/>
      <c r="MWQ25" s="144"/>
      <c r="MWY25" s="144"/>
      <c r="MXG25" s="144"/>
      <c r="MXO25" s="144"/>
      <c r="MXW25" s="144"/>
      <c r="MYE25" s="144"/>
      <c r="MYM25" s="144"/>
      <c r="MYU25" s="144"/>
      <c r="MZC25" s="144"/>
      <c r="MZK25" s="144"/>
      <c r="MZS25" s="144"/>
      <c r="NAA25" s="144"/>
      <c r="NAI25" s="144"/>
      <c r="NAQ25" s="144"/>
      <c r="NAY25" s="144"/>
      <c r="NBG25" s="144"/>
      <c r="NBO25" s="144"/>
      <c r="NBW25" s="144"/>
      <c r="NCE25" s="144"/>
      <c r="NCM25" s="144"/>
      <c r="NCU25" s="144"/>
      <c r="NDC25" s="144"/>
      <c r="NDK25" s="144"/>
      <c r="NDS25" s="144"/>
      <c r="NEA25" s="144"/>
      <c r="NEI25" s="144"/>
      <c r="NEQ25" s="144"/>
      <c r="NEY25" s="144"/>
      <c r="NFG25" s="144"/>
      <c r="NFO25" s="144"/>
      <c r="NFW25" s="144"/>
      <c r="NGE25" s="144"/>
      <c r="NGM25" s="144"/>
      <c r="NGU25" s="144"/>
      <c r="NHC25" s="144"/>
      <c r="NHK25" s="144"/>
      <c r="NHS25" s="144"/>
      <c r="NIA25" s="144"/>
      <c r="NII25" s="144"/>
      <c r="NIQ25" s="144"/>
      <c r="NIY25" s="144"/>
      <c r="NJG25" s="144"/>
      <c r="NJO25" s="144"/>
      <c r="NJW25" s="144"/>
      <c r="NKE25" s="144"/>
      <c r="NKM25" s="144"/>
      <c r="NKU25" s="144"/>
      <c r="NLC25" s="144"/>
      <c r="NLK25" s="144"/>
      <c r="NLS25" s="144"/>
      <c r="NMA25" s="144"/>
      <c r="NMI25" s="144"/>
      <c r="NMQ25" s="144"/>
      <c r="NMY25" s="144"/>
      <c r="NNG25" s="144"/>
      <c r="NNO25" s="144"/>
      <c r="NNW25" s="144"/>
      <c r="NOE25" s="144"/>
      <c r="NOM25" s="144"/>
      <c r="NOU25" s="144"/>
      <c r="NPC25" s="144"/>
      <c r="NPK25" s="144"/>
      <c r="NPS25" s="144"/>
      <c r="NQA25" s="144"/>
      <c r="NQI25" s="144"/>
      <c r="NQQ25" s="144"/>
      <c r="NQY25" s="144"/>
      <c r="NRG25" s="144"/>
      <c r="NRO25" s="144"/>
      <c r="NRW25" s="144"/>
      <c r="NSE25" s="144"/>
      <c r="NSM25" s="144"/>
      <c r="NSU25" s="144"/>
      <c r="NTC25" s="144"/>
      <c r="NTK25" s="144"/>
      <c r="NTS25" s="144"/>
      <c r="NUA25" s="144"/>
      <c r="NUI25" s="144"/>
      <c r="NUQ25" s="144"/>
      <c r="NUY25" s="144"/>
      <c r="NVG25" s="144"/>
      <c r="NVO25" s="144"/>
      <c r="NVW25" s="144"/>
      <c r="NWE25" s="144"/>
      <c r="NWM25" s="144"/>
      <c r="NWU25" s="144"/>
      <c r="NXC25" s="144"/>
      <c r="NXK25" s="144"/>
      <c r="NXS25" s="144"/>
      <c r="NYA25" s="144"/>
      <c r="NYI25" s="144"/>
      <c r="NYQ25" s="144"/>
      <c r="NYY25" s="144"/>
      <c r="NZG25" s="144"/>
      <c r="NZO25" s="144"/>
      <c r="NZW25" s="144"/>
      <c r="OAE25" s="144"/>
      <c r="OAM25" s="144"/>
      <c r="OAU25" s="144"/>
      <c r="OBC25" s="144"/>
      <c r="OBK25" s="144"/>
      <c r="OBS25" s="144"/>
      <c r="OCA25" s="144"/>
      <c r="OCI25" s="144"/>
      <c r="OCQ25" s="144"/>
      <c r="OCY25" s="144"/>
      <c r="ODG25" s="144"/>
      <c r="ODO25" s="144"/>
      <c r="ODW25" s="144"/>
      <c r="OEE25" s="144"/>
      <c r="OEM25" s="144"/>
      <c r="OEU25" s="144"/>
      <c r="OFC25" s="144"/>
      <c r="OFK25" s="144"/>
      <c r="OFS25" s="144"/>
      <c r="OGA25" s="144"/>
      <c r="OGI25" s="144"/>
      <c r="OGQ25" s="144"/>
      <c r="OGY25" s="144"/>
      <c r="OHG25" s="144"/>
      <c r="OHO25" s="144"/>
      <c r="OHW25" s="144"/>
      <c r="OIE25" s="144"/>
      <c r="OIM25" s="144"/>
      <c r="OIU25" s="144"/>
      <c r="OJC25" s="144"/>
      <c r="OJK25" s="144"/>
      <c r="OJS25" s="144"/>
      <c r="OKA25" s="144"/>
      <c r="OKI25" s="144"/>
      <c r="OKQ25" s="144"/>
      <c r="OKY25" s="144"/>
      <c r="OLG25" s="144"/>
      <c r="OLO25" s="144"/>
      <c r="OLW25" s="144"/>
      <c r="OME25" s="144"/>
      <c r="OMM25" s="144"/>
      <c r="OMU25" s="144"/>
      <c r="ONC25" s="144"/>
      <c r="ONK25" s="144"/>
      <c r="ONS25" s="144"/>
      <c r="OOA25" s="144"/>
      <c r="OOI25" s="144"/>
      <c r="OOQ25" s="144"/>
      <c r="OOY25" s="144"/>
      <c r="OPG25" s="144"/>
      <c r="OPO25" s="144"/>
      <c r="OPW25" s="144"/>
      <c r="OQE25" s="144"/>
      <c r="OQM25" s="144"/>
      <c r="OQU25" s="144"/>
      <c r="ORC25" s="144"/>
      <c r="ORK25" s="144"/>
      <c r="ORS25" s="144"/>
      <c r="OSA25" s="144"/>
      <c r="OSI25" s="144"/>
      <c r="OSQ25" s="144"/>
      <c r="OSY25" s="144"/>
      <c r="OTG25" s="144"/>
      <c r="OTO25" s="144"/>
      <c r="OTW25" s="144"/>
      <c r="OUE25" s="144"/>
      <c r="OUM25" s="144"/>
      <c r="OUU25" s="144"/>
      <c r="OVC25" s="144"/>
      <c r="OVK25" s="144"/>
      <c r="OVS25" s="144"/>
      <c r="OWA25" s="144"/>
      <c r="OWI25" s="144"/>
      <c r="OWQ25" s="144"/>
      <c r="OWY25" s="144"/>
      <c r="OXG25" s="144"/>
      <c r="OXO25" s="144"/>
      <c r="OXW25" s="144"/>
      <c r="OYE25" s="144"/>
      <c r="OYM25" s="144"/>
      <c r="OYU25" s="144"/>
      <c r="OZC25" s="144"/>
      <c r="OZK25" s="144"/>
      <c r="OZS25" s="144"/>
      <c r="PAA25" s="144"/>
      <c r="PAI25" s="144"/>
      <c r="PAQ25" s="144"/>
      <c r="PAY25" s="144"/>
      <c r="PBG25" s="144"/>
      <c r="PBO25" s="144"/>
      <c r="PBW25" s="144"/>
      <c r="PCE25" s="144"/>
      <c r="PCM25" s="144"/>
      <c r="PCU25" s="144"/>
      <c r="PDC25" s="144"/>
      <c r="PDK25" s="144"/>
      <c r="PDS25" s="144"/>
      <c r="PEA25" s="144"/>
      <c r="PEI25" s="144"/>
      <c r="PEQ25" s="144"/>
      <c r="PEY25" s="144"/>
      <c r="PFG25" s="144"/>
      <c r="PFO25" s="144"/>
      <c r="PFW25" s="144"/>
      <c r="PGE25" s="144"/>
      <c r="PGM25" s="144"/>
      <c r="PGU25" s="144"/>
      <c r="PHC25" s="144"/>
      <c r="PHK25" s="144"/>
      <c r="PHS25" s="144"/>
      <c r="PIA25" s="144"/>
      <c r="PII25" s="144"/>
      <c r="PIQ25" s="144"/>
      <c r="PIY25" s="144"/>
      <c r="PJG25" s="144"/>
      <c r="PJO25" s="144"/>
      <c r="PJW25" s="144"/>
      <c r="PKE25" s="144"/>
      <c r="PKM25" s="144"/>
      <c r="PKU25" s="144"/>
      <c r="PLC25" s="144"/>
      <c r="PLK25" s="144"/>
      <c r="PLS25" s="144"/>
      <c r="PMA25" s="144"/>
      <c r="PMI25" s="144"/>
      <c r="PMQ25" s="144"/>
      <c r="PMY25" s="144"/>
      <c r="PNG25" s="144"/>
      <c r="PNO25" s="144"/>
      <c r="PNW25" s="144"/>
      <c r="POE25" s="144"/>
      <c r="POM25" s="144"/>
      <c r="POU25" s="144"/>
      <c r="PPC25" s="144"/>
      <c r="PPK25" s="144"/>
      <c r="PPS25" s="144"/>
      <c r="PQA25" s="144"/>
      <c r="PQI25" s="144"/>
      <c r="PQQ25" s="144"/>
      <c r="PQY25" s="144"/>
      <c r="PRG25" s="144"/>
      <c r="PRO25" s="144"/>
      <c r="PRW25" s="144"/>
      <c r="PSE25" s="144"/>
      <c r="PSM25" s="144"/>
      <c r="PSU25" s="144"/>
      <c r="PTC25" s="144"/>
      <c r="PTK25" s="144"/>
      <c r="PTS25" s="144"/>
      <c r="PUA25" s="144"/>
      <c r="PUI25" s="144"/>
      <c r="PUQ25" s="144"/>
      <c r="PUY25" s="144"/>
      <c r="PVG25" s="144"/>
      <c r="PVO25" s="144"/>
      <c r="PVW25" s="144"/>
      <c r="PWE25" s="144"/>
      <c r="PWM25" s="144"/>
      <c r="PWU25" s="144"/>
      <c r="PXC25" s="144"/>
      <c r="PXK25" s="144"/>
      <c r="PXS25" s="144"/>
      <c r="PYA25" s="144"/>
      <c r="PYI25" s="144"/>
      <c r="PYQ25" s="144"/>
      <c r="PYY25" s="144"/>
      <c r="PZG25" s="144"/>
      <c r="PZO25" s="144"/>
      <c r="PZW25" s="144"/>
      <c r="QAE25" s="144"/>
      <c r="QAM25" s="144"/>
      <c r="QAU25" s="144"/>
      <c r="QBC25" s="144"/>
      <c r="QBK25" s="144"/>
      <c r="QBS25" s="144"/>
      <c r="QCA25" s="144"/>
      <c r="QCI25" s="144"/>
      <c r="QCQ25" s="144"/>
      <c r="QCY25" s="144"/>
      <c r="QDG25" s="144"/>
      <c r="QDO25" s="144"/>
      <c r="QDW25" s="144"/>
      <c r="QEE25" s="144"/>
      <c r="QEM25" s="144"/>
      <c r="QEU25" s="144"/>
      <c r="QFC25" s="144"/>
      <c r="QFK25" s="144"/>
      <c r="QFS25" s="144"/>
      <c r="QGA25" s="144"/>
      <c r="QGI25" s="144"/>
      <c r="QGQ25" s="144"/>
      <c r="QGY25" s="144"/>
      <c r="QHG25" s="144"/>
      <c r="QHO25" s="144"/>
      <c r="QHW25" s="144"/>
      <c r="QIE25" s="144"/>
      <c r="QIM25" s="144"/>
      <c r="QIU25" s="144"/>
      <c r="QJC25" s="144"/>
      <c r="QJK25" s="144"/>
      <c r="QJS25" s="144"/>
      <c r="QKA25" s="144"/>
      <c r="QKI25" s="144"/>
      <c r="QKQ25" s="144"/>
      <c r="QKY25" s="144"/>
      <c r="QLG25" s="144"/>
      <c r="QLO25" s="144"/>
      <c r="QLW25" s="144"/>
      <c r="QME25" s="144"/>
      <c r="QMM25" s="144"/>
      <c r="QMU25" s="144"/>
      <c r="QNC25" s="144"/>
      <c r="QNK25" s="144"/>
      <c r="QNS25" s="144"/>
      <c r="QOA25" s="144"/>
      <c r="QOI25" s="144"/>
      <c r="QOQ25" s="144"/>
      <c r="QOY25" s="144"/>
      <c r="QPG25" s="144"/>
      <c r="QPO25" s="144"/>
      <c r="QPW25" s="144"/>
      <c r="QQE25" s="144"/>
      <c r="QQM25" s="144"/>
      <c r="QQU25" s="144"/>
      <c r="QRC25" s="144"/>
      <c r="QRK25" s="144"/>
      <c r="QRS25" s="144"/>
      <c r="QSA25" s="144"/>
      <c r="QSI25" s="144"/>
      <c r="QSQ25" s="144"/>
      <c r="QSY25" s="144"/>
      <c r="QTG25" s="144"/>
      <c r="QTO25" s="144"/>
      <c r="QTW25" s="144"/>
      <c r="QUE25" s="144"/>
      <c r="QUM25" s="144"/>
      <c r="QUU25" s="144"/>
      <c r="QVC25" s="144"/>
      <c r="QVK25" s="144"/>
      <c r="QVS25" s="144"/>
      <c r="QWA25" s="144"/>
      <c r="QWI25" s="144"/>
      <c r="QWQ25" s="144"/>
      <c r="QWY25" s="144"/>
      <c r="QXG25" s="144"/>
      <c r="QXO25" s="144"/>
      <c r="QXW25" s="144"/>
      <c r="QYE25" s="144"/>
      <c r="QYM25" s="144"/>
      <c r="QYU25" s="144"/>
      <c r="QZC25" s="144"/>
      <c r="QZK25" s="144"/>
      <c r="QZS25" s="144"/>
      <c r="RAA25" s="144"/>
      <c r="RAI25" s="144"/>
      <c r="RAQ25" s="144"/>
      <c r="RAY25" s="144"/>
      <c r="RBG25" s="144"/>
      <c r="RBO25" s="144"/>
      <c r="RBW25" s="144"/>
      <c r="RCE25" s="144"/>
      <c r="RCM25" s="144"/>
      <c r="RCU25" s="144"/>
      <c r="RDC25" s="144"/>
      <c r="RDK25" s="144"/>
      <c r="RDS25" s="144"/>
      <c r="REA25" s="144"/>
      <c r="REI25" s="144"/>
      <c r="REQ25" s="144"/>
      <c r="REY25" s="144"/>
      <c r="RFG25" s="144"/>
      <c r="RFO25" s="144"/>
      <c r="RFW25" s="144"/>
      <c r="RGE25" s="144"/>
      <c r="RGM25" s="144"/>
      <c r="RGU25" s="144"/>
      <c r="RHC25" s="144"/>
      <c r="RHK25" s="144"/>
      <c r="RHS25" s="144"/>
      <c r="RIA25" s="144"/>
      <c r="RII25" s="144"/>
      <c r="RIQ25" s="144"/>
      <c r="RIY25" s="144"/>
      <c r="RJG25" s="144"/>
      <c r="RJO25" s="144"/>
      <c r="RJW25" s="144"/>
      <c r="RKE25" s="144"/>
      <c r="RKM25" s="144"/>
      <c r="RKU25" s="144"/>
      <c r="RLC25" s="144"/>
      <c r="RLK25" s="144"/>
      <c r="RLS25" s="144"/>
      <c r="RMA25" s="144"/>
      <c r="RMI25" s="144"/>
      <c r="RMQ25" s="144"/>
      <c r="RMY25" s="144"/>
      <c r="RNG25" s="144"/>
      <c r="RNO25" s="144"/>
      <c r="RNW25" s="144"/>
      <c r="ROE25" s="144"/>
      <c r="ROM25" s="144"/>
      <c r="ROU25" s="144"/>
      <c r="RPC25" s="144"/>
      <c r="RPK25" s="144"/>
      <c r="RPS25" s="144"/>
      <c r="RQA25" s="144"/>
      <c r="RQI25" s="144"/>
      <c r="RQQ25" s="144"/>
      <c r="RQY25" s="144"/>
      <c r="RRG25" s="144"/>
      <c r="RRO25" s="144"/>
      <c r="RRW25" s="144"/>
      <c r="RSE25" s="144"/>
      <c r="RSM25" s="144"/>
      <c r="RSU25" s="144"/>
      <c r="RTC25" s="144"/>
      <c r="RTK25" s="144"/>
      <c r="RTS25" s="144"/>
      <c r="RUA25" s="144"/>
      <c r="RUI25" s="144"/>
      <c r="RUQ25" s="144"/>
      <c r="RUY25" s="144"/>
      <c r="RVG25" s="144"/>
      <c r="RVO25" s="144"/>
      <c r="RVW25" s="144"/>
      <c r="RWE25" s="144"/>
      <c r="RWM25" s="144"/>
      <c r="RWU25" s="144"/>
      <c r="RXC25" s="144"/>
      <c r="RXK25" s="144"/>
      <c r="RXS25" s="144"/>
      <c r="RYA25" s="144"/>
      <c r="RYI25" s="144"/>
      <c r="RYQ25" s="144"/>
      <c r="RYY25" s="144"/>
      <c r="RZG25" s="144"/>
      <c r="RZO25" s="144"/>
      <c r="RZW25" s="144"/>
      <c r="SAE25" s="144"/>
      <c r="SAM25" s="144"/>
      <c r="SAU25" s="144"/>
      <c r="SBC25" s="144"/>
      <c r="SBK25" s="144"/>
      <c r="SBS25" s="144"/>
      <c r="SCA25" s="144"/>
      <c r="SCI25" s="144"/>
      <c r="SCQ25" s="144"/>
      <c r="SCY25" s="144"/>
      <c r="SDG25" s="144"/>
      <c r="SDO25" s="144"/>
      <c r="SDW25" s="144"/>
      <c r="SEE25" s="144"/>
      <c r="SEM25" s="144"/>
      <c r="SEU25" s="144"/>
      <c r="SFC25" s="144"/>
      <c r="SFK25" s="144"/>
      <c r="SFS25" s="144"/>
      <c r="SGA25" s="144"/>
      <c r="SGI25" s="144"/>
      <c r="SGQ25" s="144"/>
      <c r="SGY25" s="144"/>
      <c r="SHG25" s="144"/>
      <c r="SHO25" s="144"/>
      <c r="SHW25" s="144"/>
      <c r="SIE25" s="144"/>
      <c r="SIM25" s="144"/>
      <c r="SIU25" s="144"/>
      <c r="SJC25" s="144"/>
      <c r="SJK25" s="144"/>
      <c r="SJS25" s="144"/>
      <c r="SKA25" s="144"/>
      <c r="SKI25" s="144"/>
      <c r="SKQ25" s="144"/>
      <c r="SKY25" s="144"/>
      <c r="SLG25" s="144"/>
      <c r="SLO25" s="144"/>
      <c r="SLW25" s="144"/>
      <c r="SME25" s="144"/>
      <c r="SMM25" s="144"/>
      <c r="SMU25" s="144"/>
      <c r="SNC25" s="144"/>
      <c r="SNK25" s="144"/>
      <c r="SNS25" s="144"/>
      <c r="SOA25" s="144"/>
      <c r="SOI25" s="144"/>
      <c r="SOQ25" s="144"/>
      <c r="SOY25" s="144"/>
      <c r="SPG25" s="144"/>
      <c r="SPO25" s="144"/>
      <c r="SPW25" s="144"/>
      <c r="SQE25" s="144"/>
      <c r="SQM25" s="144"/>
      <c r="SQU25" s="144"/>
      <c r="SRC25" s="144"/>
      <c r="SRK25" s="144"/>
      <c r="SRS25" s="144"/>
      <c r="SSA25" s="144"/>
      <c r="SSI25" s="144"/>
      <c r="SSQ25" s="144"/>
      <c r="SSY25" s="144"/>
      <c r="STG25" s="144"/>
      <c r="STO25" s="144"/>
      <c r="STW25" s="144"/>
      <c r="SUE25" s="144"/>
      <c r="SUM25" s="144"/>
      <c r="SUU25" s="144"/>
      <c r="SVC25" s="144"/>
      <c r="SVK25" s="144"/>
      <c r="SVS25" s="144"/>
      <c r="SWA25" s="144"/>
      <c r="SWI25" s="144"/>
      <c r="SWQ25" s="144"/>
      <c r="SWY25" s="144"/>
      <c r="SXG25" s="144"/>
      <c r="SXO25" s="144"/>
      <c r="SXW25" s="144"/>
      <c r="SYE25" s="144"/>
      <c r="SYM25" s="144"/>
      <c r="SYU25" s="144"/>
      <c r="SZC25" s="144"/>
      <c r="SZK25" s="144"/>
      <c r="SZS25" s="144"/>
      <c r="TAA25" s="144"/>
      <c r="TAI25" s="144"/>
      <c r="TAQ25" s="144"/>
      <c r="TAY25" s="144"/>
      <c r="TBG25" s="144"/>
      <c r="TBO25" s="144"/>
      <c r="TBW25" s="144"/>
      <c r="TCE25" s="144"/>
      <c r="TCM25" s="144"/>
      <c r="TCU25" s="144"/>
      <c r="TDC25" s="144"/>
      <c r="TDK25" s="144"/>
      <c r="TDS25" s="144"/>
      <c r="TEA25" s="144"/>
      <c r="TEI25" s="144"/>
      <c r="TEQ25" s="144"/>
      <c r="TEY25" s="144"/>
      <c r="TFG25" s="144"/>
      <c r="TFO25" s="144"/>
      <c r="TFW25" s="144"/>
      <c r="TGE25" s="144"/>
      <c r="TGM25" s="144"/>
      <c r="TGU25" s="144"/>
      <c r="THC25" s="144"/>
      <c r="THK25" s="144"/>
      <c r="THS25" s="144"/>
      <c r="TIA25" s="144"/>
      <c r="TII25" s="144"/>
      <c r="TIQ25" s="144"/>
      <c r="TIY25" s="144"/>
      <c r="TJG25" s="144"/>
      <c r="TJO25" s="144"/>
      <c r="TJW25" s="144"/>
      <c r="TKE25" s="144"/>
      <c r="TKM25" s="144"/>
      <c r="TKU25" s="144"/>
      <c r="TLC25" s="144"/>
      <c r="TLK25" s="144"/>
      <c r="TLS25" s="144"/>
      <c r="TMA25" s="144"/>
      <c r="TMI25" s="144"/>
      <c r="TMQ25" s="144"/>
      <c r="TMY25" s="144"/>
      <c r="TNG25" s="144"/>
      <c r="TNO25" s="144"/>
      <c r="TNW25" s="144"/>
      <c r="TOE25" s="144"/>
      <c r="TOM25" s="144"/>
      <c r="TOU25" s="144"/>
      <c r="TPC25" s="144"/>
      <c r="TPK25" s="144"/>
      <c r="TPS25" s="144"/>
      <c r="TQA25" s="144"/>
      <c r="TQI25" s="144"/>
      <c r="TQQ25" s="144"/>
      <c r="TQY25" s="144"/>
      <c r="TRG25" s="144"/>
      <c r="TRO25" s="144"/>
      <c r="TRW25" s="144"/>
      <c r="TSE25" s="144"/>
      <c r="TSM25" s="144"/>
      <c r="TSU25" s="144"/>
      <c r="TTC25" s="144"/>
      <c r="TTK25" s="144"/>
      <c r="TTS25" s="144"/>
      <c r="TUA25" s="144"/>
      <c r="TUI25" s="144"/>
      <c r="TUQ25" s="144"/>
      <c r="TUY25" s="144"/>
      <c r="TVG25" s="144"/>
      <c r="TVO25" s="144"/>
      <c r="TVW25" s="144"/>
      <c r="TWE25" s="144"/>
      <c r="TWM25" s="144"/>
      <c r="TWU25" s="144"/>
      <c r="TXC25" s="144"/>
      <c r="TXK25" s="144"/>
      <c r="TXS25" s="144"/>
      <c r="TYA25" s="144"/>
      <c r="TYI25" s="144"/>
      <c r="TYQ25" s="144"/>
      <c r="TYY25" s="144"/>
      <c r="TZG25" s="144"/>
      <c r="TZO25" s="144"/>
      <c r="TZW25" s="144"/>
      <c r="UAE25" s="144"/>
      <c r="UAM25" s="144"/>
      <c r="UAU25" s="144"/>
      <c r="UBC25" s="144"/>
      <c r="UBK25" s="144"/>
      <c r="UBS25" s="144"/>
      <c r="UCA25" s="144"/>
      <c r="UCI25" s="144"/>
      <c r="UCQ25" s="144"/>
      <c r="UCY25" s="144"/>
      <c r="UDG25" s="144"/>
      <c r="UDO25" s="144"/>
      <c r="UDW25" s="144"/>
      <c r="UEE25" s="144"/>
      <c r="UEM25" s="144"/>
      <c r="UEU25" s="144"/>
      <c r="UFC25" s="144"/>
      <c r="UFK25" s="144"/>
      <c r="UFS25" s="144"/>
      <c r="UGA25" s="144"/>
      <c r="UGI25" s="144"/>
      <c r="UGQ25" s="144"/>
      <c r="UGY25" s="144"/>
      <c r="UHG25" s="144"/>
      <c r="UHO25" s="144"/>
      <c r="UHW25" s="144"/>
      <c r="UIE25" s="144"/>
      <c r="UIM25" s="144"/>
      <c r="UIU25" s="144"/>
      <c r="UJC25" s="144"/>
      <c r="UJK25" s="144"/>
      <c r="UJS25" s="144"/>
      <c r="UKA25" s="144"/>
      <c r="UKI25" s="144"/>
      <c r="UKQ25" s="144"/>
      <c r="UKY25" s="144"/>
      <c r="ULG25" s="144"/>
      <c r="ULO25" s="144"/>
      <c r="ULW25" s="144"/>
      <c r="UME25" s="144"/>
      <c r="UMM25" s="144"/>
      <c r="UMU25" s="144"/>
      <c r="UNC25" s="144"/>
      <c r="UNK25" s="144"/>
      <c r="UNS25" s="144"/>
      <c r="UOA25" s="144"/>
      <c r="UOI25" s="144"/>
      <c r="UOQ25" s="144"/>
      <c r="UOY25" s="144"/>
      <c r="UPG25" s="144"/>
      <c r="UPO25" s="144"/>
      <c r="UPW25" s="144"/>
      <c r="UQE25" s="144"/>
      <c r="UQM25" s="144"/>
      <c r="UQU25" s="144"/>
      <c r="URC25" s="144"/>
      <c r="URK25" s="144"/>
      <c r="URS25" s="144"/>
      <c r="USA25" s="144"/>
      <c r="USI25" s="144"/>
      <c r="USQ25" s="144"/>
      <c r="USY25" s="144"/>
      <c r="UTG25" s="144"/>
      <c r="UTO25" s="144"/>
      <c r="UTW25" s="144"/>
      <c r="UUE25" s="144"/>
      <c r="UUM25" s="144"/>
      <c r="UUU25" s="144"/>
      <c r="UVC25" s="144"/>
      <c r="UVK25" s="144"/>
      <c r="UVS25" s="144"/>
      <c r="UWA25" s="144"/>
      <c r="UWI25" s="144"/>
      <c r="UWQ25" s="144"/>
      <c r="UWY25" s="144"/>
      <c r="UXG25" s="144"/>
      <c r="UXO25" s="144"/>
      <c r="UXW25" s="144"/>
      <c r="UYE25" s="144"/>
      <c r="UYM25" s="144"/>
      <c r="UYU25" s="144"/>
      <c r="UZC25" s="144"/>
      <c r="UZK25" s="144"/>
      <c r="UZS25" s="144"/>
      <c r="VAA25" s="144"/>
      <c r="VAI25" s="144"/>
      <c r="VAQ25" s="144"/>
      <c r="VAY25" s="144"/>
      <c r="VBG25" s="144"/>
      <c r="VBO25" s="144"/>
      <c r="VBW25" s="144"/>
      <c r="VCE25" s="144"/>
      <c r="VCM25" s="144"/>
      <c r="VCU25" s="144"/>
      <c r="VDC25" s="144"/>
      <c r="VDK25" s="144"/>
      <c r="VDS25" s="144"/>
      <c r="VEA25" s="144"/>
      <c r="VEI25" s="144"/>
      <c r="VEQ25" s="144"/>
      <c r="VEY25" s="144"/>
      <c r="VFG25" s="144"/>
      <c r="VFO25" s="144"/>
      <c r="VFW25" s="144"/>
      <c r="VGE25" s="144"/>
      <c r="VGM25" s="144"/>
      <c r="VGU25" s="144"/>
      <c r="VHC25" s="144"/>
      <c r="VHK25" s="144"/>
      <c r="VHS25" s="144"/>
      <c r="VIA25" s="144"/>
      <c r="VII25" s="144"/>
      <c r="VIQ25" s="144"/>
      <c r="VIY25" s="144"/>
      <c r="VJG25" s="144"/>
      <c r="VJO25" s="144"/>
      <c r="VJW25" s="144"/>
      <c r="VKE25" s="144"/>
      <c r="VKM25" s="144"/>
      <c r="VKU25" s="144"/>
      <c r="VLC25" s="144"/>
      <c r="VLK25" s="144"/>
      <c r="VLS25" s="144"/>
      <c r="VMA25" s="144"/>
      <c r="VMI25" s="144"/>
      <c r="VMQ25" s="144"/>
      <c r="VMY25" s="144"/>
      <c r="VNG25" s="144"/>
      <c r="VNO25" s="144"/>
      <c r="VNW25" s="144"/>
      <c r="VOE25" s="144"/>
      <c r="VOM25" s="144"/>
      <c r="VOU25" s="144"/>
      <c r="VPC25" s="144"/>
      <c r="VPK25" s="144"/>
      <c r="VPS25" s="144"/>
      <c r="VQA25" s="144"/>
      <c r="VQI25" s="144"/>
      <c r="VQQ25" s="144"/>
      <c r="VQY25" s="144"/>
      <c r="VRG25" s="144"/>
      <c r="VRO25" s="144"/>
      <c r="VRW25" s="144"/>
      <c r="VSE25" s="144"/>
      <c r="VSM25" s="144"/>
      <c r="VSU25" s="144"/>
      <c r="VTC25" s="144"/>
      <c r="VTK25" s="144"/>
      <c r="VTS25" s="144"/>
      <c r="VUA25" s="144"/>
      <c r="VUI25" s="144"/>
      <c r="VUQ25" s="144"/>
      <c r="VUY25" s="144"/>
      <c r="VVG25" s="144"/>
      <c r="VVO25" s="144"/>
      <c r="VVW25" s="144"/>
      <c r="VWE25" s="144"/>
      <c r="VWM25" s="144"/>
      <c r="VWU25" s="144"/>
      <c r="VXC25" s="144"/>
      <c r="VXK25" s="144"/>
      <c r="VXS25" s="144"/>
      <c r="VYA25" s="144"/>
      <c r="VYI25" s="144"/>
      <c r="VYQ25" s="144"/>
      <c r="VYY25" s="144"/>
      <c r="VZG25" s="144"/>
      <c r="VZO25" s="144"/>
      <c r="VZW25" s="144"/>
      <c r="WAE25" s="144"/>
      <c r="WAM25" s="144"/>
      <c r="WAU25" s="144"/>
      <c r="WBC25" s="144"/>
      <c r="WBK25" s="144"/>
      <c r="WBS25" s="144"/>
      <c r="WCA25" s="144"/>
      <c r="WCI25" s="144"/>
      <c r="WCQ25" s="144"/>
      <c r="WCY25" s="144"/>
      <c r="WDG25" s="144"/>
      <c r="WDO25" s="144"/>
      <c r="WDW25" s="144"/>
      <c r="WEE25" s="144"/>
      <c r="WEM25" s="144"/>
      <c r="WEU25" s="144"/>
      <c r="WFC25" s="144"/>
      <c r="WFK25" s="144"/>
      <c r="WFS25" s="144"/>
      <c r="WGA25" s="144"/>
      <c r="WGI25" s="144"/>
      <c r="WGQ25" s="144"/>
      <c r="WGY25" s="144"/>
      <c r="WHG25" s="144"/>
      <c r="WHO25" s="144"/>
      <c r="WHW25" s="144"/>
      <c r="WIE25" s="144"/>
      <c r="WIM25" s="144"/>
      <c r="WIU25" s="144"/>
      <c r="WJC25" s="144"/>
      <c r="WJK25" s="144"/>
      <c r="WJS25" s="144"/>
      <c r="WKA25" s="144"/>
      <c r="WKI25" s="144"/>
      <c r="WKQ25" s="144"/>
      <c r="WKY25" s="144"/>
      <c r="WLG25" s="144"/>
      <c r="WLO25" s="144"/>
      <c r="WLW25" s="144"/>
      <c r="WME25" s="144"/>
      <c r="WMM25" s="144"/>
      <c r="WMU25" s="144"/>
      <c r="WNC25" s="144"/>
      <c r="WNK25" s="144"/>
      <c r="WNS25" s="144"/>
      <c r="WOA25" s="144"/>
      <c r="WOI25" s="144"/>
      <c r="WOQ25" s="144"/>
      <c r="WOY25" s="144"/>
      <c r="WPG25" s="144"/>
      <c r="WPO25" s="144"/>
      <c r="WPW25" s="144"/>
      <c r="WQE25" s="144"/>
      <c r="WQM25" s="144"/>
      <c r="WQU25" s="144"/>
      <c r="WRC25" s="144"/>
      <c r="WRK25" s="144"/>
      <c r="WRS25" s="144"/>
      <c r="WSA25" s="144"/>
      <c r="WSI25" s="144"/>
      <c r="WSQ25" s="144"/>
      <c r="WSY25" s="144"/>
      <c r="WTG25" s="144"/>
      <c r="WTO25" s="144"/>
      <c r="WTW25" s="144"/>
      <c r="WUE25" s="144"/>
      <c r="WUM25" s="144"/>
      <c r="WUU25" s="144"/>
      <c r="WVC25" s="144"/>
      <c r="WVK25" s="144"/>
      <c r="WVS25" s="144"/>
      <c r="WWA25" s="144"/>
      <c r="WWI25" s="144"/>
      <c r="WWQ25" s="144"/>
      <c r="WWY25" s="144"/>
      <c r="WXG25" s="144"/>
      <c r="WXO25" s="144"/>
      <c r="WXW25" s="144"/>
      <c r="WYE25" s="144"/>
      <c r="WYM25" s="144"/>
      <c r="WYU25" s="144"/>
      <c r="WZC25" s="144"/>
      <c r="WZK25" s="144"/>
      <c r="WZS25" s="144"/>
      <c r="XAA25" s="144"/>
      <c r="XAI25" s="144"/>
      <c r="XAQ25" s="144"/>
      <c r="XAY25" s="144"/>
      <c r="XBG25" s="144"/>
      <c r="XBO25" s="144"/>
      <c r="XBW25" s="144"/>
      <c r="XCE25" s="144"/>
      <c r="XCM25" s="144"/>
      <c r="XCU25" s="144"/>
      <c r="XDC25" s="144"/>
      <c r="XDK25" s="144"/>
      <c r="XDS25" s="144"/>
      <c r="XEA25" s="144"/>
      <c r="XEI25" s="144"/>
      <c r="XEQ25" s="144"/>
      <c r="XEY25" s="144"/>
    </row>
    <row r="26" spans="1:1019 1027:2043 2051:3067 3075:4091 4099:5115 5123:6139 6147:7163 7171:8187 8195:9211 9219:10235 10243:11259 11267:12283 12291:13307 13315:14331 14339:15355 15363:16379" x14ac:dyDescent="0.25">
      <c r="A26" t="s">
        <v>591</v>
      </c>
      <c r="B26" t="s">
        <v>591</v>
      </c>
      <c r="C26" s="144">
        <v>255255255224</v>
      </c>
      <c r="D26" t="s">
        <v>539</v>
      </c>
      <c r="E26" t="s">
        <v>545</v>
      </c>
      <c r="F26" t="s">
        <v>591</v>
      </c>
      <c r="G26" t="s">
        <v>591</v>
      </c>
      <c r="H26" t="s">
        <v>592</v>
      </c>
      <c r="K26" s="144"/>
      <c r="S26" s="144"/>
      <c r="AA26" s="144"/>
      <c r="AI26" s="144"/>
      <c r="AQ26" s="144"/>
      <c r="AY26" s="144"/>
      <c r="BG26" s="144"/>
      <c r="BO26" s="144"/>
      <c r="BW26" s="144"/>
      <c r="CE26" s="144"/>
      <c r="CM26" s="144"/>
      <c r="CU26" s="144"/>
      <c r="DC26" s="144"/>
      <c r="DK26" s="144"/>
      <c r="DS26" s="144"/>
      <c r="EA26" s="144"/>
      <c r="EI26" s="144"/>
      <c r="EQ26" s="144"/>
      <c r="EY26" s="144"/>
      <c r="FG26" s="144"/>
      <c r="FO26" s="144"/>
      <c r="FW26" s="144"/>
      <c r="GE26" s="144"/>
      <c r="GM26" s="144"/>
      <c r="GU26" s="144"/>
      <c r="HC26" s="144"/>
      <c r="HK26" s="144"/>
      <c r="HS26" s="144"/>
      <c r="IA26" s="144"/>
      <c r="II26" s="144"/>
      <c r="IQ26" s="144"/>
      <c r="IY26" s="144"/>
      <c r="JG26" s="144"/>
      <c r="JO26" s="144"/>
      <c r="JW26" s="144"/>
      <c r="KE26" s="144"/>
      <c r="KM26" s="144"/>
      <c r="KU26" s="144"/>
      <c r="LC26" s="144"/>
      <c r="LK26" s="144"/>
      <c r="LS26" s="144"/>
      <c r="MA26" s="144"/>
      <c r="MI26" s="144"/>
      <c r="MQ26" s="144"/>
      <c r="MY26" s="144"/>
      <c r="NG26" s="144"/>
      <c r="NO26" s="144"/>
      <c r="NW26" s="144"/>
      <c r="OE26" s="144"/>
      <c r="OM26" s="144"/>
      <c r="OU26" s="144"/>
      <c r="PC26" s="144"/>
      <c r="PK26" s="144"/>
      <c r="PS26" s="144"/>
      <c r="QA26" s="144"/>
      <c r="QI26" s="144"/>
      <c r="QQ26" s="144"/>
      <c r="QY26" s="144"/>
      <c r="RG26" s="144"/>
      <c r="RO26" s="144"/>
      <c r="RW26" s="144"/>
      <c r="SE26" s="144"/>
      <c r="SM26" s="144"/>
      <c r="SU26" s="144"/>
      <c r="TC26" s="144"/>
      <c r="TK26" s="144"/>
      <c r="TS26" s="144"/>
      <c r="UA26" s="144"/>
      <c r="UI26" s="144"/>
      <c r="UQ26" s="144"/>
      <c r="UY26" s="144"/>
      <c r="VG26" s="144"/>
      <c r="VO26" s="144"/>
      <c r="VW26" s="144"/>
      <c r="WE26" s="144"/>
      <c r="WM26" s="144"/>
      <c r="WU26" s="144"/>
      <c r="XC26" s="144"/>
      <c r="XK26" s="144"/>
      <c r="XS26" s="144"/>
      <c r="YA26" s="144"/>
      <c r="YI26" s="144"/>
      <c r="YQ26" s="144"/>
      <c r="YY26" s="144"/>
      <c r="ZG26" s="144"/>
      <c r="ZO26" s="144"/>
      <c r="ZW26" s="144"/>
      <c r="AAE26" s="144"/>
      <c r="AAM26" s="144"/>
      <c r="AAU26" s="144"/>
      <c r="ABC26" s="144"/>
      <c r="ABK26" s="144"/>
      <c r="ABS26" s="144"/>
      <c r="ACA26" s="144"/>
      <c r="ACI26" s="144"/>
      <c r="ACQ26" s="144"/>
      <c r="ACY26" s="144"/>
      <c r="ADG26" s="144"/>
      <c r="ADO26" s="144"/>
      <c r="ADW26" s="144"/>
      <c r="AEE26" s="144"/>
      <c r="AEM26" s="144"/>
      <c r="AEU26" s="144"/>
      <c r="AFC26" s="144"/>
      <c r="AFK26" s="144"/>
      <c r="AFS26" s="144"/>
      <c r="AGA26" s="144"/>
      <c r="AGI26" s="144"/>
      <c r="AGQ26" s="144"/>
      <c r="AGY26" s="144"/>
      <c r="AHG26" s="144"/>
      <c r="AHO26" s="144"/>
      <c r="AHW26" s="144"/>
      <c r="AIE26" s="144"/>
      <c r="AIM26" s="144"/>
      <c r="AIU26" s="144"/>
      <c r="AJC26" s="144"/>
      <c r="AJK26" s="144"/>
      <c r="AJS26" s="144"/>
      <c r="AKA26" s="144"/>
      <c r="AKI26" s="144"/>
      <c r="AKQ26" s="144"/>
      <c r="AKY26" s="144"/>
      <c r="ALG26" s="144"/>
      <c r="ALO26" s="144"/>
      <c r="ALW26" s="144"/>
      <c r="AME26" s="144"/>
      <c r="AMM26" s="144"/>
      <c r="AMU26" s="144"/>
      <c r="ANC26" s="144"/>
      <c r="ANK26" s="144"/>
      <c r="ANS26" s="144"/>
      <c r="AOA26" s="144"/>
      <c r="AOI26" s="144"/>
      <c r="AOQ26" s="144"/>
      <c r="AOY26" s="144"/>
      <c r="APG26" s="144"/>
      <c r="APO26" s="144"/>
      <c r="APW26" s="144"/>
      <c r="AQE26" s="144"/>
      <c r="AQM26" s="144"/>
      <c r="AQU26" s="144"/>
      <c r="ARC26" s="144"/>
      <c r="ARK26" s="144"/>
      <c r="ARS26" s="144"/>
      <c r="ASA26" s="144"/>
      <c r="ASI26" s="144"/>
      <c r="ASQ26" s="144"/>
      <c r="ASY26" s="144"/>
      <c r="ATG26" s="144"/>
      <c r="ATO26" s="144"/>
      <c r="ATW26" s="144"/>
      <c r="AUE26" s="144"/>
      <c r="AUM26" s="144"/>
      <c r="AUU26" s="144"/>
      <c r="AVC26" s="144"/>
      <c r="AVK26" s="144"/>
      <c r="AVS26" s="144"/>
      <c r="AWA26" s="144"/>
      <c r="AWI26" s="144"/>
      <c r="AWQ26" s="144"/>
      <c r="AWY26" s="144"/>
      <c r="AXG26" s="144"/>
      <c r="AXO26" s="144"/>
      <c r="AXW26" s="144"/>
      <c r="AYE26" s="144"/>
      <c r="AYM26" s="144"/>
      <c r="AYU26" s="144"/>
      <c r="AZC26" s="144"/>
      <c r="AZK26" s="144"/>
      <c r="AZS26" s="144"/>
      <c r="BAA26" s="144"/>
      <c r="BAI26" s="144"/>
      <c r="BAQ26" s="144"/>
      <c r="BAY26" s="144"/>
      <c r="BBG26" s="144"/>
      <c r="BBO26" s="144"/>
      <c r="BBW26" s="144"/>
      <c r="BCE26" s="144"/>
      <c r="BCM26" s="144"/>
      <c r="BCU26" s="144"/>
      <c r="BDC26" s="144"/>
      <c r="BDK26" s="144"/>
      <c r="BDS26" s="144"/>
      <c r="BEA26" s="144"/>
      <c r="BEI26" s="144"/>
      <c r="BEQ26" s="144"/>
      <c r="BEY26" s="144"/>
      <c r="BFG26" s="144"/>
      <c r="BFO26" s="144"/>
      <c r="BFW26" s="144"/>
      <c r="BGE26" s="144"/>
      <c r="BGM26" s="144"/>
      <c r="BGU26" s="144"/>
      <c r="BHC26" s="144"/>
      <c r="BHK26" s="144"/>
      <c r="BHS26" s="144"/>
      <c r="BIA26" s="144"/>
      <c r="BII26" s="144"/>
      <c r="BIQ26" s="144"/>
      <c r="BIY26" s="144"/>
      <c r="BJG26" s="144"/>
      <c r="BJO26" s="144"/>
      <c r="BJW26" s="144"/>
      <c r="BKE26" s="144"/>
      <c r="BKM26" s="144"/>
      <c r="BKU26" s="144"/>
      <c r="BLC26" s="144"/>
      <c r="BLK26" s="144"/>
      <c r="BLS26" s="144"/>
      <c r="BMA26" s="144"/>
      <c r="BMI26" s="144"/>
      <c r="BMQ26" s="144"/>
      <c r="BMY26" s="144"/>
      <c r="BNG26" s="144"/>
      <c r="BNO26" s="144"/>
      <c r="BNW26" s="144"/>
      <c r="BOE26" s="144"/>
      <c r="BOM26" s="144"/>
      <c r="BOU26" s="144"/>
      <c r="BPC26" s="144"/>
      <c r="BPK26" s="144"/>
      <c r="BPS26" s="144"/>
      <c r="BQA26" s="144"/>
      <c r="BQI26" s="144"/>
      <c r="BQQ26" s="144"/>
      <c r="BQY26" s="144"/>
      <c r="BRG26" s="144"/>
      <c r="BRO26" s="144"/>
      <c r="BRW26" s="144"/>
      <c r="BSE26" s="144"/>
      <c r="BSM26" s="144"/>
      <c r="BSU26" s="144"/>
      <c r="BTC26" s="144"/>
      <c r="BTK26" s="144"/>
      <c r="BTS26" s="144"/>
      <c r="BUA26" s="144"/>
      <c r="BUI26" s="144"/>
      <c r="BUQ26" s="144"/>
      <c r="BUY26" s="144"/>
      <c r="BVG26" s="144"/>
      <c r="BVO26" s="144"/>
      <c r="BVW26" s="144"/>
      <c r="BWE26" s="144"/>
      <c r="BWM26" s="144"/>
      <c r="BWU26" s="144"/>
      <c r="BXC26" s="144"/>
      <c r="BXK26" s="144"/>
      <c r="BXS26" s="144"/>
      <c r="BYA26" s="144"/>
      <c r="BYI26" s="144"/>
      <c r="BYQ26" s="144"/>
      <c r="BYY26" s="144"/>
      <c r="BZG26" s="144"/>
      <c r="BZO26" s="144"/>
      <c r="BZW26" s="144"/>
      <c r="CAE26" s="144"/>
      <c r="CAM26" s="144"/>
      <c r="CAU26" s="144"/>
      <c r="CBC26" s="144"/>
      <c r="CBK26" s="144"/>
      <c r="CBS26" s="144"/>
      <c r="CCA26" s="144"/>
      <c r="CCI26" s="144"/>
      <c r="CCQ26" s="144"/>
      <c r="CCY26" s="144"/>
      <c r="CDG26" s="144"/>
      <c r="CDO26" s="144"/>
      <c r="CDW26" s="144"/>
      <c r="CEE26" s="144"/>
      <c r="CEM26" s="144"/>
      <c r="CEU26" s="144"/>
      <c r="CFC26" s="144"/>
      <c r="CFK26" s="144"/>
      <c r="CFS26" s="144"/>
      <c r="CGA26" s="144"/>
      <c r="CGI26" s="144"/>
      <c r="CGQ26" s="144"/>
      <c r="CGY26" s="144"/>
      <c r="CHG26" s="144"/>
      <c r="CHO26" s="144"/>
      <c r="CHW26" s="144"/>
      <c r="CIE26" s="144"/>
      <c r="CIM26" s="144"/>
      <c r="CIU26" s="144"/>
      <c r="CJC26" s="144"/>
      <c r="CJK26" s="144"/>
      <c r="CJS26" s="144"/>
      <c r="CKA26" s="144"/>
      <c r="CKI26" s="144"/>
      <c r="CKQ26" s="144"/>
      <c r="CKY26" s="144"/>
      <c r="CLG26" s="144"/>
      <c r="CLO26" s="144"/>
      <c r="CLW26" s="144"/>
      <c r="CME26" s="144"/>
      <c r="CMM26" s="144"/>
      <c r="CMU26" s="144"/>
      <c r="CNC26" s="144"/>
      <c r="CNK26" s="144"/>
      <c r="CNS26" s="144"/>
      <c r="COA26" s="144"/>
      <c r="COI26" s="144"/>
      <c r="COQ26" s="144"/>
      <c r="COY26" s="144"/>
      <c r="CPG26" s="144"/>
      <c r="CPO26" s="144"/>
      <c r="CPW26" s="144"/>
      <c r="CQE26" s="144"/>
      <c r="CQM26" s="144"/>
      <c r="CQU26" s="144"/>
      <c r="CRC26" s="144"/>
      <c r="CRK26" s="144"/>
      <c r="CRS26" s="144"/>
      <c r="CSA26" s="144"/>
      <c r="CSI26" s="144"/>
      <c r="CSQ26" s="144"/>
      <c r="CSY26" s="144"/>
      <c r="CTG26" s="144"/>
      <c r="CTO26" s="144"/>
      <c r="CTW26" s="144"/>
      <c r="CUE26" s="144"/>
      <c r="CUM26" s="144"/>
      <c r="CUU26" s="144"/>
      <c r="CVC26" s="144"/>
      <c r="CVK26" s="144"/>
      <c r="CVS26" s="144"/>
      <c r="CWA26" s="144"/>
      <c r="CWI26" s="144"/>
      <c r="CWQ26" s="144"/>
      <c r="CWY26" s="144"/>
      <c r="CXG26" s="144"/>
      <c r="CXO26" s="144"/>
      <c r="CXW26" s="144"/>
      <c r="CYE26" s="144"/>
      <c r="CYM26" s="144"/>
      <c r="CYU26" s="144"/>
      <c r="CZC26" s="144"/>
      <c r="CZK26" s="144"/>
      <c r="CZS26" s="144"/>
      <c r="DAA26" s="144"/>
      <c r="DAI26" s="144"/>
      <c r="DAQ26" s="144"/>
      <c r="DAY26" s="144"/>
      <c r="DBG26" s="144"/>
      <c r="DBO26" s="144"/>
      <c r="DBW26" s="144"/>
      <c r="DCE26" s="144"/>
      <c r="DCM26" s="144"/>
      <c r="DCU26" s="144"/>
      <c r="DDC26" s="144"/>
      <c r="DDK26" s="144"/>
      <c r="DDS26" s="144"/>
      <c r="DEA26" s="144"/>
      <c r="DEI26" s="144"/>
      <c r="DEQ26" s="144"/>
      <c r="DEY26" s="144"/>
      <c r="DFG26" s="144"/>
      <c r="DFO26" s="144"/>
      <c r="DFW26" s="144"/>
      <c r="DGE26" s="144"/>
      <c r="DGM26" s="144"/>
      <c r="DGU26" s="144"/>
      <c r="DHC26" s="144"/>
      <c r="DHK26" s="144"/>
      <c r="DHS26" s="144"/>
      <c r="DIA26" s="144"/>
      <c r="DII26" s="144"/>
      <c r="DIQ26" s="144"/>
      <c r="DIY26" s="144"/>
      <c r="DJG26" s="144"/>
      <c r="DJO26" s="144"/>
      <c r="DJW26" s="144"/>
      <c r="DKE26" s="144"/>
      <c r="DKM26" s="144"/>
      <c r="DKU26" s="144"/>
      <c r="DLC26" s="144"/>
      <c r="DLK26" s="144"/>
      <c r="DLS26" s="144"/>
      <c r="DMA26" s="144"/>
      <c r="DMI26" s="144"/>
      <c r="DMQ26" s="144"/>
      <c r="DMY26" s="144"/>
      <c r="DNG26" s="144"/>
      <c r="DNO26" s="144"/>
      <c r="DNW26" s="144"/>
      <c r="DOE26" s="144"/>
      <c r="DOM26" s="144"/>
      <c r="DOU26" s="144"/>
      <c r="DPC26" s="144"/>
      <c r="DPK26" s="144"/>
      <c r="DPS26" s="144"/>
      <c r="DQA26" s="144"/>
      <c r="DQI26" s="144"/>
      <c r="DQQ26" s="144"/>
      <c r="DQY26" s="144"/>
      <c r="DRG26" s="144"/>
      <c r="DRO26" s="144"/>
      <c r="DRW26" s="144"/>
      <c r="DSE26" s="144"/>
      <c r="DSM26" s="144"/>
      <c r="DSU26" s="144"/>
      <c r="DTC26" s="144"/>
      <c r="DTK26" s="144"/>
      <c r="DTS26" s="144"/>
      <c r="DUA26" s="144"/>
      <c r="DUI26" s="144"/>
      <c r="DUQ26" s="144"/>
      <c r="DUY26" s="144"/>
      <c r="DVG26" s="144"/>
      <c r="DVO26" s="144"/>
      <c r="DVW26" s="144"/>
      <c r="DWE26" s="144"/>
      <c r="DWM26" s="144"/>
      <c r="DWU26" s="144"/>
      <c r="DXC26" s="144"/>
      <c r="DXK26" s="144"/>
      <c r="DXS26" s="144"/>
      <c r="DYA26" s="144"/>
      <c r="DYI26" s="144"/>
      <c r="DYQ26" s="144"/>
      <c r="DYY26" s="144"/>
      <c r="DZG26" s="144"/>
      <c r="DZO26" s="144"/>
      <c r="DZW26" s="144"/>
      <c r="EAE26" s="144"/>
      <c r="EAM26" s="144"/>
      <c r="EAU26" s="144"/>
      <c r="EBC26" s="144"/>
      <c r="EBK26" s="144"/>
      <c r="EBS26" s="144"/>
      <c r="ECA26" s="144"/>
      <c r="ECI26" s="144"/>
      <c r="ECQ26" s="144"/>
      <c r="ECY26" s="144"/>
      <c r="EDG26" s="144"/>
      <c r="EDO26" s="144"/>
      <c r="EDW26" s="144"/>
      <c r="EEE26" s="144"/>
      <c r="EEM26" s="144"/>
      <c r="EEU26" s="144"/>
      <c r="EFC26" s="144"/>
      <c r="EFK26" s="144"/>
      <c r="EFS26" s="144"/>
      <c r="EGA26" s="144"/>
      <c r="EGI26" s="144"/>
      <c r="EGQ26" s="144"/>
      <c r="EGY26" s="144"/>
      <c r="EHG26" s="144"/>
      <c r="EHO26" s="144"/>
      <c r="EHW26" s="144"/>
      <c r="EIE26" s="144"/>
      <c r="EIM26" s="144"/>
      <c r="EIU26" s="144"/>
      <c r="EJC26" s="144"/>
      <c r="EJK26" s="144"/>
      <c r="EJS26" s="144"/>
      <c r="EKA26" s="144"/>
      <c r="EKI26" s="144"/>
      <c r="EKQ26" s="144"/>
      <c r="EKY26" s="144"/>
      <c r="ELG26" s="144"/>
      <c r="ELO26" s="144"/>
      <c r="ELW26" s="144"/>
      <c r="EME26" s="144"/>
      <c r="EMM26" s="144"/>
      <c r="EMU26" s="144"/>
      <c r="ENC26" s="144"/>
      <c r="ENK26" s="144"/>
      <c r="ENS26" s="144"/>
      <c r="EOA26" s="144"/>
      <c r="EOI26" s="144"/>
      <c r="EOQ26" s="144"/>
      <c r="EOY26" s="144"/>
      <c r="EPG26" s="144"/>
      <c r="EPO26" s="144"/>
      <c r="EPW26" s="144"/>
      <c r="EQE26" s="144"/>
      <c r="EQM26" s="144"/>
      <c r="EQU26" s="144"/>
      <c r="ERC26" s="144"/>
      <c r="ERK26" s="144"/>
      <c r="ERS26" s="144"/>
      <c r="ESA26" s="144"/>
      <c r="ESI26" s="144"/>
      <c r="ESQ26" s="144"/>
      <c r="ESY26" s="144"/>
      <c r="ETG26" s="144"/>
      <c r="ETO26" s="144"/>
      <c r="ETW26" s="144"/>
      <c r="EUE26" s="144"/>
      <c r="EUM26" s="144"/>
      <c r="EUU26" s="144"/>
      <c r="EVC26" s="144"/>
      <c r="EVK26" s="144"/>
      <c r="EVS26" s="144"/>
      <c r="EWA26" s="144"/>
      <c r="EWI26" s="144"/>
      <c r="EWQ26" s="144"/>
      <c r="EWY26" s="144"/>
      <c r="EXG26" s="144"/>
      <c r="EXO26" s="144"/>
      <c r="EXW26" s="144"/>
      <c r="EYE26" s="144"/>
      <c r="EYM26" s="144"/>
      <c r="EYU26" s="144"/>
      <c r="EZC26" s="144"/>
      <c r="EZK26" s="144"/>
      <c r="EZS26" s="144"/>
      <c r="FAA26" s="144"/>
      <c r="FAI26" s="144"/>
      <c r="FAQ26" s="144"/>
      <c r="FAY26" s="144"/>
      <c r="FBG26" s="144"/>
      <c r="FBO26" s="144"/>
      <c r="FBW26" s="144"/>
      <c r="FCE26" s="144"/>
      <c r="FCM26" s="144"/>
      <c r="FCU26" s="144"/>
      <c r="FDC26" s="144"/>
      <c r="FDK26" s="144"/>
      <c r="FDS26" s="144"/>
      <c r="FEA26" s="144"/>
      <c r="FEI26" s="144"/>
      <c r="FEQ26" s="144"/>
      <c r="FEY26" s="144"/>
      <c r="FFG26" s="144"/>
      <c r="FFO26" s="144"/>
      <c r="FFW26" s="144"/>
      <c r="FGE26" s="144"/>
      <c r="FGM26" s="144"/>
      <c r="FGU26" s="144"/>
      <c r="FHC26" s="144"/>
      <c r="FHK26" s="144"/>
      <c r="FHS26" s="144"/>
      <c r="FIA26" s="144"/>
      <c r="FII26" s="144"/>
      <c r="FIQ26" s="144"/>
      <c r="FIY26" s="144"/>
      <c r="FJG26" s="144"/>
      <c r="FJO26" s="144"/>
      <c r="FJW26" s="144"/>
      <c r="FKE26" s="144"/>
      <c r="FKM26" s="144"/>
      <c r="FKU26" s="144"/>
      <c r="FLC26" s="144"/>
      <c r="FLK26" s="144"/>
      <c r="FLS26" s="144"/>
      <c r="FMA26" s="144"/>
      <c r="FMI26" s="144"/>
      <c r="FMQ26" s="144"/>
      <c r="FMY26" s="144"/>
      <c r="FNG26" s="144"/>
      <c r="FNO26" s="144"/>
      <c r="FNW26" s="144"/>
      <c r="FOE26" s="144"/>
      <c r="FOM26" s="144"/>
      <c r="FOU26" s="144"/>
      <c r="FPC26" s="144"/>
      <c r="FPK26" s="144"/>
      <c r="FPS26" s="144"/>
      <c r="FQA26" s="144"/>
      <c r="FQI26" s="144"/>
      <c r="FQQ26" s="144"/>
      <c r="FQY26" s="144"/>
      <c r="FRG26" s="144"/>
      <c r="FRO26" s="144"/>
      <c r="FRW26" s="144"/>
      <c r="FSE26" s="144"/>
      <c r="FSM26" s="144"/>
      <c r="FSU26" s="144"/>
      <c r="FTC26" s="144"/>
      <c r="FTK26" s="144"/>
      <c r="FTS26" s="144"/>
      <c r="FUA26" s="144"/>
      <c r="FUI26" s="144"/>
      <c r="FUQ26" s="144"/>
      <c r="FUY26" s="144"/>
      <c r="FVG26" s="144"/>
      <c r="FVO26" s="144"/>
      <c r="FVW26" s="144"/>
      <c r="FWE26" s="144"/>
      <c r="FWM26" s="144"/>
      <c r="FWU26" s="144"/>
      <c r="FXC26" s="144"/>
      <c r="FXK26" s="144"/>
      <c r="FXS26" s="144"/>
      <c r="FYA26" s="144"/>
      <c r="FYI26" s="144"/>
      <c r="FYQ26" s="144"/>
      <c r="FYY26" s="144"/>
      <c r="FZG26" s="144"/>
      <c r="FZO26" s="144"/>
      <c r="FZW26" s="144"/>
      <c r="GAE26" s="144"/>
      <c r="GAM26" s="144"/>
      <c r="GAU26" s="144"/>
      <c r="GBC26" s="144"/>
      <c r="GBK26" s="144"/>
      <c r="GBS26" s="144"/>
      <c r="GCA26" s="144"/>
      <c r="GCI26" s="144"/>
      <c r="GCQ26" s="144"/>
      <c r="GCY26" s="144"/>
      <c r="GDG26" s="144"/>
      <c r="GDO26" s="144"/>
      <c r="GDW26" s="144"/>
      <c r="GEE26" s="144"/>
      <c r="GEM26" s="144"/>
      <c r="GEU26" s="144"/>
      <c r="GFC26" s="144"/>
      <c r="GFK26" s="144"/>
      <c r="GFS26" s="144"/>
      <c r="GGA26" s="144"/>
      <c r="GGI26" s="144"/>
      <c r="GGQ26" s="144"/>
      <c r="GGY26" s="144"/>
      <c r="GHG26" s="144"/>
      <c r="GHO26" s="144"/>
      <c r="GHW26" s="144"/>
      <c r="GIE26" s="144"/>
      <c r="GIM26" s="144"/>
      <c r="GIU26" s="144"/>
      <c r="GJC26" s="144"/>
      <c r="GJK26" s="144"/>
      <c r="GJS26" s="144"/>
      <c r="GKA26" s="144"/>
      <c r="GKI26" s="144"/>
      <c r="GKQ26" s="144"/>
      <c r="GKY26" s="144"/>
      <c r="GLG26" s="144"/>
      <c r="GLO26" s="144"/>
      <c r="GLW26" s="144"/>
      <c r="GME26" s="144"/>
      <c r="GMM26" s="144"/>
      <c r="GMU26" s="144"/>
      <c r="GNC26" s="144"/>
      <c r="GNK26" s="144"/>
      <c r="GNS26" s="144"/>
      <c r="GOA26" s="144"/>
      <c r="GOI26" s="144"/>
      <c r="GOQ26" s="144"/>
      <c r="GOY26" s="144"/>
      <c r="GPG26" s="144"/>
      <c r="GPO26" s="144"/>
      <c r="GPW26" s="144"/>
      <c r="GQE26" s="144"/>
      <c r="GQM26" s="144"/>
      <c r="GQU26" s="144"/>
      <c r="GRC26" s="144"/>
      <c r="GRK26" s="144"/>
      <c r="GRS26" s="144"/>
      <c r="GSA26" s="144"/>
      <c r="GSI26" s="144"/>
      <c r="GSQ26" s="144"/>
      <c r="GSY26" s="144"/>
      <c r="GTG26" s="144"/>
      <c r="GTO26" s="144"/>
      <c r="GTW26" s="144"/>
      <c r="GUE26" s="144"/>
      <c r="GUM26" s="144"/>
      <c r="GUU26" s="144"/>
      <c r="GVC26" s="144"/>
      <c r="GVK26" s="144"/>
      <c r="GVS26" s="144"/>
      <c r="GWA26" s="144"/>
      <c r="GWI26" s="144"/>
      <c r="GWQ26" s="144"/>
      <c r="GWY26" s="144"/>
      <c r="GXG26" s="144"/>
      <c r="GXO26" s="144"/>
      <c r="GXW26" s="144"/>
      <c r="GYE26" s="144"/>
      <c r="GYM26" s="144"/>
      <c r="GYU26" s="144"/>
      <c r="GZC26" s="144"/>
      <c r="GZK26" s="144"/>
      <c r="GZS26" s="144"/>
      <c r="HAA26" s="144"/>
      <c r="HAI26" s="144"/>
      <c r="HAQ26" s="144"/>
      <c r="HAY26" s="144"/>
      <c r="HBG26" s="144"/>
      <c r="HBO26" s="144"/>
      <c r="HBW26" s="144"/>
      <c r="HCE26" s="144"/>
      <c r="HCM26" s="144"/>
      <c r="HCU26" s="144"/>
      <c r="HDC26" s="144"/>
      <c r="HDK26" s="144"/>
      <c r="HDS26" s="144"/>
      <c r="HEA26" s="144"/>
      <c r="HEI26" s="144"/>
      <c r="HEQ26" s="144"/>
      <c r="HEY26" s="144"/>
      <c r="HFG26" s="144"/>
      <c r="HFO26" s="144"/>
      <c r="HFW26" s="144"/>
      <c r="HGE26" s="144"/>
      <c r="HGM26" s="144"/>
      <c r="HGU26" s="144"/>
      <c r="HHC26" s="144"/>
      <c r="HHK26" s="144"/>
      <c r="HHS26" s="144"/>
      <c r="HIA26" s="144"/>
      <c r="HII26" s="144"/>
      <c r="HIQ26" s="144"/>
      <c r="HIY26" s="144"/>
      <c r="HJG26" s="144"/>
      <c r="HJO26" s="144"/>
      <c r="HJW26" s="144"/>
      <c r="HKE26" s="144"/>
      <c r="HKM26" s="144"/>
      <c r="HKU26" s="144"/>
      <c r="HLC26" s="144"/>
      <c r="HLK26" s="144"/>
      <c r="HLS26" s="144"/>
      <c r="HMA26" s="144"/>
      <c r="HMI26" s="144"/>
      <c r="HMQ26" s="144"/>
      <c r="HMY26" s="144"/>
      <c r="HNG26" s="144"/>
      <c r="HNO26" s="144"/>
      <c r="HNW26" s="144"/>
      <c r="HOE26" s="144"/>
      <c r="HOM26" s="144"/>
      <c r="HOU26" s="144"/>
      <c r="HPC26" s="144"/>
      <c r="HPK26" s="144"/>
      <c r="HPS26" s="144"/>
      <c r="HQA26" s="144"/>
      <c r="HQI26" s="144"/>
      <c r="HQQ26" s="144"/>
      <c r="HQY26" s="144"/>
      <c r="HRG26" s="144"/>
      <c r="HRO26" s="144"/>
      <c r="HRW26" s="144"/>
      <c r="HSE26" s="144"/>
      <c r="HSM26" s="144"/>
      <c r="HSU26" s="144"/>
      <c r="HTC26" s="144"/>
      <c r="HTK26" s="144"/>
      <c r="HTS26" s="144"/>
      <c r="HUA26" s="144"/>
      <c r="HUI26" s="144"/>
      <c r="HUQ26" s="144"/>
      <c r="HUY26" s="144"/>
      <c r="HVG26" s="144"/>
      <c r="HVO26" s="144"/>
      <c r="HVW26" s="144"/>
      <c r="HWE26" s="144"/>
      <c r="HWM26" s="144"/>
      <c r="HWU26" s="144"/>
      <c r="HXC26" s="144"/>
      <c r="HXK26" s="144"/>
      <c r="HXS26" s="144"/>
      <c r="HYA26" s="144"/>
      <c r="HYI26" s="144"/>
      <c r="HYQ26" s="144"/>
      <c r="HYY26" s="144"/>
      <c r="HZG26" s="144"/>
      <c r="HZO26" s="144"/>
      <c r="HZW26" s="144"/>
      <c r="IAE26" s="144"/>
      <c r="IAM26" s="144"/>
      <c r="IAU26" s="144"/>
      <c r="IBC26" s="144"/>
      <c r="IBK26" s="144"/>
      <c r="IBS26" s="144"/>
      <c r="ICA26" s="144"/>
      <c r="ICI26" s="144"/>
      <c r="ICQ26" s="144"/>
      <c r="ICY26" s="144"/>
      <c r="IDG26" s="144"/>
      <c r="IDO26" s="144"/>
      <c r="IDW26" s="144"/>
      <c r="IEE26" s="144"/>
      <c r="IEM26" s="144"/>
      <c r="IEU26" s="144"/>
      <c r="IFC26" s="144"/>
      <c r="IFK26" s="144"/>
      <c r="IFS26" s="144"/>
      <c r="IGA26" s="144"/>
      <c r="IGI26" s="144"/>
      <c r="IGQ26" s="144"/>
      <c r="IGY26" s="144"/>
      <c r="IHG26" s="144"/>
      <c r="IHO26" s="144"/>
      <c r="IHW26" s="144"/>
      <c r="IIE26" s="144"/>
      <c r="IIM26" s="144"/>
      <c r="IIU26" s="144"/>
      <c r="IJC26" s="144"/>
      <c r="IJK26" s="144"/>
      <c r="IJS26" s="144"/>
      <c r="IKA26" s="144"/>
      <c r="IKI26" s="144"/>
      <c r="IKQ26" s="144"/>
      <c r="IKY26" s="144"/>
      <c r="ILG26" s="144"/>
      <c r="ILO26" s="144"/>
      <c r="ILW26" s="144"/>
      <c r="IME26" s="144"/>
      <c r="IMM26" s="144"/>
      <c r="IMU26" s="144"/>
      <c r="INC26" s="144"/>
      <c r="INK26" s="144"/>
      <c r="INS26" s="144"/>
      <c r="IOA26" s="144"/>
      <c r="IOI26" s="144"/>
      <c r="IOQ26" s="144"/>
      <c r="IOY26" s="144"/>
      <c r="IPG26" s="144"/>
      <c r="IPO26" s="144"/>
      <c r="IPW26" s="144"/>
      <c r="IQE26" s="144"/>
      <c r="IQM26" s="144"/>
      <c r="IQU26" s="144"/>
      <c r="IRC26" s="144"/>
      <c r="IRK26" s="144"/>
      <c r="IRS26" s="144"/>
      <c r="ISA26" s="144"/>
      <c r="ISI26" s="144"/>
      <c r="ISQ26" s="144"/>
      <c r="ISY26" s="144"/>
      <c r="ITG26" s="144"/>
      <c r="ITO26" s="144"/>
      <c r="ITW26" s="144"/>
      <c r="IUE26" s="144"/>
      <c r="IUM26" s="144"/>
      <c r="IUU26" s="144"/>
      <c r="IVC26" s="144"/>
      <c r="IVK26" s="144"/>
      <c r="IVS26" s="144"/>
      <c r="IWA26" s="144"/>
      <c r="IWI26" s="144"/>
      <c r="IWQ26" s="144"/>
      <c r="IWY26" s="144"/>
      <c r="IXG26" s="144"/>
      <c r="IXO26" s="144"/>
      <c r="IXW26" s="144"/>
      <c r="IYE26" s="144"/>
      <c r="IYM26" s="144"/>
      <c r="IYU26" s="144"/>
      <c r="IZC26" s="144"/>
      <c r="IZK26" s="144"/>
      <c r="IZS26" s="144"/>
      <c r="JAA26" s="144"/>
      <c r="JAI26" s="144"/>
      <c r="JAQ26" s="144"/>
      <c r="JAY26" s="144"/>
      <c r="JBG26" s="144"/>
      <c r="JBO26" s="144"/>
      <c r="JBW26" s="144"/>
      <c r="JCE26" s="144"/>
      <c r="JCM26" s="144"/>
      <c r="JCU26" s="144"/>
      <c r="JDC26" s="144"/>
      <c r="JDK26" s="144"/>
      <c r="JDS26" s="144"/>
      <c r="JEA26" s="144"/>
      <c r="JEI26" s="144"/>
      <c r="JEQ26" s="144"/>
      <c r="JEY26" s="144"/>
      <c r="JFG26" s="144"/>
      <c r="JFO26" s="144"/>
      <c r="JFW26" s="144"/>
      <c r="JGE26" s="144"/>
      <c r="JGM26" s="144"/>
      <c r="JGU26" s="144"/>
      <c r="JHC26" s="144"/>
      <c r="JHK26" s="144"/>
      <c r="JHS26" s="144"/>
      <c r="JIA26" s="144"/>
      <c r="JII26" s="144"/>
      <c r="JIQ26" s="144"/>
      <c r="JIY26" s="144"/>
      <c r="JJG26" s="144"/>
      <c r="JJO26" s="144"/>
      <c r="JJW26" s="144"/>
      <c r="JKE26" s="144"/>
      <c r="JKM26" s="144"/>
      <c r="JKU26" s="144"/>
      <c r="JLC26" s="144"/>
      <c r="JLK26" s="144"/>
      <c r="JLS26" s="144"/>
      <c r="JMA26" s="144"/>
      <c r="JMI26" s="144"/>
      <c r="JMQ26" s="144"/>
      <c r="JMY26" s="144"/>
      <c r="JNG26" s="144"/>
      <c r="JNO26" s="144"/>
      <c r="JNW26" s="144"/>
      <c r="JOE26" s="144"/>
      <c r="JOM26" s="144"/>
      <c r="JOU26" s="144"/>
      <c r="JPC26" s="144"/>
      <c r="JPK26" s="144"/>
      <c r="JPS26" s="144"/>
      <c r="JQA26" s="144"/>
      <c r="JQI26" s="144"/>
      <c r="JQQ26" s="144"/>
      <c r="JQY26" s="144"/>
      <c r="JRG26" s="144"/>
      <c r="JRO26" s="144"/>
      <c r="JRW26" s="144"/>
      <c r="JSE26" s="144"/>
      <c r="JSM26" s="144"/>
      <c r="JSU26" s="144"/>
      <c r="JTC26" s="144"/>
      <c r="JTK26" s="144"/>
      <c r="JTS26" s="144"/>
      <c r="JUA26" s="144"/>
      <c r="JUI26" s="144"/>
      <c r="JUQ26" s="144"/>
      <c r="JUY26" s="144"/>
      <c r="JVG26" s="144"/>
      <c r="JVO26" s="144"/>
      <c r="JVW26" s="144"/>
      <c r="JWE26" s="144"/>
      <c r="JWM26" s="144"/>
      <c r="JWU26" s="144"/>
      <c r="JXC26" s="144"/>
      <c r="JXK26" s="144"/>
      <c r="JXS26" s="144"/>
      <c r="JYA26" s="144"/>
      <c r="JYI26" s="144"/>
      <c r="JYQ26" s="144"/>
      <c r="JYY26" s="144"/>
      <c r="JZG26" s="144"/>
      <c r="JZO26" s="144"/>
      <c r="JZW26" s="144"/>
      <c r="KAE26" s="144"/>
      <c r="KAM26" s="144"/>
      <c r="KAU26" s="144"/>
      <c r="KBC26" s="144"/>
      <c r="KBK26" s="144"/>
      <c r="KBS26" s="144"/>
      <c r="KCA26" s="144"/>
      <c r="KCI26" s="144"/>
      <c r="KCQ26" s="144"/>
      <c r="KCY26" s="144"/>
      <c r="KDG26" s="144"/>
      <c r="KDO26" s="144"/>
      <c r="KDW26" s="144"/>
      <c r="KEE26" s="144"/>
      <c r="KEM26" s="144"/>
      <c r="KEU26" s="144"/>
      <c r="KFC26" s="144"/>
      <c r="KFK26" s="144"/>
      <c r="KFS26" s="144"/>
      <c r="KGA26" s="144"/>
      <c r="KGI26" s="144"/>
      <c r="KGQ26" s="144"/>
      <c r="KGY26" s="144"/>
      <c r="KHG26" s="144"/>
      <c r="KHO26" s="144"/>
      <c r="KHW26" s="144"/>
      <c r="KIE26" s="144"/>
      <c r="KIM26" s="144"/>
      <c r="KIU26" s="144"/>
      <c r="KJC26" s="144"/>
      <c r="KJK26" s="144"/>
      <c r="KJS26" s="144"/>
      <c r="KKA26" s="144"/>
      <c r="KKI26" s="144"/>
      <c r="KKQ26" s="144"/>
      <c r="KKY26" s="144"/>
      <c r="KLG26" s="144"/>
      <c r="KLO26" s="144"/>
      <c r="KLW26" s="144"/>
      <c r="KME26" s="144"/>
      <c r="KMM26" s="144"/>
      <c r="KMU26" s="144"/>
      <c r="KNC26" s="144"/>
      <c r="KNK26" s="144"/>
      <c r="KNS26" s="144"/>
      <c r="KOA26" s="144"/>
      <c r="KOI26" s="144"/>
      <c r="KOQ26" s="144"/>
      <c r="KOY26" s="144"/>
      <c r="KPG26" s="144"/>
      <c r="KPO26" s="144"/>
      <c r="KPW26" s="144"/>
      <c r="KQE26" s="144"/>
      <c r="KQM26" s="144"/>
      <c r="KQU26" s="144"/>
      <c r="KRC26" s="144"/>
      <c r="KRK26" s="144"/>
      <c r="KRS26" s="144"/>
      <c r="KSA26" s="144"/>
      <c r="KSI26" s="144"/>
      <c r="KSQ26" s="144"/>
      <c r="KSY26" s="144"/>
      <c r="KTG26" s="144"/>
      <c r="KTO26" s="144"/>
      <c r="KTW26" s="144"/>
      <c r="KUE26" s="144"/>
      <c r="KUM26" s="144"/>
      <c r="KUU26" s="144"/>
      <c r="KVC26" s="144"/>
      <c r="KVK26" s="144"/>
      <c r="KVS26" s="144"/>
      <c r="KWA26" s="144"/>
      <c r="KWI26" s="144"/>
      <c r="KWQ26" s="144"/>
      <c r="KWY26" s="144"/>
      <c r="KXG26" s="144"/>
      <c r="KXO26" s="144"/>
      <c r="KXW26" s="144"/>
      <c r="KYE26" s="144"/>
      <c r="KYM26" s="144"/>
      <c r="KYU26" s="144"/>
      <c r="KZC26" s="144"/>
      <c r="KZK26" s="144"/>
      <c r="KZS26" s="144"/>
      <c r="LAA26" s="144"/>
      <c r="LAI26" s="144"/>
      <c r="LAQ26" s="144"/>
      <c r="LAY26" s="144"/>
      <c r="LBG26" s="144"/>
      <c r="LBO26" s="144"/>
      <c r="LBW26" s="144"/>
      <c r="LCE26" s="144"/>
      <c r="LCM26" s="144"/>
      <c r="LCU26" s="144"/>
      <c r="LDC26" s="144"/>
      <c r="LDK26" s="144"/>
      <c r="LDS26" s="144"/>
      <c r="LEA26" s="144"/>
      <c r="LEI26" s="144"/>
      <c r="LEQ26" s="144"/>
      <c r="LEY26" s="144"/>
      <c r="LFG26" s="144"/>
      <c r="LFO26" s="144"/>
      <c r="LFW26" s="144"/>
      <c r="LGE26" s="144"/>
      <c r="LGM26" s="144"/>
      <c r="LGU26" s="144"/>
      <c r="LHC26" s="144"/>
      <c r="LHK26" s="144"/>
      <c r="LHS26" s="144"/>
      <c r="LIA26" s="144"/>
      <c r="LII26" s="144"/>
      <c r="LIQ26" s="144"/>
      <c r="LIY26" s="144"/>
      <c r="LJG26" s="144"/>
      <c r="LJO26" s="144"/>
      <c r="LJW26" s="144"/>
      <c r="LKE26" s="144"/>
      <c r="LKM26" s="144"/>
      <c r="LKU26" s="144"/>
      <c r="LLC26" s="144"/>
      <c r="LLK26" s="144"/>
      <c r="LLS26" s="144"/>
      <c r="LMA26" s="144"/>
      <c r="LMI26" s="144"/>
      <c r="LMQ26" s="144"/>
      <c r="LMY26" s="144"/>
      <c r="LNG26" s="144"/>
      <c r="LNO26" s="144"/>
      <c r="LNW26" s="144"/>
      <c r="LOE26" s="144"/>
      <c r="LOM26" s="144"/>
      <c r="LOU26" s="144"/>
      <c r="LPC26" s="144"/>
      <c r="LPK26" s="144"/>
      <c r="LPS26" s="144"/>
      <c r="LQA26" s="144"/>
      <c r="LQI26" s="144"/>
      <c r="LQQ26" s="144"/>
      <c r="LQY26" s="144"/>
      <c r="LRG26" s="144"/>
      <c r="LRO26" s="144"/>
      <c r="LRW26" s="144"/>
      <c r="LSE26" s="144"/>
      <c r="LSM26" s="144"/>
      <c r="LSU26" s="144"/>
      <c r="LTC26" s="144"/>
      <c r="LTK26" s="144"/>
      <c r="LTS26" s="144"/>
      <c r="LUA26" s="144"/>
      <c r="LUI26" s="144"/>
      <c r="LUQ26" s="144"/>
      <c r="LUY26" s="144"/>
      <c r="LVG26" s="144"/>
      <c r="LVO26" s="144"/>
      <c r="LVW26" s="144"/>
      <c r="LWE26" s="144"/>
      <c r="LWM26" s="144"/>
      <c r="LWU26" s="144"/>
      <c r="LXC26" s="144"/>
      <c r="LXK26" s="144"/>
      <c r="LXS26" s="144"/>
      <c r="LYA26" s="144"/>
      <c r="LYI26" s="144"/>
      <c r="LYQ26" s="144"/>
      <c r="LYY26" s="144"/>
      <c r="LZG26" s="144"/>
      <c r="LZO26" s="144"/>
      <c r="LZW26" s="144"/>
      <c r="MAE26" s="144"/>
      <c r="MAM26" s="144"/>
      <c r="MAU26" s="144"/>
      <c r="MBC26" s="144"/>
      <c r="MBK26" s="144"/>
      <c r="MBS26" s="144"/>
      <c r="MCA26" s="144"/>
      <c r="MCI26" s="144"/>
      <c r="MCQ26" s="144"/>
      <c r="MCY26" s="144"/>
      <c r="MDG26" s="144"/>
      <c r="MDO26" s="144"/>
      <c r="MDW26" s="144"/>
      <c r="MEE26" s="144"/>
      <c r="MEM26" s="144"/>
      <c r="MEU26" s="144"/>
      <c r="MFC26" s="144"/>
      <c r="MFK26" s="144"/>
      <c r="MFS26" s="144"/>
      <c r="MGA26" s="144"/>
      <c r="MGI26" s="144"/>
      <c r="MGQ26" s="144"/>
      <c r="MGY26" s="144"/>
      <c r="MHG26" s="144"/>
      <c r="MHO26" s="144"/>
      <c r="MHW26" s="144"/>
      <c r="MIE26" s="144"/>
      <c r="MIM26" s="144"/>
      <c r="MIU26" s="144"/>
      <c r="MJC26" s="144"/>
      <c r="MJK26" s="144"/>
      <c r="MJS26" s="144"/>
      <c r="MKA26" s="144"/>
      <c r="MKI26" s="144"/>
      <c r="MKQ26" s="144"/>
      <c r="MKY26" s="144"/>
      <c r="MLG26" s="144"/>
      <c r="MLO26" s="144"/>
      <c r="MLW26" s="144"/>
      <c r="MME26" s="144"/>
      <c r="MMM26" s="144"/>
      <c r="MMU26" s="144"/>
      <c r="MNC26" s="144"/>
      <c r="MNK26" s="144"/>
      <c r="MNS26" s="144"/>
      <c r="MOA26" s="144"/>
      <c r="MOI26" s="144"/>
      <c r="MOQ26" s="144"/>
      <c r="MOY26" s="144"/>
      <c r="MPG26" s="144"/>
      <c r="MPO26" s="144"/>
      <c r="MPW26" s="144"/>
      <c r="MQE26" s="144"/>
      <c r="MQM26" s="144"/>
      <c r="MQU26" s="144"/>
      <c r="MRC26" s="144"/>
      <c r="MRK26" s="144"/>
      <c r="MRS26" s="144"/>
      <c r="MSA26" s="144"/>
      <c r="MSI26" s="144"/>
      <c r="MSQ26" s="144"/>
      <c r="MSY26" s="144"/>
      <c r="MTG26" s="144"/>
      <c r="MTO26" s="144"/>
      <c r="MTW26" s="144"/>
      <c r="MUE26" s="144"/>
      <c r="MUM26" s="144"/>
      <c r="MUU26" s="144"/>
      <c r="MVC26" s="144"/>
      <c r="MVK26" s="144"/>
      <c r="MVS26" s="144"/>
      <c r="MWA26" s="144"/>
      <c r="MWI26" s="144"/>
      <c r="MWQ26" s="144"/>
      <c r="MWY26" s="144"/>
      <c r="MXG26" s="144"/>
      <c r="MXO26" s="144"/>
      <c r="MXW26" s="144"/>
      <c r="MYE26" s="144"/>
      <c r="MYM26" s="144"/>
      <c r="MYU26" s="144"/>
      <c r="MZC26" s="144"/>
      <c r="MZK26" s="144"/>
      <c r="MZS26" s="144"/>
      <c r="NAA26" s="144"/>
      <c r="NAI26" s="144"/>
      <c r="NAQ26" s="144"/>
      <c r="NAY26" s="144"/>
      <c r="NBG26" s="144"/>
      <c r="NBO26" s="144"/>
      <c r="NBW26" s="144"/>
      <c r="NCE26" s="144"/>
      <c r="NCM26" s="144"/>
      <c r="NCU26" s="144"/>
      <c r="NDC26" s="144"/>
      <c r="NDK26" s="144"/>
      <c r="NDS26" s="144"/>
      <c r="NEA26" s="144"/>
      <c r="NEI26" s="144"/>
      <c r="NEQ26" s="144"/>
      <c r="NEY26" s="144"/>
      <c r="NFG26" s="144"/>
      <c r="NFO26" s="144"/>
      <c r="NFW26" s="144"/>
      <c r="NGE26" s="144"/>
      <c r="NGM26" s="144"/>
      <c r="NGU26" s="144"/>
      <c r="NHC26" s="144"/>
      <c r="NHK26" s="144"/>
      <c r="NHS26" s="144"/>
      <c r="NIA26" s="144"/>
      <c r="NII26" s="144"/>
      <c r="NIQ26" s="144"/>
      <c r="NIY26" s="144"/>
      <c r="NJG26" s="144"/>
      <c r="NJO26" s="144"/>
      <c r="NJW26" s="144"/>
      <c r="NKE26" s="144"/>
      <c r="NKM26" s="144"/>
      <c r="NKU26" s="144"/>
      <c r="NLC26" s="144"/>
      <c r="NLK26" s="144"/>
      <c r="NLS26" s="144"/>
      <c r="NMA26" s="144"/>
      <c r="NMI26" s="144"/>
      <c r="NMQ26" s="144"/>
      <c r="NMY26" s="144"/>
      <c r="NNG26" s="144"/>
      <c r="NNO26" s="144"/>
      <c r="NNW26" s="144"/>
      <c r="NOE26" s="144"/>
      <c r="NOM26" s="144"/>
      <c r="NOU26" s="144"/>
      <c r="NPC26" s="144"/>
      <c r="NPK26" s="144"/>
      <c r="NPS26" s="144"/>
      <c r="NQA26" s="144"/>
      <c r="NQI26" s="144"/>
      <c r="NQQ26" s="144"/>
      <c r="NQY26" s="144"/>
      <c r="NRG26" s="144"/>
      <c r="NRO26" s="144"/>
      <c r="NRW26" s="144"/>
      <c r="NSE26" s="144"/>
      <c r="NSM26" s="144"/>
      <c r="NSU26" s="144"/>
      <c r="NTC26" s="144"/>
      <c r="NTK26" s="144"/>
      <c r="NTS26" s="144"/>
      <c r="NUA26" s="144"/>
      <c r="NUI26" s="144"/>
      <c r="NUQ26" s="144"/>
      <c r="NUY26" s="144"/>
      <c r="NVG26" s="144"/>
      <c r="NVO26" s="144"/>
      <c r="NVW26" s="144"/>
      <c r="NWE26" s="144"/>
      <c r="NWM26" s="144"/>
      <c r="NWU26" s="144"/>
      <c r="NXC26" s="144"/>
      <c r="NXK26" s="144"/>
      <c r="NXS26" s="144"/>
      <c r="NYA26" s="144"/>
      <c r="NYI26" s="144"/>
      <c r="NYQ26" s="144"/>
      <c r="NYY26" s="144"/>
      <c r="NZG26" s="144"/>
      <c r="NZO26" s="144"/>
      <c r="NZW26" s="144"/>
      <c r="OAE26" s="144"/>
      <c r="OAM26" s="144"/>
      <c r="OAU26" s="144"/>
      <c r="OBC26" s="144"/>
      <c r="OBK26" s="144"/>
      <c r="OBS26" s="144"/>
      <c r="OCA26" s="144"/>
      <c r="OCI26" s="144"/>
      <c r="OCQ26" s="144"/>
      <c r="OCY26" s="144"/>
      <c r="ODG26" s="144"/>
      <c r="ODO26" s="144"/>
      <c r="ODW26" s="144"/>
      <c r="OEE26" s="144"/>
      <c r="OEM26" s="144"/>
      <c r="OEU26" s="144"/>
      <c r="OFC26" s="144"/>
      <c r="OFK26" s="144"/>
      <c r="OFS26" s="144"/>
      <c r="OGA26" s="144"/>
      <c r="OGI26" s="144"/>
      <c r="OGQ26" s="144"/>
      <c r="OGY26" s="144"/>
      <c r="OHG26" s="144"/>
      <c r="OHO26" s="144"/>
      <c r="OHW26" s="144"/>
      <c r="OIE26" s="144"/>
      <c r="OIM26" s="144"/>
      <c r="OIU26" s="144"/>
      <c r="OJC26" s="144"/>
      <c r="OJK26" s="144"/>
      <c r="OJS26" s="144"/>
      <c r="OKA26" s="144"/>
      <c r="OKI26" s="144"/>
      <c r="OKQ26" s="144"/>
      <c r="OKY26" s="144"/>
      <c r="OLG26" s="144"/>
      <c r="OLO26" s="144"/>
      <c r="OLW26" s="144"/>
      <c r="OME26" s="144"/>
      <c r="OMM26" s="144"/>
      <c r="OMU26" s="144"/>
      <c r="ONC26" s="144"/>
      <c r="ONK26" s="144"/>
      <c r="ONS26" s="144"/>
      <c r="OOA26" s="144"/>
      <c r="OOI26" s="144"/>
      <c r="OOQ26" s="144"/>
      <c r="OOY26" s="144"/>
      <c r="OPG26" s="144"/>
      <c r="OPO26" s="144"/>
      <c r="OPW26" s="144"/>
      <c r="OQE26" s="144"/>
      <c r="OQM26" s="144"/>
      <c r="OQU26" s="144"/>
      <c r="ORC26" s="144"/>
      <c r="ORK26" s="144"/>
      <c r="ORS26" s="144"/>
      <c r="OSA26" s="144"/>
      <c r="OSI26" s="144"/>
      <c r="OSQ26" s="144"/>
      <c r="OSY26" s="144"/>
      <c r="OTG26" s="144"/>
      <c r="OTO26" s="144"/>
      <c r="OTW26" s="144"/>
      <c r="OUE26" s="144"/>
      <c r="OUM26" s="144"/>
      <c r="OUU26" s="144"/>
      <c r="OVC26" s="144"/>
      <c r="OVK26" s="144"/>
      <c r="OVS26" s="144"/>
      <c r="OWA26" s="144"/>
      <c r="OWI26" s="144"/>
      <c r="OWQ26" s="144"/>
      <c r="OWY26" s="144"/>
      <c r="OXG26" s="144"/>
      <c r="OXO26" s="144"/>
      <c r="OXW26" s="144"/>
      <c r="OYE26" s="144"/>
      <c r="OYM26" s="144"/>
      <c r="OYU26" s="144"/>
      <c r="OZC26" s="144"/>
      <c r="OZK26" s="144"/>
      <c r="OZS26" s="144"/>
      <c r="PAA26" s="144"/>
      <c r="PAI26" s="144"/>
      <c r="PAQ26" s="144"/>
      <c r="PAY26" s="144"/>
      <c r="PBG26" s="144"/>
      <c r="PBO26" s="144"/>
      <c r="PBW26" s="144"/>
      <c r="PCE26" s="144"/>
      <c r="PCM26" s="144"/>
      <c r="PCU26" s="144"/>
      <c r="PDC26" s="144"/>
      <c r="PDK26" s="144"/>
      <c r="PDS26" s="144"/>
      <c r="PEA26" s="144"/>
      <c r="PEI26" s="144"/>
      <c r="PEQ26" s="144"/>
      <c r="PEY26" s="144"/>
      <c r="PFG26" s="144"/>
      <c r="PFO26" s="144"/>
      <c r="PFW26" s="144"/>
      <c r="PGE26" s="144"/>
      <c r="PGM26" s="144"/>
      <c r="PGU26" s="144"/>
      <c r="PHC26" s="144"/>
      <c r="PHK26" s="144"/>
      <c r="PHS26" s="144"/>
      <c r="PIA26" s="144"/>
      <c r="PII26" s="144"/>
      <c r="PIQ26" s="144"/>
      <c r="PIY26" s="144"/>
      <c r="PJG26" s="144"/>
      <c r="PJO26" s="144"/>
      <c r="PJW26" s="144"/>
      <c r="PKE26" s="144"/>
      <c r="PKM26" s="144"/>
      <c r="PKU26" s="144"/>
      <c r="PLC26" s="144"/>
      <c r="PLK26" s="144"/>
      <c r="PLS26" s="144"/>
      <c r="PMA26" s="144"/>
      <c r="PMI26" s="144"/>
      <c r="PMQ26" s="144"/>
      <c r="PMY26" s="144"/>
      <c r="PNG26" s="144"/>
      <c r="PNO26" s="144"/>
      <c r="PNW26" s="144"/>
      <c r="POE26" s="144"/>
      <c r="POM26" s="144"/>
      <c r="POU26" s="144"/>
      <c r="PPC26" s="144"/>
      <c r="PPK26" s="144"/>
      <c r="PPS26" s="144"/>
      <c r="PQA26" s="144"/>
      <c r="PQI26" s="144"/>
      <c r="PQQ26" s="144"/>
      <c r="PQY26" s="144"/>
      <c r="PRG26" s="144"/>
      <c r="PRO26" s="144"/>
      <c r="PRW26" s="144"/>
      <c r="PSE26" s="144"/>
      <c r="PSM26" s="144"/>
      <c r="PSU26" s="144"/>
      <c r="PTC26" s="144"/>
      <c r="PTK26" s="144"/>
      <c r="PTS26" s="144"/>
      <c r="PUA26" s="144"/>
      <c r="PUI26" s="144"/>
      <c r="PUQ26" s="144"/>
      <c r="PUY26" s="144"/>
      <c r="PVG26" s="144"/>
      <c r="PVO26" s="144"/>
      <c r="PVW26" s="144"/>
      <c r="PWE26" s="144"/>
      <c r="PWM26" s="144"/>
      <c r="PWU26" s="144"/>
      <c r="PXC26" s="144"/>
      <c r="PXK26" s="144"/>
      <c r="PXS26" s="144"/>
      <c r="PYA26" s="144"/>
      <c r="PYI26" s="144"/>
      <c r="PYQ26" s="144"/>
      <c r="PYY26" s="144"/>
      <c r="PZG26" s="144"/>
      <c r="PZO26" s="144"/>
      <c r="PZW26" s="144"/>
      <c r="QAE26" s="144"/>
      <c r="QAM26" s="144"/>
      <c r="QAU26" s="144"/>
      <c r="QBC26" s="144"/>
      <c r="QBK26" s="144"/>
      <c r="QBS26" s="144"/>
      <c r="QCA26" s="144"/>
      <c r="QCI26" s="144"/>
      <c r="QCQ26" s="144"/>
      <c r="QCY26" s="144"/>
      <c r="QDG26" s="144"/>
      <c r="QDO26" s="144"/>
      <c r="QDW26" s="144"/>
      <c r="QEE26" s="144"/>
      <c r="QEM26" s="144"/>
      <c r="QEU26" s="144"/>
      <c r="QFC26" s="144"/>
      <c r="QFK26" s="144"/>
      <c r="QFS26" s="144"/>
      <c r="QGA26" s="144"/>
      <c r="QGI26" s="144"/>
      <c r="QGQ26" s="144"/>
      <c r="QGY26" s="144"/>
      <c r="QHG26" s="144"/>
      <c r="QHO26" s="144"/>
      <c r="QHW26" s="144"/>
      <c r="QIE26" s="144"/>
      <c r="QIM26" s="144"/>
      <c r="QIU26" s="144"/>
      <c r="QJC26" s="144"/>
      <c r="QJK26" s="144"/>
      <c r="QJS26" s="144"/>
      <c r="QKA26" s="144"/>
      <c r="QKI26" s="144"/>
      <c r="QKQ26" s="144"/>
      <c r="QKY26" s="144"/>
      <c r="QLG26" s="144"/>
      <c r="QLO26" s="144"/>
      <c r="QLW26" s="144"/>
      <c r="QME26" s="144"/>
      <c r="QMM26" s="144"/>
      <c r="QMU26" s="144"/>
      <c r="QNC26" s="144"/>
      <c r="QNK26" s="144"/>
      <c r="QNS26" s="144"/>
      <c r="QOA26" s="144"/>
      <c r="QOI26" s="144"/>
      <c r="QOQ26" s="144"/>
      <c r="QOY26" s="144"/>
      <c r="QPG26" s="144"/>
      <c r="QPO26" s="144"/>
      <c r="QPW26" s="144"/>
      <c r="QQE26" s="144"/>
      <c r="QQM26" s="144"/>
      <c r="QQU26" s="144"/>
      <c r="QRC26" s="144"/>
      <c r="QRK26" s="144"/>
      <c r="QRS26" s="144"/>
      <c r="QSA26" s="144"/>
      <c r="QSI26" s="144"/>
      <c r="QSQ26" s="144"/>
      <c r="QSY26" s="144"/>
      <c r="QTG26" s="144"/>
      <c r="QTO26" s="144"/>
      <c r="QTW26" s="144"/>
      <c r="QUE26" s="144"/>
      <c r="QUM26" s="144"/>
      <c r="QUU26" s="144"/>
      <c r="QVC26" s="144"/>
      <c r="QVK26" s="144"/>
      <c r="QVS26" s="144"/>
      <c r="QWA26" s="144"/>
      <c r="QWI26" s="144"/>
      <c r="QWQ26" s="144"/>
      <c r="QWY26" s="144"/>
      <c r="QXG26" s="144"/>
      <c r="QXO26" s="144"/>
      <c r="QXW26" s="144"/>
      <c r="QYE26" s="144"/>
      <c r="QYM26" s="144"/>
      <c r="QYU26" s="144"/>
      <c r="QZC26" s="144"/>
      <c r="QZK26" s="144"/>
      <c r="QZS26" s="144"/>
      <c r="RAA26" s="144"/>
      <c r="RAI26" s="144"/>
      <c r="RAQ26" s="144"/>
      <c r="RAY26" s="144"/>
      <c r="RBG26" s="144"/>
      <c r="RBO26" s="144"/>
      <c r="RBW26" s="144"/>
      <c r="RCE26" s="144"/>
      <c r="RCM26" s="144"/>
      <c r="RCU26" s="144"/>
      <c r="RDC26" s="144"/>
      <c r="RDK26" s="144"/>
      <c r="RDS26" s="144"/>
      <c r="REA26" s="144"/>
      <c r="REI26" s="144"/>
      <c r="REQ26" s="144"/>
      <c r="REY26" s="144"/>
      <c r="RFG26" s="144"/>
      <c r="RFO26" s="144"/>
      <c r="RFW26" s="144"/>
      <c r="RGE26" s="144"/>
      <c r="RGM26" s="144"/>
      <c r="RGU26" s="144"/>
      <c r="RHC26" s="144"/>
      <c r="RHK26" s="144"/>
      <c r="RHS26" s="144"/>
      <c r="RIA26" s="144"/>
      <c r="RII26" s="144"/>
      <c r="RIQ26" s="144"/>
      <c r="RIY26" s="144"/>
      <c r="RJG26" s="144"/>
      <c r="RJO26" s="144"/>
      <c r="RJW26" s="144"/>
      <c r="RKE26" s="144"/>
      <c r="RKM26" s="144"/>
      <c r="RKU26" s="144"/>
      <c r="RLC26" s="144"/>
      <c r="RLK26" s="144"/>
      <c r="RLS26" s="144"/>
      <c r="RMA26" s="144"/>
      <c r="RMI26" s="144"/>
      <c r="RMQ26" s="144"/>
      <c r="RMY26" s="144"/>
      <c r="RNG26" s="144"/>
      <c r="RNO26" s="144"/>
      <c r="RNW26" s="144"/>
      <c r="ROE26" s="144"/>
      <c r="ROM26" s="144"/>
      <c r="ROU26" s="144"/>
      <c r="RPC26" s="144"/>
      <c r="RPK26" s="144"/>
      <c r="RPS26" s="144"/>
      <c r="RQA26" s="144"/>
      <c r="RQI26" s="144"/>
      <c r="RQQ26" s="144"/>
      <c r="RQY26" s="144"/>
      <c r="RRG26" s="144"/>
      <c r="RRO26" s="144"/>
      <c r="RRW26" s="144"/>
      <c r="RSE26" s="144"/>
      <c r="RSM26" s="144"/>
      <c r="RSU26" s="144"/>
      <c r="RTC26" s="144"/>
      <c r="RTK26" s="144"/>
      <c r="RTS26" s="144"/>
      <c r="RUA26" s="144"/>
      <c r="RUI26" s="144"/>
      <c r="RUQ26" s="144"/>
      <c r="RUY26" s="144"/>
      <c r="RVG26" s="144"/>
      <c r="RVO26" s="144"/>
      <c r="RVW26" s="144"/>
      <c r="RWE26" s="144"/>
      <c r="RWM26" s="144"/>
      <c r="RWU26" s="144"/>
      <c r="RXC26" s="144"/>
      <c r="RXK26" s="144"/>
      <c r="RXS26" s="144"/>
      <c r="RYA26" s="144"/>
      <c r="RYI26" s="144"/>
      <c r="RYQ26" s="144"/>
      <c r="RYY26" s="144"/>
      <c r="RZG26" s="144"/>
      <c r="RZO26" s="144"/>
      <c r="RZW26" s="144"/>
      <c r="SAE26" s="144"/>
      <c r="SAM26" s="144"/>
      <c r="SAU26" s="144"/>
      <c r="SBC26" s="144"/>
      <c r="SBK26" s="144"/>
      <c r="SBS26" s="144"/>
      <c r="SCA26" s="144"/>
      <c r="SCI26" s="144"/>
      <c r="SCQ26" s="144"/>
      <c r="SCY26" s="144"/>
      <c r="SDG26" s="144"/>
      <c r="SDO26" s="144"/>
      <c r="SDW26" s="144"/>
      <c r="SEE26" s="144"/>
      <c r="SEM26" s="144"/>
      <c r="SEU26" s="144"/>
      <c r="SFC26" s="144"/>
      <c r="SFK26" s="144"/>
      <c r="SFS26" s="144"/>
      <c r="SGA26" s="144"/>
      <c r="SGI26" s="144"/>
      <c r="SGQ26" s="144"/>
      <c r="SGY26" s="144"/>
      <c r="SHG26" s="144"/>
      <c r="SHO26" s="144"/>
      <c r="SHW26" s="144"/>
      <c r="SIE26" s="144"/>
      <c r="SIM26" s="144"/>
      <c r="SIU26" s="144"/>
      <c r="SJC26" s="144"/>
      <c r="SJK26" s="144"/>
      <c r="SJS26" s="144"/>
      <c r="SKA26" s="144"/>
      <c r="SKI26" s="144"/>
      <c r="SKQ26" s="144"/>
      <c r="SKY26" s="144"/>
      <c r="SLG26" s="144"/>
      <c r="SLO26" s="144"/>
      <c r="SLW26" s="144"/>
      <c r="SME26" s="144"/>
      <c r="SMM26" s="144"/>
      <c r="SMU26" s="144"/>
      <c r="SNC26" s="144"/>
      <c r="SNK26" s="144"/>
      <c r="SNS26" s="144"/>
      <c r="SOA26" s="144"/>
      <c r="SOI26" s="144"/>
      <c r="SOQ26" s="144"/>
      <c r="SOY26" s="144"/>
      <c r="SPG26" s="144"/>
      <c r="SPO26" s="144"/>
      <c r="SPW26" s="144"/>
      <c r="SQE26" s="144"/>
      <c r="SQM26" s="144"/>
      <c r="SQU26" s="144"/>
      <c r="SRC26" s="144"/>
      <c r="SRK26" s="144"/>
      <c r="SRS26" s="144"/>
      <c r="SSA26" s="144"/>
      <c r="SSI26" s="144"/>
      <c r="SSQ26" s="144"/>
      <c r="SSY26" s="144"/>
      <c r="STG26" s="144"/>
      <c r="STO26" s="144"/>
      <c r="STW26" s="144"/>
      <c r="SUE26" s="144"/>
      <c r="SUM26" s="144"/>
      <c r="SUU26" s="144"/>
      <c r="SVC26" s="144"/>
      <c r="SVK26" s="144"/>
      <c r="SVS26" s="144"/>
      <c r="SWA26" s="144"/>
      <c r="SWI26" s="144"/>
      <c r="SWQ26" s="144"/>
      <c r="SWY26" s="144"/>
      <c r="SXG26" s="144"/>
      <c r="SXO26" s="144"/>
      <c r="SXW26" s="144"/>
      <c r="SYE26" s="144"/>
      <c r="SYM26" s="144"/>
      <c r="SYU26" s="144"/>
      <c r="SZC26" s="144"/>
      <c r="SZK26" s="144"/>
      <c r="SZS26" s="144"/>
      <c r="TAA26" s="144"/>
      <c r="TAI26" s="144"/>
      <c r="TAQ26" s="144"/>
      <c r="TAY26" s="144"/>
      <c r="TBG26" s="144"/>
      <c r="TBO26" s="144"/>
      <c r="TBW26" s="144"/>
      <c r="TCE26" s="144"/>
      <c r="TCM26" s="144"/>
      <c r="TCU26" s="144"/>
      <c r="TDC26" s="144"/>
      <c r="TDK26" s="144"/>
      <c r="TDS26" s="144"/>
      <c r="TEA26" s="144"/>
      <c r="TEI26" s="144"/>
      <c r="TEQ26" s="144"/>
      <c r="TEY26" s="144"/>
      <c r="TFG26" s="144"/>
      <c r="TFO26" s="144"/>
      <c r="TFW26" s="144"/>
      <c r="TGE26" s="144"/>
      <c r="TGM26" s="144"/>
      <c r="TGU26" s="144"/>
      <c r="THC26" s="144"/>
      <c r="THK26" s="144"/>
      <c r="THS26" s="144"/>
      <c r="TIA26" s="144"/>
      <c r="TII26" s="144"/>
      <c r="TIQ26" s="144"/>
      <c r="TIY26" s="144"/>
      <c r="TJG26" s="144"/>
      <c r="TJO26" s="144"/>
      <c r="TJW26" s="144"/>
      <c r="TKE26" s="144"/>
      <c r="TKM26" s="144"/>
      <c r="TKU26" s="144"/>
      <c r="TLC26" s="144"/>
      <c r="TLK26" s="144"/>
      <c r="TLS26" s="144"/>
      <c r="TMA26" s="144"/>
      <c r="TMI26" s="144"/>
      <c r="TMQ26" s="144"/>
      <c r="TMY26" s="144"/>
      <c r="TNG26" s="144"/>
      <c r="TNO26" s="144"/>
      <c r="TNW26" s="144"/>
      <c r="TOE26" s="144"/>
      <c r="TOM26" s="144"/>
      <c r="TOU26" s="144"/>
      <c r="TPC26" s="144"/>
      <c r="TPK26" s="144"/>
      <c r="TPS26" s="144"/>
      <c r="TQA26" s="144"/>
      <c r="TQI26" s="144"/>
      <c r="TQQ26" s="144"/>
      <c r="TQY26" s="144"/>
      <c r="TRG26" s="144"/>
      <c r="TRO26" s="144"/>
      <c r="TRW26" s="144"/>
      <c r="TSE26" s="144"/>
      <c r="TSM26" s="144"/>
      <c r="TSU26" s="144"/>
      <c r="TTC26" s="144"/>
      <c r="TTK26" s="144"/>
      <c r="TTS26" s="144"/>
      <c r="TUA26" s="144"/>
      <c r="TUI26" s="144"/>
      <c r="TUQ26" s="144"/>
      <c r="TUY26" s="144"/>
      <c r="TVG26" s="144"/>
      <c r="TVO26" s="144"/>
      <c r="TVW26" s="144"/>
      <c r="TWE26" s="144"/>
      <c r="TWM26" s="144"/>
      <c r="TWU26" s="144"/>
      <c r="TXC26" s="144"/>
      <c r="TXK26" s="144"/>
      <c r="TXS26" s="144"/>
      <c r="TYA26" s="144"/>
      <c r="TYI26" s="144"/>
      <c r="TYQ26" s="144"/>
      <c r="TYY26" s="144"/>
      <c r="TZG26" s="144"/>
      <c r="TZO26" s="144"/>
      <c r="TZW26" s="144"/>
      <c r="UAE26" s="144"/>
      <c r="UAM26" s="144"/>
      <c r="UAU26" s="144"/>
      <c r="UBC26" s="144"/>
      <c r="UBK26" s="144"/>
      <c r="UBS26" s="144"/>
      <c r="UCA26" s="144"/>
      <c r="UCI26" s="144"/>
      <c r="UCQ26" s="144"/>
      <c r="UCY26" s="144"/>
      <c r="UDG26" s="144"/>
      <c r="UDO26" s="144"/>
      <c r="UDW26" s="144"/>
      <c r="UEE26" s="144"/>
      <c r="UEM26" s="144"/>
      <c r="UEU26" s="144"/>
      <c r="UFC26" s="144"/>
      <c r="UFK26" s="144"/>
      <c r="UFS26" s="144"/>
      <c r="UGA26" s="144"/>
      <c r="UGI26" s="144"/>
      <c r="UGQ26" s="144"/>
      <c r="UGY26" s="144"/>
      <c r="UHG26" s="144"/>
      <c r="UHO26" s="144"/>
      <c r="UHW26" s="144"/>
      <c r="UIE26" s="144"/>
      <c r="UIM26" s="144"/>
      <c r="UIU26" s="144"/>
      <c r="UJC26" s="144"/>
      <c r="UJK26" s="144"/>
      <c r="UJS26" s="144"/>
      <c r="UKA26" s="144"/>
      <c r="UKI26" s="144"/>
      <c r="UKQ26" s="144"/>
      <c r="UKY26" s="144"/>
      <c r="ULG26" s="144"/>
      <c r="ULO26" s="144"/>
      <c r="ULW26" s="144"/>
      <c r="UME26" s="144"/>
      <c r="UMM26" s="144"/>
      <c r="UMU26" s="144"/>
      <c r="UNC26" s="144"/>
      <c r="UNK26" s="144"/>
      <c r="UNS26" s="144"/>
      <c r="UOA26" s="144"/>
      <c r="UOI26" s="144"/>
      <c r="UOQ26" s="144"/>
      <c r="UOY26" s="144"/>
      <c r="UPG26" s="144"/>
      <c r="UPO26" s="144"/>
      <c r="UPW26" s="144"/>
      <c r="UQE26" s="144"/>
      <c r="UQM26" s="144"/>
      <c r="UQU26" s="144"/>
      <c r="URC26" s="144"/>
      <c r="URK26" s="144"/>
      <c r="URS26" s="144"/>
      <c r="USA26" s="144"/>
      <c r="USI26" s="144"/>
      <c r="USQ26" s="144"/>
      <c r="USY26" s="144"/>
      <c r="UTG26" s="144"/>
      <c r="UTO26" s="144"/>
      <c r="UTW26" s="144"/>
      <c r="UUE26" s="144"/>
      <c r="UUM26" s="144"/>
      <c r="UUU26" s="144"/>
      <c r="UVC26" s="144"/>
      <c r="UVK26" s="144"/>
      <c r="UVS26" s="144"/>
      <c r="UWA26" s="144"/>
      <c r="UWI26" s="144"/>
      <c r="UWQ26" s="144"/>
      <c r="UWY26" s="144"/>
      <c r="UXG26" s="144"/>
      <c r="UXO26" s="144"/>
      <c r="UXW26" s="144"/>
      <c r="UYE26" s="144"/>
      <c r="UYM26" s="144"/>
      <c r="UYU26" s="144"/>
      <c r="UZC26" s="144"/>
      <c r="UZK26" s="144"/>
      <c r="UZS26" s="144"/>
      <c r="VAA26" s="144"/>
      <c r="VAI26" s="144"/>
      <c r="VAQ26" s="144"/>
      <c r="VAY26" s="144"/>
      <c r="VBG26" s="144"/>
      <c r="VBO26" s="144"/>
      <c r="VBW26" s="144"/>
      <c r="VCE26" s="144"/>
      <c r="VCM26" s="144"/>
      <c r="VCU26" s="144"/>
      <c r="VDC26" s="144"/>
      <c r="VDK26" s="144"/>
      <c r="VDS26" s="144"/>
      <c r="VEA26" s="144"/>
      <c r="VEI26" s="144"/>
      <c r="VEQ26" s="144"/>
      <c r="VEY26" s="144"/>
      <c r="VFG26" s="144"/>
      <c r="VFO26" s="144"/>
      <c r="VFW26" s="144"/>
      <c r="VGE26" s="144"/>
      <c r="VGM26" s="144"/>
      <c r="VGU26" s="144"/>
      <c r="VHC26" s="144"/>
      <c r="VHK26" s="144"/>
      <c r="VHS26" s="144"/>
      <c r="VIA26" s="144"/>
      <c r="VII26" s="144"/>
      <c r="VIQ26" s="144"/>
      <c r="VIY26" s="144"/>
      <c r="VJG26" s="144"/>
      <c r="VJO26" s="144"/>
      <c r="VJW26" s="144"/>
      <c r="VKE26" s="144"/>
      <c r="VKM26" s="144"/>
      <c r="VKU26" s="144"/>
      <c r="VLC26" s="144"/>
      <c r="VLK26" s="144"/>
      <c r="VLS26" s="144"/>
      <c r="VMA26" s="144"/>
      <c r="VMI26" s="144"/>
      <c r="VMQ26" s="144"/>
      <c r="VMY26" s="144"/>
      <c r="VNG26" s="144"/>
      <c r="VNO26" s="144"/>
      <c r="VNW26" s="144"/>
      <c r="VOE26" s="144"/>
      <c r="VOM26" s="144"/>
      <c r="VOU26" s="144"/>
      <c r="VPC26" s="144"/>
      <c r="VPK26" s="144"/>
      <c r="VPS26" s="144"/>
      <c r="VQA26" s="144"/>
      <c r="VQI26" s="144"/>
      <c r="VQQ26" s="144"/>
      <c r="VQY26" s="144"/>
      <c r="VRG26" s="144"/>
      <c r="VRO26" s="144"/>
      <c r="VRW26" s="144"/>
      <c r="VSE26" s="144"/>
      <c r="VSM26" s="144"/>
      <c r="VSU26" s="144"/>
      <c r="VTC26" s="144"/>
      <c r="VTK26" s="144"/>
      <c r="VTS26" s="144"/>
      <c r="VUA26" s="144"/>
      <c r="VUI26" s="144"/>
      <c r="VUQ26" s="144"/>
      <c r="VUY26" s="144"/>
      <c r="VVG26" s="144"/>
      <c r="VVO26" s="144"/>
      <c r="VVW26" s="144"/>
      <c r="VWE26" s="144"/>
      <c r="VWM26" s="144"/>
      <c r="VWU26" s="144"/>
      <c r="VXC26" s="144"/>
      <c r="VXK26" s="144"/>
      <c r="VXS26" s="144"/>
      <c r="VYA26" s="144"/>
      <c r="VYI26" s="144"/>
      <c r="VYQ26" s="144"/>
      <c r="VYY26" s="144"/>
      <c r="VZG26" s="144"/>
      <c r="VZO26" s="144"/>
      <c r="VZW26" s="144"/>
      <c r="WAE26" s="144"/>
      <c r="WAM26" s="144"/>
      <c r="WAU26" s="144"/>
      <c r="WBC26" s="144"/>
      <c r="WBK26" s="144"/>
      <c r="WBS26" s="144"/>
      <c r="WCA26" s="144"/>
      <c r="WCI26" s="144"/>
      <c r="WCQ26" s="144"/>
      <c r="WCY26" s="144"/>
      <c r="WDG26" s="144"/>
      <c r="WDO26" s="144"/>
      <c r="WDW26" s="144"/>
      <c r="WEE26" s="144"/>
      <c r="WEM26" s="144"/>
      <c r="WEU26" s="144"/>
      <c r="WFC26" s="144"/>
      <c r="WFK26" s="144"/>
      <c r="WFS26" s="144"/>
      <c r="WGA26" s="144"/>
      <c r="WGI26" s="144"/>
      <c r="WGQ26" s="144"/>
      <c r="WGY26" s="144"/>
      <c r="WHG26" s="144"/>
      <c r="WHO26" s="144"/>
      <c r="WHW26" s="144"/>
      <c r="WIE26" s="144"/>
      <c r="WIM26" s="144"/>
      <c r="WIU26" s="144"/>
      <c r="WJC26" s="144"/>
      <c r="WJK26" s="144"/>
      <c r="WJS26" s="144"/>
      <c r="WKA26" s="144"/>
      <c r="WKI26" s="144"/>
      <c r="WKQ26" s="144"/>
      <c r="WKY26" s="144"/>
      <c r="WLG26" s="144"/>
      <c r="WLO26" s="144"/>
      <c r="WLW26" s="144"/>
      <c r="WME26" s="144"/>
      <c r="WMM26" s="144"/>
      <c r="WMU26" s="144"/>
      <c r="WNC26" s="144"/>
      <c r="WNK26" s="144"/>
      <c r="WNS26" s="144"/>
      <c r="WOA26" s="144"/>
      <c r="WOI26" s="144"/>
      <c r="WOQ26" s="144"/>
      <c r="WOY26" s="144"/>
      <c r="WPG26" s="144"/>
      <c r="WPO26" s="144"/>
      <c r="WPW26" s="144"/>
      <c r="WQE26" s="144"/>
      <c r="WQM26" s="144"/>
      <c r="WQU26" s="144"/>
      <c r="WRC26" s="144"/>
      <c r="WRK26" s="144"/>
      <c r="WRS26" s="144"/>
      <c r="WSA26" s="144"/>
      <c r="WSI26" s="144"/>
      <c r="WSQ26" s="144"/>
      <c r="WSY26" s="144"/>
      <c r="WTG26" s="144"/>
      <c r="WTO26" s="144"/>
      <c r="WTW26" s="144"/>
      <c r="WUE26" s="144"/>
      <c r="WUM26" s="144"/>
      <c r="WUU26" s="144"/>
      <c r="WVC26" s="144"/>
      <c r="WVK26" s="144"/>
      <c r="WVS26" s="144"/>
      <c r="WWA26" s="144"/>
      <c r="WWI26" s="144"/>
      <c r="WWQ26" s="144"/>
      <c r="WWY26" s="144"/>
      <c r="WXG26" s="144"/>
      <c r="WXO26" s="144"/>
      <c r="WXW26" s="144"/>
      <c r="WYE26" s="144"/>
      <c r="WYM26" s="144"/>
      <c r="WYU26" s="144"/>
      <c r="WZC26" s="144"/>
      <c r="WZK26" s="144"/>
      <c r="WZS26" s="144"/>
      <c r="XAA26" s="144"/>
      <c r="XAI26" s="144"/>
      <c r="XAQ26" s="144"/>
      <c r="XAY26" s="144"/>
      <c r="XBG26" s="144"/>
      <c r="XBO26" s="144"/>
      <c r="XBW26" s="144"/>
      <c r="XCE26" s="144"/>
      <c r="XCM26" s="144"/>
      <c r="XCU26" s="144"/>
      <c r="XDC26" s="144"/>
      <c r="XDK26" s="144"/>
      <c r="XDS26" s="144"/>
      <c r="XEA26" s="144"/>
      <c r="XEI26" s="144"/>
      <c r="XEQ26" s="144"/>
      <c r="XEY26" s="144"/>
    </row>
    <row r="27" spans="1:1019 1027:2043 2051:3067 3075:4091 4099:5115 5123:6139 6147:7163 7171:8187 8195:9211 9219:10235 10243:11259 11267:12283 12291:13307 13315:14331 14339:15355 15363:16379" x14ac:dyDescent="0.25">
      <c r="A27" t="s">
        <v>224</v>
      </c>
      <c r="B27">
        <v>60</v>
      </c>
      <c r="C27" s="144">
        <v>255255255192</v>
      </c>
      <c r="D27" t="s">
        <v>534</v>
      </c>
      <c r="E27" t="s">
        <v>572</v>
      </c>
      <c r="F27" t="s">
        <v>560</v>
      </c>
      <c r="G27" t="s">
        <v>573</v>
      </c>
      <c r="H27" t="s">
        <v>574</v>
      </c>
      <c r="K27" s="144"/>
      <c r="S27" s="144"/>
      <c r="AA27" s="144"/>
      <c r="AI27" s="144"/>
      <c r="AQ27" s="144"/>
      <c r="AY27" s="144"/>
      <c r="BG27" s="144"/>
      <c r="BO27" s="144"/>
      <c r="BW27" s="144"/>
      <c r="CE27" s="144"/>
      <c r="CM27" s="144"/>
      <c r="CU27" s="144"/>
      <c r="DC27" s="144"/>
      <c r="DK27" s="144"/>
      <c r="DS27" s="144"/>
      <c r="EA27" s="144"/>
      <c r="EI27" s="144"/>
      <c r="EQ27" s="144"/>
      <c r="EY27" s="144"/>
      <c r="FG27" s="144"/>
      <c r="FO27" s="144"/>
      <c r="FW27" s="144"/>
      <c r="GE27" s="144"/>
      <c r="GM27" s="144"/>
      <c r="GU27" s="144"/>
      <c r="HC27" s="144"/>
      <c r="HK27" s="144"/>
      <c r="HS27" s="144"/>
      <c r="IA27" s="144"/>
      <c r="II27" s="144"/>
      <c r="IQ27" s="144"/>
      <c r="IY27" s="144"/>
      <c r="JG27" s="144"/>
      <c r="JO27" s="144"/>
      <c r="JW27" s="144"/>
      <c r="KE27" s="144"/>
      <c r="KM27" s="144"/>
      <c r="KU27" s="144"/>
      <c r="LC27" s="144"/>
      <c r="LK27" s="144"/>
      <c r="LS27" s="144"/>
      <c r="MA27" s="144"/>
      <c r="MI27" s="144"/>
      <c r="MQ27" s="144"/>
      <c r="MY27" s="144"/>
      <c r="NG27" s="144"/>
      <c r="NO27" s="144"/>
      <c r="NW27" s="144"/>
      <c r="OE27" s="144"/>
      <c r="OM27" s="144"/>
      <c r="OU27" s="144"/>
      <c r="PC27" s="144"/>
      <c r="PK27" s="144"/>
      <c r="PS27" s="144"/>
      <c r="QA27" s="144"/>
      <c r="QI27" s="144"/>
      <c r="QQ27" s="144"/>
      <c r="QY27" s="144"/>
      <c r="RG27" s="144"/>
      <c r="RO27" s="144"/>
      <c r="RW27" s="144"/>
      <c r="SE27" s="144"/>
      <c r="SM27" s="144"/>
      <c r="SU27" s="144"/>
      <c r="TC27" s="144"/>
      <c r="TK27" s="144"/>
      <c r="TS27" s="144"/>
      <c r="UA27" s="144"/>
      <c r="UI27" s="144"/>
      <c r="UQ27" s="144"/>
      <c r="UY27" s="144"/>
      <c r="VG27" s="144"/>
      <c r="VO27" s="144"/>
      <c r="VW27" s="144"/>
      <c r="WE27" s="144"/>
      <c r="WM27" s="144"/>
      <c r="WU27" s="144"/>
      <c r="XC27" s="144"/>
      <c r="XK27" s="144"/>
      <c r="XS27" s="144"/>
      <c r="YA27" s="144"/>
      <c r="YI27" s="144"/>
      <c r="YQ27" s="144"/>
      <c r="YY27" s="144"/>
      <c r="ZG27" s="144"/>
      <c r="ZO27" s="144"/>
      <c r="ZW27" s="144"/>
      <c r="AAE27" s="144"/>
      <c r="AAM27" s="144"/>
      <c r="AAU27" s="144"/>
      <c r="ABC27" s="144"/>
      <c r="ABK27" s="144"/>
      <c r="ABS27" s="144"/>
      <c r="ACA27" s="144"/>
      <c r="ACI27" s="144"/>
      <c r="ACQ27" s="144"/>
      <c r="ACY27" s="144"/>
      <c r="ADG27" s="144"/>
      <c r="ADO27" s="144"/>
      <c r="ADW27" s="144"/>
      <c r="AEE27" s="144"/>
      <c r="AEM27" s="144"/>
      <c r="AEU27" s="144"/>
      <c r="AFC27" s="144"/>
      <c r="AFK27" s="144"/>
      <c r="AFS27" s="144"/>
      <c r="AGA27" s="144"/>
      <c r="AGI27" s="144"/>
      <c r="AGQ27" s="144"/>
      <c r="AGY27" s="144"/>
      <c r="AHG27" s="144"/>
      <c r="AHO27" s="144"/>
      <c r="AHW27" s="144"/>
      <c r="AIE27" s="144"/>
      <c r="AIM27" s="144"/>
      <c r="AIU27" s="144"/>
      <c r="AJC27" s="144"/>
      <c r="AJK27" s="144"/>
      <c r="AJS27" s="144"/>
      <c r="AKA27" s="144"/>
      <c r="AKI27" s="144"/>
      <c r="AKQ27" s="144"/>
      <c r="AKY27" s="144"/>
      <c r="ALG27" s="144"/>
      <c r="ALO27" s="144"/>
      <c r="ALW27" s="144"/>
      <c r="AME27" s="144"/>
      <c r="AMM27" s="144"/>
      <c r="AMU27" s="144"/>
      <c r="ANC27" s="144"/>
      <c r="ANK27" s="144"/>
      <c r="ANS27" s="144"/>
      <c r="AOA27" s="144"/>
      <c r="AOI27" s="144"/>
      <c r="AOQ27" s="144"/>
      <c r="AOY27" s="144"/>
      <c r="APG27" s="144"/>
      <c r="APO27" s="144"/>
      <c r="APW27" s="144"/>
      <c r="AQE27" s="144"/>
      <c r="AQM27" s="144"/>
      <c r="AQU27" s="144"/>
      <c r="ARC27" s="144"/>
      <c r="ARK27" s="144"/>
      <c r="ARS27" s="144"/>
      <c r="ASA27" s="144"/>
      <c r="ASI27" s="144"/>
      <c r="ASQ27" s="144"/>
      <c r="ASY27" s="144"/>
      <c r="ATG27" s="144"/>
      <c r="ATO27" s="144"/>
      <c r="ATW27" s="144"/>
      <c r="AUE27" s="144"/>
      <c r="AUM27" s="144"/>
      <c r="AUU27" s="144"/>
      <c r="AVC27" s="144"/>
      <c r="AVK27" s="144"/>
      <c r="AVS27" s="144"/>
      <c r="AWA27" s="144"/>
      <c r="AWI27" s="144"/>
      <c r="AWQ27" s="144"/>
      <c r="AWY27" s="144"/>
      <c r="AXG27" s="144"/>
      <c r="AXO27" s="144"/>
      <c r="AXW27" s="144"/>
      <c r="AYE27" s="144"/>
      <c r="AYM27" s="144"/>
      <c r="AYU27" s="144"/>
      <c r="AZC27" s="144"/>
      <c r="AZK27" s="144"/>
      <c r="AZS27" s="144"/>
      <c r="BAA27" s="144"/>
      <c r="BAI27" s="144"/>
      <c r="BAQ27" s="144"/>
      <c r="BAY27" s="144"/>
      <c r="BBG27" s="144"/>
      <c r="BBO27" s="144"/>
      <c r="BBW27" s="144"/>
      <c r="BCE27" s="144"/>
      <c r="BCM27" s="144"/>
      <c r="BCU27" s="144"/>
      <c r="BDC27" s="144"/>
      <c r="BDK27" s="144"/>
      <c r="BDS27" s="144"/>
      <c r="BEA27" s="144"/>
      <c r="BEI27" s="144"/>
      <c r="BEQ27" s="144"/>
      <c r="BEY27" s="144"/>
      <c r="BFG27" s="144"/>
      <c r="BFO27" s="144"/>
      <c r="BFW27" s="144"/>
      <c r="BGE27" s="144"/>
      <c r="BGM27" s="144"/>
      <c r="BGU27" s="144"/>
      <c r="BHC27" s="144"/>
      <c r="BHK27" s="144"/>
      <c r="BHS27" s="144"/>
      <c r="BIA27" s="144"/>
      <c r="BII27" s="144"/>
      <c r="BIQ27" s="144"/>
      <c r="BIY27" s="144"/>
      <c r="BJG27" s="144"/>
      <c r="BJO27" s="144"/>
      <c r="BJW27" s="144"/>
      <c r="BKE27" s="144"/>
      <c r="BKM27" s="144"/>
      <c r="BKU27" s="144"/>
      <c r="BLC27" s="144"/>
      <c r="BLK27" s="144"/>
      <c r="BLS27" s="144"/>
      <c r="BMA27" s="144"/>
      <c r="BMI27" s="144"/>
      <c r="BMQ27" s="144"/>
      <c r="BMY27" s="144"/>
      <c r="BNG27" s="144"/>
      <c r="BNO27" s="144"/>
      <c r="BNW27" s="144"/>
      <c r="BOE27" s="144"/>
      <c r="BOM27" s="144"/>
      <c r="BOU27" s="144"/>
      <c r="BPC27" s="144"/>
      <c r="BPK27" s="144"/>
      <c r="BPS27" s="144"/>
      <c r="BQA27" s="144"/>
      <c r="BQI27" s="144"/>
      <c r="BQQ27" s="144"/>
      <c r="BQY27" s="144"/>
      <c r="BRG27" s="144"/>
      <c r="BRO27" s="144"/>
      <c r="BRW27" s="144"/>
      <c r="BSE27" s="144"/>
      <c r="BSM27" s="144"/>
      <c r="BSU27" s="144"/>
      <c r="BTC27" s="144"/>
      <c r="BTK27" s="144"/>
      <c r="BTS27" s="144"/>
      <c r="BUA27" s="144"/>
      <c r="BUI27" s="144"/>
      <c r="BUQ27" s="144"/>
      <c r="BUY27" s="144"/>
      <c r="BVG27" s="144"/>
      <c r="BVO27" s="144"/>
      <c r="BVW27" s="144"/>
      <c r="BWE27" s="144"/>
      <c r="BWM27" s="144"/>
      <c r="BWU27" s="144"/>
      <c r="BXC27" s="144"/>
      <c r="BXK27" s="144"/>
      <c r="BXS27" s="144"/>
      <c r="BYA27" s="144"/>
      <c r="BYI27" s="144"/>
      <c r="BYQ27" s="144"/>
      <c r="BYY27" s="144"/>
      <c r="BZG27" s="144"/>
      <c r="BZO27" s="144"/>
      <c r="BZW27" s="144"/>
      <c r="CAE27" s="144"/>
      <c r="CAM27" s="144"/>
      <c r="CAU27" s="144"/>
      <c r="CBC27" s="144"/>
      <c r="CBK27" s="144"/>
      <c r="CBS27" s="144"/>
      <c r="CCA27" s="144"/>
      <c r="CCI27" s="144"/>
      <c r="CCQ27" s="144"/>
      <c r="CCY27" s="144"/>
      <c r="CDG27" s="144"/>
      <c r="CDO27" s="144"/>
      <c r="CDW27" s="144"/>
      <c r="CEE27" s="144"/>
      <c r="CEM27" s="144"/>
      <c r="CEU27" s="144"/>
      <c r="CFC27" s="144"/>
      <c r="CFK27" s="144"/>
      <c r="CFS27" s="144"/>
      <c r="CGA27" s="144"/>
      <c r="CGI27" s="144"/>
      <c r="CGQ27" s="144"/>
      <c r="CGY27" s="144"/>
      <c r="CHG27" s="144"/>
      <c r="CHO27" s="144"/>
      <c r="CHW27" s="144"/>
      <c r="CIE27" s="144"/>
      <c r="CIM27" s="144"/>
      <c r="CIU27" s="144"/>
      <c r="CJC27" s="144"/>
      <c r="CJK27" s="144"/>
      <c r="CJS27" s="144"/>
      <c r="CKA27" s="144"/>
      <c r="CKI27" s="144"/>
      <c r="CKQ27" s="144"/>
      <c r="CKY27" s="144"/>
      <c r="CLG27" s="144"/>
      <c r="CLO27" s="144"/>
      <c r="CLW27" s="144"/>
      <c r="CME27" s="144"/>
      <c r="CMM27" s="144"/>
      <c r="CMU27" s="144"/>
      <c r="CNC27" s="144"/>
      <c r="CNK27" s="144"/>
      <c r="CNS27" s="144"/>
      <c r="COA27" s="144"/>
      <c r="COI27" s="144"/>
      <c r="COQ27" s="144"/>
      <c r="COY27" s="144"/>
      <c r="CPG27" s="144"/>
      <c r="CPO27" s="144"/>
      <c r="CPW27" s="144"/>
      <c r="CQE27" s="144"/>
      <c r="CQM27" s="144"/>
      <c r="CQU27" s="144"/>
      <c r="CRC27" s="144"/>
      <c r="CRK27" s="144"/>
      <c r="CRS27" s="144"/>
      <c r="CSA27" s="144"/>
      <c r="CSI27" s="144"/>
      <c r="CSQ27" s="144"/>
      <c r="CSY27" s="144"/>
      <c r="CTG27" s="144"/>
      <c r="CTO27" s="144"/>
      <c r="CTW27" s="144"/>
      <c r="CUE27" s="144"/>
      <c r="CUM27" s="144"/>
      <c r="CUU27" s="144"/>
      <c r="CVC27" s="144"/>
      <c r="CVK27" s="144"/>
      <c r="CVS27" s="144"/>
      <c r="CWA27" s="144"/>
      <c r="CWI27" s="144"/>
      <c r="CWQ27" s="144"/>
      <c r="CWY27" s="144"/>
      <c r="CXG27" s="144"/>
      <c r="CXO27" s="144"/>
      <c r="CXW27" s="144"/>
      <c r="CYE27" s="144"/>
      <c r="CYM27" s="144"/>
      <c r="CYU27" s="144"/>
      <c r="CZC27" s="144"/>
      <c r="CZK27" s="144"/>
      <c r="CZS27" s="144"/>
      <c r="DAA27" s="144"/>
      <c r="DAI27" s="144"/>
      <c r="DAQ27" s="144"/>
      <c r="DAY27" s="144"/>
      <c r="DBG27" s="144"/>
      <c r="DBO27" s="144"/>
      <c r="DBW27" s="144"/>
      <c r="DCE27" s="144"/>
      <c r="DCM27" s="144"/>
      <c r="DCU27" s="144"/>
      <c r="DDC27" s="144"/>
      <c r="DDK27" s="144"/>
      <c r="DDS27" s="144"/>
      <c r="DEA27" s="144"/>
      <c r="DEI27" s="144"/>
      <c r="DEQ27" s="144"/>
      <c r="DEY27" s="144"/>
      <c r="DFG27" s="144"/>
      <c r="DFO27" s="144"/>
      <c r="DFW27" s="144"/>
      <c r="DGE27" s="144"/>
      <c r="DGM27" s="144"/>
      <c r="DGU27" s="144"/>
      <c r="DHC27" s="144"/>
      <c r="DHK27" s="144"/>
      <c r="DHS27" s="144"/>
      <c r="DIA27" s="144"/>
      <c r="DII27" s="144"/>
      <c r="DIQ27" s="144"/>
      <c r="DIY27" s="144"/>
      <c r="DJG27" s="144"/>
      <c r="DJO27" s="144"/>
      <c r="DJW27" s="144"/>
      <c r="DKE27" s="144"/>
      <c r="DKM27" s="144"/>
      <c r="DKU27" s="144"/>
      <c r="DLC27" s="144"/>
      <c r="DLK27" s="144"/>
      <c r="DLS27" s="144"/>
      <c r="DMA27" s="144"/>
      <c r="DMI27" s="144"/>
      <c r="DMQ27" s="144"/>
      <c r="DMY27" s="144"/>
      <c r="DNG27" s="144"/>
      <c r="DNO27" s="144"/>
      <c r="DNW27" s="144"/>
      <c r="DOE27" s="144"/>
      <c r="DOM27" s="144"/>
      <c r="DOU27" s="144"/>
      <c r="DPC27" s="144"/>
      <c r="DPK27" s="144"/>
      <c r="DPS27" s="144"/>
      <c r="DQA27" s="144"/>
      <c r="DQI27" s="144"/>
      <c r="DQQ27" s="144"/>
      <c r="DQY27" s="144"/>
      <c r="DRG27" s="144"/>
      <c r="DRO27" s="144"/>
      <c r="DRW27" s="144"/>
      <c r="DSE27" s="144"/>
      <c r="DSM27" s="144"/>
      <c r="DSU27" s="144"/>
      <c r="DTC27" s="144"/>
      <c r="DTK27" s="144"/>
      <c r="DTS27" s="144"/>
      <c r="DUA27" s="144"/>
      <c r="DUI27" s="144"/>
      <c r="DUQ27" s="144"/>
      <c r="DUY27" s="144"/>
      <c r="DVG27" s="144"/>
      <c r="DVO27" s="144"/>
      <c r="DVW27" s="144"/>
      <c r="DWE27" s="144"/>
      <c r="DWM27" s="144"/>
      <c r="DWU27" s="144"/>
      <c r="DXC27" s="144"/>
      <c r="DXK27" s="144"/>
      <c r="DXS27" s="144"/>
      <c r="DYA27" s="144"/>
      <c r="DYI27" s="144"/>
      <c r="DYQ27" s="144"/>
      <c r="DYY27" s="144"/>
      <c r="DZG27" s="144"/>
      <c r="DZO27" s="144"/>
      <c r="DZW27" s="144"/>
      <c r="EAE27" s="144"/>
      <c r="EAM27" s="144"/>
      <c r="EAU27" s="144"/>
      <c r="EBC27" s="144"/>
      <c r="EBK27" s="144"/>
      <c r="EBS27" s="144"/>
      <c r="ECA27" s="144"/>
      <c r="ECI27" s="144"/>
      <c r="ECQ27" s="144"/>
      <c r="ECY27" s="144"/>
      <c r="EDG27" s="144"/>
      <c r="EDO27" s="144"/>
      <c r="EDW27" s="144"/>
      <c r="EEE27" s="144"/>
      <c r="EEM27" s="144"/>
      <c r="EEU27" s="144"/>
      <c r="EFC27" s="144"/>
      <c r="EFK27" s="144"/>
      <c r="EFS27" s="144"/>
      <c r="EGA27" s="144"/>
      <c r="EGI27" s="144"/>
      <c r="EGQ27" s="144"/>
      <c r="EGY27" s="144"/>
      <c r="EHG27" s="144"/>
      <c r="EHO27" s="144"/>
      <c r="EHW27" s="144"/>
      <c r="EIE27" s="144"/>
      <c r="EIM27" s="144"/>
      <c r="EIU27" s="144"/>
      <c r="EJC27" s="144"/>
      <c r="EJK27" s="144"/>
      <c r="EJS27" s="144"/>
      <c r="EKA27" s="144"/>
      <c r="EKI27" s="144"/>
      <c r="EKQ27" s="144"/>
      <c r="EKY27" s="144"/>
      <c r="ELG27" s="144"/>
      <c r="ELO27" s="144"/>
      <c r="ELW27" s="144"/>
      <c r="EME27" s="144"/>
      <c r="EMM27" s="144"/>
      <c r="EMU27" s="144"/>
      <c r="ENC27" s="144"/>
      <c r="ENK27" s="144"/>
      <c r="ENS27" s="144"/>
      <c r="EOA27" s="144"/>
      <c r="EOI27" s="144"/>
      <c r="EOQ27" s="144"/>
      <c r="EOY27" s="144"/>
      <c r="EPG27" s="144"/>
      <c r="EPO27" s="144"/>
      <c r="EPW27" s="144"/>
      <c r="EQE27" s="144"/>
      <c r="EQM27" s="144"/>
      <c r="EQU27" s="144"/>
      <c r="ERC27" s="144"/>
      <c r="ERK27" s="144"/>
      <c r="ERS27" s="144"/>
      <c r="ESA27" s="144"/>
      <c r="ESI27" s="144"/>
      <c r="ESQ27" s="144"/>
      <c r="ESY27" s="144"/>
      <c r="ETG27" s="144"/>
      <c r="ETO27" s="144"/>
      <c r="ETW27" s="144"/>
      <c r="EUE27" s="144"/>
      <c r="EUM27" s="144"/>
      <c r="EUU27" s="144"/>
      <c r="EVC27" s="144"/>
      <c r="EVK27" s="144"/>
      <c r="EVS27" s="144"/>
      <c r="EWA27" s="144"/>
      <c r="EWI27" s="144"/>
      <c r="EWQ27" s="144"/>
      <c r="EWY27" s="144"/>
      <c r="EXG27" s="144"/>
      <c r="EXO27" s="144"/>
      <c r="EXW27" s="144"/>
      <c r="EYE27" s="144"/>
      <c r="EYM27" s="144"/>
      <c r="EYU27" s="144"/>
      <c r="EZC27" s="144"/>
      <c r="EZK27" s="144"/>
      <c r="EZS27" s="144"/>
      <c r="FAA27" s="144"/>
      <c r="FAI27" s="144"/>
      <c r="FAQ27" s="144"/>
      <c r="FAY27" s="144"/>
      <c r="FBG27" s="144"/>
      <c r="FBO27" s="144"/>
      <c r="FBW27" s="144"/>
      <c r="FCE27" s="144"/>
      <c r="FCM27" s="144"/>
      <c r="FCU27" s="144"/>
      <c r="FDC27" s="144"/>
      <c r="FDK27" s="144"/>
      <c r="FDS27" s="144"/>
      <c r="FEA27" s="144"/>
      <c r="FEI27" s="144"/>
      <c r="FEQ27" s="144"/>
      <c r="FEY27" s="144"/>
      <c r="FFG27" s="144"/>
      <c r="FFO27" s="144"/>
      <c r="FFW27" s="144"/>
      <c r="FGE27" s="144"/>
      <c r="FGM27" s="144"/>
      <c r="FGU27" s="144"/>
      <c r="FHC27" s="144"/>
      <c r="FHK27" s="144"/>
      <c r="FHS27" s="144"/>
      <c r="FIA27" s="144"/>
      <c r="FII27" s="144"/>
      <c r="FIQ27" s="144"/>
      <c r="FIY27" s="144"/>
      <c r="FJG27" s="144"/>
      <c r="FJO27" s="144"/>
      <c r="FJW27" s="144"/>
      <c r="FKE27" s="144"/>
      <c r="FKM27" s="144"/>
      <c r="FKU27" s="144"/>
      <c r="FLC27" s="144"/>
      <c r="FLK27" s="144"/>
      <c r="FLS27" s="144"/>
      <c r="FMA27" s="144"/>
      <c r="FMI27" s="144"/>
      <c r="FMQ27" s="144"/>
      <c r="FMY27" s="144"/>
      <c r="FNG27" s="144"/>
      <c r="FNO27" s="144"/>
      <c r="FNW27" s="144"/>
      <c r="FOE27" s="144"/>
      <c r="FOM27" s="144"/>
      <c r="FOU27" s="144"/>
      <c r="FPC27" s="144"/>
      <c r="FPK27" s="144"/>
      <c r="FPS27" s="144"/>
      <c r="FQA27" s="144"/>
      <c r="FQI27" s="144"/>
      <c r="FQQ27" s="144"/>
      <c r="FQY27" s="144"/>
      <c r="FRG27" s="144"/>
      <c r="FRO27" s="144"/>
      <c r="FRW27" s="144"/>
      <c r="FSE27" s="144"/>
      <c r="FSM27" s="144"/>
      <c r="FSU27" s="144"/>
      <c r="FTC27" s="144"/>
      <c r="FTK27" s="144"/>
      <c r="FTS27" s="144"/>
      <c r="FUA27" s="144"/>
      <c r="FUI27" s="144"/>
      <c r="FUQ27" s="144"/>
      <c r="FUY27" s="144"/>
      <c r="FVG27" s="144"/>
      <c r="FVO27" s="144"/>
      <c r="FVW27" s="144"/>
      <c r="FWE27" s="144"/>
      <c r="FWM27" s="144"/>
      <c r="FWU27" s="144"/>
      <c r="FXC27" s="144"/>
      <c r="FXK27" s="144"/>
      <c r="FXS27" s="144"/>
      <c r="FYA27" s="144"/>
      <c r="FYI27" s="144"/>
      <c r="FYQ27" s="144"/>
      <c r="FYY27" s="144"/>
      <c r="FZG27" s="144"/>
      <c r="FZO27" s="144"/>
      <c r="FZW27" s="144"/>
      <c r="GAE27" s="144"/>
      <c r="GAM27" s="144"/>
      <c r="GAU27" s="144"/>
      <c r="GBC27" s="144"/>
      <c r="GBK27" s="144"/>
      <c r="GBS27" s="144"/>
      <c r="GCA27" s="144"/>
      <c r="GCI27" s="144"/>
      <c r="GCQ27" s="144"/>
      <c r="GCY27" s="144"/>
      <c r="GDG27" s="144"/>
      <c r="GDO27" s="144"/>
      <c r="GDW27" s="144"/>
      <c r="GEE27" s="144"/>
      <c r="GEM27" s="144"/>
      <c r="GEU27" s="144"/>
      <c r="GFC27" s="144"/>
      <c r="GFK27" s="144"/>
      <c r="GFS27" s="144"/>
      <c r="GGA27" s="144"/>
      <c r="GGI27" s="144"/>
      <c r="GGQ27" s="144"/>
      <c r="GGY27" s="144"/>
      <c r="GHG27" s="144"/>
      <c r="GHO27" s="144"/>
      <c r="GHW27" s="144"/>
      <c r="GIE27" s="144"/>
      <c r="GIM27" s="144"/>
      <c r="GIU27" s="144"/>
      <c r="GJC27" s="144"/>
      <c r="GJK27" s="144"/>
      <c r="GJS27" s="144"/>
      <c r="GKA27" s="144"/>
      <c r="GKI27" s="144"/>
      <c r="GKQ27" s="144"/>
      <c r="GKY27" s="144"/>
      <c r="GLG27" s="144"/>
      <c r="GLO27" s="144"/>
      <c r="GLW27" s="144"/>
      <c r="GME27" s="144"/>
      <c r="GMM27" s="144"/>
      <c r="GMU27" s="144"/>
      <c r="GNC27" s="144"/>
      <c r="GNK27" s="144"/>
      <c r="GNS27" s="144"/>
      <c r="GOA27" s="144"/>
      <c r="GOI27" s="144"/>
      <c r="GOQ27" s="144"/>
      <c r="GOY27" s="144"/>
      <c r="GPG27" s="144"/>
      <c r="GPO27" s="144"/>
      <c r="GPW27" s="144"/>
      <c r="GQE27" s="144"/>
      <c r="GQM27" s="144"/>
      <c r="GQU27" s="144"/>
      <c r="GRC27" s="144"/>
      <c r="GRK27" s="144"/>
      <c r="GRS27" s="144"/>
      <c r="GSA27" s="144"/>
      <c r="GSI27" s="144"/>
      <c r="GSQ27" s="144"/>
      <c r="GSY27" s="144"/>
      <c r="GTG27" s="144"/>
      <c r="GTO27" s="144"/>
      <c r="GTW27" s="144"/>
      <c r="GUE27" s="144"/>
      <c r="GUM27" s="144"/>
      <c r="GUU27" s="144"/>
      <c r="GVC27" s="144"/>
      <c r="GVK27" s="144"/>
      <c r="GVS27" s="144"/>
      <c r="GWA27" s="144"/>
      <c r="GWI27" s="144"/>
      <c r="GWQ27" s="144"/>
      <c r="GWY27" s="144"/>
      <c r="GXG27" s="144"/>
      <c r="GXO27" s="144"/>
      <c r="GXW27" s="144"/>
      <c r="GYE27" s="144"/>
      <c r="GYM27" s="144"/>
      <c r="GYU27" s="144"/>
      <c r="GZC27" s="144"/>
      <c r="GZK27" s="144"/>
      <c r="GZS27" s="144"/>
      <c r="HAA27" s="144"/>
      <c r="HAI27" s="144"/>
      <c r="HAQ27" s="144"/>
      <c r="HAY27" s="144"/>
      <c r="HBG27" s="144"/>
      <c r="HBO27" s="144"/>
      <c r="HBW27" s="144"/>
      <c r="HCE27" s="144"/>
      <c r="HCM27" s="144"/>
      <c r="HCU27" s="144"/>
      <c r="HDC27" s="144"/>
      <c r="HDK27" s="144"/>
      <c r="HDS27" s="144"/>
      <c r="HEA27" s="144"/>
      <c r="HEI27" s="144"/>
      <c r="HEQ27" s="144"/>
      <c r="HEY27" s="144"/>
      <c r="HFG27" s="144"/>
      <c r="HFO27" s="144"/>
      <c r="HFW27" s="144"/>
      <c r="HGE27" s="144"/>
      <c r="HGM27" s="144"/>
      <c r="HGU27" s="144"/>
      <c r="HHC27" s="144"/>
      <c r="HHK27" s="144"/>
      <c r="HHS27" s="144"/>
      <c r="HIA27" s="144"/>
      <c r="HII27" s="144"/>
      <c r="HIQ27" s="144"/>
      <c r="HIY27" s="144"/>
      <c r="HJG27" s="144"/>
      <c r="HJO27" s="144"/>
      <c r="HJW27" s="144"/>
      <c r="HKE27" s="144"/>
      <c r="HKM27" s="144"/>
      <c r="HKU27" s="144"/>
      <c r="HLC27" s="144"/>
      <c r="HLK27" s="144"/>
      <c r="HLS27" s="144"/>
      <c r="HMA27" s="144"/>
      <c r="HMI27" s="144"/>
      <c r="HMQ27" s="144"/>
      <c r="HMY27" s="144"/>
      <c r="HNG27" s="144"/>
      <c r="HNO27" s="144"/>
      <c r="HNW27" s="144"/>
      <c r="HOE27" s="144"/>
      <c r="HOM27" s="144"/>
      <c r="HOU27" s="144"/>
      <c r="HPC27" s="144"/>
      <c r="HPK27" s="144"/>
      <c r="HPS27" s="144"/>
      <c r="HQA27" s="144"/>
      <c r="HQI27" s="144"/>
      <c r="HQQ27" s="144"/>
      <c r="HQY27" s="144"/>
      <c r="HRG27" s="144"/>
      <c r="HRO27" s="144"/>
      <c r="HRW27" s="144"/>
      <c r="HSE27" s="144"/>
      <c r="HSM27" s="144"/>
      <c r="HSU27" s="144"/>
      <c r="HTC27" s="144"/>
      <c r="HTK27" s="144"/>
      <c r="HTS27" s="144"/>
      <c r="HUA27" s="144"/>
      <c r="HUI27" s="144"/>
      <c r="HUQ27" s="144"/>
      <c r="HUY27" s="144"/>
      <c r="HVG27" s="144"/>
      <c r="HVO27" s="144"/>
      <c r="HVW27" s="144"/>
      <c r="HWE27" s="144"/>
      <c r="HWM27" s="144"/>
      <c r="HWU27" s="144"/>
      <c r="HXC27" s="144"/>
      <c r="HXK27" s="144"/>
      <c r="HXS27" s="144"/>
      <c r="HYA27" s="144"/>
      <c r="HYI27" s="144"/>
      <c r="HYQ27" s="144"/>
      <c r="HYY27" s="144"/>
      <c r="HZG27" s="144"/>
      <c r="HZO27" s="144"/>
      <c r="HZW27" s="144"/>
      <c r="IAE27" s="144"/>
      <c r="IAM27" s="144"/>
      <c r="IAU27" s="144"/>
      <c r="IBC27" s="144"/>
      <c r="IBK27" s="144"/>
      <c r="IBS27" s="144"/>
      <c r="ICA27" s="144"/>
      <c r="ICI27" s="144"/>
      <c r="ICQ27" s="144"/>
      <c r="ICY27" s="144"/>
      <c r="IDG27" s="144"/>
      <c r="IDO27" s="144"/>
      <c r="IDW27" s="144"/>
      <c r="IEE27" s="144"/>
      <c r="IEM27" s="144"/>
      <c r="IEU27" s="144"/>
      <c r="IFC27" s="144"/>
      <c r="IFK27" s="144"/>
      <c r="IFS27" s="144"/>
      <c r="IGA27" s="144"/>
      <c r="IGI27" s="144"/>
      <c r="IGQ27" s="144"/>
      <c r="IGY27" s="144"/>
      <c r="IHG27" s="144"/>
      <c r="IHO27" s="144"/>
      <c r="IHW27" s="144"/>
      <c r="IIE27" s="144"/>
      <c r="IIM27" s="144"/>
      <c r="IIU27" s="144"/>
      <c r="IJC27" s="144"/>
      <c r="IJK27" s="144"/>
      <c r="IJS27" s="144"/>
      <c r="IKA27" s="144"/>
      <c r="IKI27" s="144"/>
      <c r="IKQ27" s="144"/>
      <c r="IKY27" s="144"/>
      <c r="ILG27" s="144"/>
      <c r="ILO27" s="144"/>
      <c r="ILW27" s="144"/>
      <c r="IME27" s="144"/>
      <c r="IMM27" s="144"/>
      <c r="IMU27" s="144"/>
      <c r="INC27" s="144"/>
      <c r="INK27" s="144"/>
      <c r="INS27" s="144"/>
      <c r="IOA27" s="144"/>
      <c r="IOI27" s="144"/>
      <c r="IOQ27" s="144"/>
      <c r="IOY27" s="144"/>
      <c r="IPG27" s="144"/>
      <c r="IPO27" s="144"/>
      <c r="IPW27" s="144"/>
      <c r="IQE27" s="144"/>
      <c r="IQM27" s="144"/>
      <c r="IQU27" s="144"/>
      <c r="IRC27" s="144"/>
      <c r="IRK27" s="144"/>
      <c r="IRS27" s="144"/>
      <c r="ISA27" s="144"/>
      <c r="ISI27" s="144"/>
      <c r="ISQ27" s="144"/>
      <c r="ISY27" s="144"/>
      <c r="ITG27" s="144"/>
      <c r="ITO27" s="144"/>
      <c r="ITW27" s="144"/>
      <c r="IUE27" s="144"/>
      <c r="IUM27" s="144"/>
      <c r="IUU27" s="144"/>
      <c r="IVC27" s="144"/>
      <c r="IVK27" s="144"/>
      <c r="IVS27" s="144"/>
      <c r="IWA27" s="144"/>
      <c r="IWI27" s="144"/>
      <c r="IWQ27" s="144"/>
      <c r="IWY27" s="144"/>
      <c r="IXG27" s="144"/>
      <c r="IXO27" s="144"/>
      <c r="IXW27" s="144"/>
      <c r="IYE27" s="144"/>
      <c r="IYM27" s="144"/>
      <c r="IYU27" s="144"/>
      <c r="IZC27" s="144"/>
      <c r="IZK27" s="144"/>
      <c r="IZS27" s="144"/>
      <c r="JAA27" s="144"/>
      <c r="JAI27" s="144"/>
      <c r="JAQ27" s="144"/>
      <c r="JAY27" s="144"/>
      <c r="JBG27" s="144"/>
      <c r="JBO27" s="144"/>
      <c r="JBW27" s="144"/>
      <c r="JCE27" s="144"/>
      <c r="JCM27" s="144"/>
      <c r="JCU27" s="144"/>
      <c r="JDC27" s="144"/>
      <c r="JDK27" s="144"/>
      <c r="JDS27" s="144"/>
      <c r="JEA27" s="144"/>
      <c r="JEI27" s="144"/>
      <c r="JEQ27" s="144"/>
      <c r="JEY27" s="144"/>
      <c r="JFG27" s="144"/>
      <c r="JFO27" s="144"/>
      <c r="JFW27" s="144"/>
      <c r="JGE27" s="144"/>
      <c r="JGM27" s="144"/>
      <c r="JGU27" s="144"/>
      <c r="JHC27" s="144"/>
      <c r="JHK27" s="144"/>
      <c r="JHS27" s="144"/>
      <c r="JIA27" s="144"/>
      <c r="JII27" s="144"/>
      <c r="JIQ27" s="144"/>
      <c r="JIY27" s="144"/>
      <c r="JJG27" s="144"/>
      <c r="JJO27" s="144"/>
      <c r="JJW27" s="144"/>
      <c r="JKE27" s="144"/>
      <c r="JKM27" s="144"/>
      <c r="JKU27" s="144"/>
      <c r="JLC27" s="144"/>
      <c r="JLK27" s="144"/>
      <c r="JLS27" s="144"/>
      <c r="JMA27" s="144"/>
      <c r="JMI27" s="144"/>
      <c r="JMQ27" s="144"/>
      <c r="JMY27" s="144"/>
      <c r="JNG27" s="144"/>
      <c r="JNO27" s="144"/>
      <c r="JNW27" s="144"/>
      <c r="JOE27" s="144"/>
      <c r="JOM27" s="144"/>
      <c r="JOU27" s="144"/>
      <c r="JPC27" s="144"/>
      <c r="JPK27" s="144"/>
      <c r="JPS27" s="144"/>
      <c r="JQA27" s="144"/>
      <c r="JQI27" s="144"/>
      <c r="JQQ27" s="144"/>
      <c r="JQY27" s="144"/>
      <c r="JRG27" s="144"/>
      <c r="JRO27" s="144"/>
      <c r="JRW27" s="144"/>
      <c r="JSE27" s="144"/>
      <c r="JSM27" s="144"/>
      <c r="JSU27" s="144"/>
      <c r="JTC27" s="144"/>
      <c r="JTK27" s="144"/>
      <c r="JTS27" s="144"/>
      <c r="JUA27" s="144"/>
      <c r="JUI27" s="144"/>
      <c r="JUQ27" s="144"/>
      <c r="JUY27" s="144"/>
      <c r="JVG27" s="144"/>
      <c r="JVO27" s="144"/>
      <c r="JVW27" s="144"/>
      <c r="JWE27" s="144"/>
      <c r="JWM27" s="144"/>
      <c r="JWU27" s="144"/>
      <c r="JXC27" s="144"/>
      <c r="JXK27" s="144"/>
      <c r="JXS27" s="144"/>
      <c r="JYA27" s="144"/>
      <c r="JYI27" s="144"/>
      <c r="JYQ27" s="144"/>
      <c r="JYY27" s="144"/>
      <c r="JZG27" s="144"/>
      <c r="JZO27" s="144"/>
      <c r="JZW27" s="144"/>
      <c r="KAE27" s="144"/>
      <c r="KAM27" s="144"/>
      <c r="KAU27" s="144"/>
      <c r="KBC27" s="144"/>
      <c r="KBK27" s="144"/>
      <c r="KBS27" s="144"/>
      <c r="KCA27" s="144"/>
      <c r="KCI27" s="144"/>
      <c r="KCQ27" s="144"/>
      <c r="KCY27" s="144"/>
      <c r="KDG27" s="144"/>
      <c r="KDO27" s="144"/>
      <c r="KDW27" s="144"/>
      <c r="KEE27" s="144"/>
      <c r="KEM27" s="144"/>
      <c r="KEU27" s="144"/>
      <c r="KFC27" s="144"/>
      <c r="KFK27" s="144"/>
      <c r="KFS27" s="144"/>
      <c r="KGA27" s="144"/>
      <c r="KGI27" s="144"/>
      <c r="KGQ27" s="144"/>
      <c r="KGY27" s="144"/>
      <c r="KHG27" s="144"/>
      <c r="KHO27" s="144"/>
      <c r="KHW27" s="144"/>
      <c r="KIE27" s="144"/>
      <c r="KIM27" s="144"/>
      <c r="KIU27" s="144"/>
      <c r="KJC27" s="144"/>
      <c r="KJK27" s="144"/>
      <c r="KJS27" s="144"/>
      <c r="KKA27" s="144"/>
      <c r="KKI27" s="144"/>
      <c r="KKQ27" s="144"/>
      <c r="KKY27" s="144"/>
      <c r="KLG27" s="144"/>
      <c r="KLO27" s="144"/>
      <c r="KLW27" s="144"/>
      <c r="KME27" s="144"/>
      <c r="KMM27" s="144"/>
      <c r="KMU27" s="144"/>
      <c r="KNC27" s="144"/>
      <c r="KNK27" s="144"/>
      <c r="KNS27" s="144"/>
      <c r="KOA27" s="144"/>
      <c r="KOI27" s="144"/>
      <c r="KOQ27" s="144"/>
      <c r="KOY27" s="144"/>
      <c r="KPG27" s="144"/>
      <c r="KPO27" s="144"/>
      <c r="KPW27" s="144"/>
      <c r="KQE27" s="144"/>
      <c r="KQM27" s="144"/>
      <c r="KQU27" s="144"/>
      <c r="KRC27" s="144"/>
      <c r="KRK27" s="144"/>
      <c r="KRS27" s="144"/>
      <c r="KSA27" s="144"/>
      <c r="KSI27" s="144"/>
      <c r="KSQ27" s="144"/>
      <c r="KSY27" s="144"/>
      <c r="KTG27" s="144"/>
      <c r="KTO27" s="144"/>
      <c r="KTW27" s="144"/>
      <c r="KUE27" s="144"/>
      <c r="KUM27" s="144"/>
      <c r="KUU27" s="144"/>
      <c r="KVC27" s="144"/>
      <c r="KVK27" s="144"/>
      <c r="KVS27" s="144"/>
      <c r="KWA27" s="144"/>
      <c r="KWI27" s="144"/>
      <c r="KWQ27" s="144"/>
      <c r="KWY27" s="144"/>
      <c r="KXG27" s="144"/>
      <c r="KXO27" s="144"/>
      <c r="KXW27" s="144"/>
      <c r="KYE27" s="144"/>
      <c r="KYM27" s="144"/>
      <c r="KYU27" s="144"/>
      <c r="KZC27" s="144"/>
      <c r="KZK27" s="144"/>
      <c r="KZS27" s="144"/>
      <c r="LAA27" s="144"/>
      <c r="LAI27" s="144"/>
      <c r="LAQ27" s="144"/>
      <c r="LAY27" s="144"/>
      <c r="LBG27" s="144"/>
      <c r="LBO27" s="144"/>
      <c r="LBW27" s="144"/>
      <c r="LCE27" s="144"/>
      <c r="LCM27" s="144"/>
      <c r="LCU27" s="144"/>
      <c r="LDC27" s="144"/>
      <c r="LDK27" s="144"/>
      <c r="LDS27" s="144"/>
      <c r="LEA27" s="144"/>
      <c r="LEI27" s="144"/>
      <c r="LEQ27" s="144"/>
      <c r="LEY27" s="144"/>
      <c r="LFG27" s="144"/>
      <c r="LFO27" s="144"/>
      <c r="LFW27" s="144"/>
      <c r="LGE27" s="144"/>
      <c r="LGM27" s="144"/>
      <c r="LGU27" s="144"/>
      <c r="LHC27" s="144"/>
      <c r="LHK27" s="144"/>
      <c r="LHS27" s="144"/>
      <c r="LIA27" s="144"/>
      <c r="LII27" s="144"/>
      <c r="LIQ27" s="144"/>
      <c r="LIY27" s="144"/>
      <c r="LJG27" s="144"/>
      <c r="LJO27" s="144"/>
      <c r="LJW27" s="144"/>
      <c r="LKE27" s="144"/>
      <c r="LKM27" s="144"/>
      <c r="LKU27" s="144"/>
      <c r="LLC27" s="144"/>
      <c r="LLK27" s="144"/>
      <c r="LLS27" s="144"/>
      <c r="LMA27" s="144"/>
      <c r="LMI27" s="144"/>
      <c r="LMQ27" s="144"/>
      <c r="LMY27" s="144"/>
      <c r="LNG27" s="144"/>
      <c r="LNO27" s="144"/>
      <c r="LNW27" s="144"/>
      <c r="LOE27" s="144"/>
      <c r="LOM27" s="144"/>
      <c r="LOU27" s="144"/>
      <c r="LPC27" s="144"/>
      <c r="LPK27" s="144"/>
      <c r="LPS27" s="144"/>
      <c r="LQA27" s="144"/>
      <c r="LQI27" s="144"/>
      <c r="LQQ27" s="144"/>
      <c r="LQY27" s="144"/>
      <c r="LRG27" s="144"/>
      <c r="LRO27" s="144"/>
      <c r="LRW27" s="144"/>
      <c r="LSE27" s="144"/>
      <c r="LSM27" s="144"/>
      <c r="LSU27" s="144"/>
      <c r="LTC27" s="144"/>
      <c r="LTK27" s="144"/>
      <c r="LTS27" s="144"/>
      <c r="LUA27" s="144"/>
      <c r="LUI27" s="144"/>
      <c r="LUQ27" s="144"/>
      <c r="LUY27" s="144"/>
      <c r="LVG27" s="144"/>
      <c r="LVO27" s="144"/>
      <c r="LVW27" s="144"/>
      <c r="LWE27" s="144"/>
      <c r="LWM27" s="144"/>
      <c r="LWU27" s="144"/>
      <c r="LXC27" s="144"/>
      <c r="LXK27" s="144"/>
      <c r="LXS27" s="144"/>
      <c r="LYA27" s="144"/>
      <c r="LYI27" s="144"/>
      <c r="LYQ27" s="144"/>
      <c r="LYY27" s="144"/>
      <c r="LZG27" s="144"/>
      <c r="LZO27" s="144"/>
      <c r="LZW27" s="144"/>
      <c r="MAE27" s="144"/>
      <c r="MAM27" s="144"/>
      <c r="MAU27" s="144"/>
      <c r="MBC27" s="144"/>
      <c r="MBK27" s="144"/>
      <c r="MBS27" s="144"/>
      <c r="MCA27" s="144"/>
      <c r="MCI27" s="144"/>
      <c r="MCQ27" s="144"/>
      <c r="MCY27" s="144"/>
      <c r="MDG27" s="144"/>
      <c r="MDO27" s="144"/>
      <c r="MDW27" s="144"/>
      <c r="MEE27" s="144"/>
      <c r="MEM27" s="144"/>
      <c r="MEU27" s="144"/>
      <c r="MFC27" s="144"/>
      <c r="MFK27" s="144"/>
      <c r="MFS27" s="144"/>
      <c r="MGA27" s="144"/>
      <c r="MGI27" s="144"/>
      <c r="MGQ27" s="144"/>
      <c r="MGY27" s="144"/>
      <c r="MHG27" s="144"/>
      <c r="MHO27" s="144"/>
      <c r="MHW27" s="144"/>
      <c r="MIE27" s="144"/>
      <c r="MIM27" s="144"/>
      <c r="MIU27" s="144"/>
      <c r="MJC27" s="144"/>
      <c r="MJK27" s="144"/>
      <c r="MJS27" s="144"/>
      <c r="MKA27" s="144"/>
      <c r="MKI27" s="144"/>
      <c r="MKQ27" s="144"/>
      <c r="MKY27" s="144"/>
      <c r="MLG27" s="144"/>
      <c r="MLO27" s="144"/>
      <c r="MLW27" s="144"/>
      <c r="MME27" s="144"/>
      <c r="MMM27" s="144"/>
      <c r="MMU27" s="144"/>
      <c r="MNC27" s="144"/>
      <c r="MNK27" s="144"/>
      <c r="MNS27" s="144"/>
      <c r="MOA27" s="144"/>
      <c r="MOI27" s="144"/>
      <c r="MOQ27" s="144"/>
      <c r="MOY27" s="144"/>
      <c r="MPG27" s="144"/>
      <c r="MPO27" s="144"/>
      <c r="MPW27" s="144"/>
      <c r="MQE27" s="144"/>
      <c r="MQM27" s="144"/>
      <c r="MQU27" s="144"/>
      <c r="MRC27" s="144"/>
      <c r="MRK27" s="144"/>
      <c r="MRS27" s="144"/>
      <c r="MSA27" s="144"/>
      <c r="MSI27" s="144"/>
      <c r="MSQ27" s="144"/>
      <c r="MSY27" s="144"/>
      <c r="MTG27" s="144"/>
      <c r="MTO27" s="144"/>
      <c r="MTW27" s="144"/>
      <c r="MUE27" s="144"/>
      <c r="MUM27" s="144"/>
      <c r="MUU27" s="144"/>
      <c r="MVC27" s="144"/>
      <c r="MVK27" s="144"/>
      <c r="MVS27" s="144"/>
      <c r="MWA27" s="144"/>
      <c r="MWI27" s="144"/>
      <c r="MWQ27" s="144"/>
      <c r="MWY27" s="144"/>
      <c r="MXG27" s="144"/>
      <c r="MXO27" s="144"/>
      <c r="MXW27" s="144"/>
      <c r="MYE27" s="144"/>
      <c r="MYM27" s="144"/>
      <c r="MYU27" s="144"/>
      <c r="MZC27" s="144"/>
      <c r="MZK27" s="144"/>
      <c r="MZS27" s="144"/>
      <c r="NAA27" s="144"/>
      <c r="NAI27" s="144"/>
      <c r="NAQ27" s="144"/>
      <c r="NAY27" s="144"/>
      <c r="NBG27" s="144"/>
      <c r="NBO27" s="144"/>
      <c r="NBW27" s="144"/>
      <c r="NCE27" s="144"/>
      <c r="NCM27" s="144"/>
      <c r="NCU27" s="144"/>
      <c r="NDC27" s="144"/>
      <c r="NDK27" s="144"/>
      <c r="NDS27" s="144"/>
      <c r="NEA27" s="144"/>
      <c r="NEI27" s="144"/>
      <c r="NEQ27" s="144"/>
      <c r="NEY27" s="144"/>
      <c r="NFG27" s="144"/>
      <c r="NFO27" s="144"/>
      <c r="NFW27" s="144"/>
      <c r="NGE27" s="144"/>
      <c r="NGM27" s="144"/>
      <c r="NGU27" s="144"/>
      <c r="NHC27" s="144"/>
      <c r="NHK27" s="144"/>
      <c r="NHS27" s="144"/>
      <c r="NIA27" s="144"/>
      <c r="NII27" s="144"/>
      <c r="NIQ27" s="144"/>
      <c r="NIY27" s="144"/>
      <c r="NJG27" s="144"/>
      <c r="NJO27" s="144"/>
      <c r="NJW27" s="144"/>
      <c r="NKE27" s="144"/>
      <c r="NKM27" s="144"/>
      <c r="NKU27" s="144"/>
      <c r="NLC27" s="144"/>
      <c r="NLK27" s="144"/>
      <c r="NLS27" s="144"/>
      <c r="NMA27" s="144"/>
      <c r="NMI27" s="144"/>
      <c r="NMQ27" s="144"/>
      <c r="NMY27" s="144"/>
      <c r="NNG27" s="144"/>
      <c r="NNO27" s="144"/>
      <c r="NNW27" s="144"/>
      <c r="NOE27" s="144"/>
      <c r="NOM27" s="144"/>
      <c r="NOU27" s="144"/>
      <c r="NPC27" s="144"/>
      <c r="NPK27" s="144"/>
      <c r="NPS27" s="144"/>
      <c r="NQA27" s="144"/>
      <c r="NQI27" s="144"/>
      <c r="NQQ27" s="144"/>
      <c r="NQY27" s="144"/>
      <c r="NRG27" s="144"/>
      <c r="NRO27" s="144"/>
      <c r="NRW27" s="144"/>
      <c r="NSE27" s="144"/>
      <c r="NSM27" s="144"/>
      <c r="NSU27" s="144"/>
      <c r="NTC27" s="144"/>
      <c r="NTK27" s="144"/>
      <c r="NTS27" s="144"/>
      <c r="NUA27" s="144"/>
      <c r="NUI27" s="144"/>
      <c r="NUQ27" s="144"/>
      <c r="NUY27" s="144"/>
      <c r="NVG27" s="144"/>
      <c r="NVO27" s="144"/>
      <c r="NVW27" s="144"/>
      <c r="NWE27" s="144"/>
      <c r="NWM27" s="144"/>
      <c r="NWU27" s="144"/>
      <c r="NXC27" s="144"/>
      <c r="NXK27" s="144"/>
      <c r="NXS27" s="144"/>
      <c r="NYA27" s="144"/>
      <c r="NYI27" s="144"/>
      <c r="NYQ27" s="144"/>
      <c r="NYY27" s="144"/>
      <c r="NZG27" s="144"/>
      <c r="NZO27" s="144"/>
      <c r="NZW27" s="144"/>
      <c r="OAE27" s="144"/>
      <c r="OAM27" s="144"/>
      <c r="OAU27" s="144"/>
      <c r="OBC27" s="144"/>
      <c r="OBK27" s="144"/>
      <c r="OBS27" s="144"/>
      <c r="OCA27" s="144"/>
      <c r="OCI27" s="144"/>
      <c r="OCQ27" s="144"/>
      <c r="OCY27" s="144"/>
      <c r="ODG27" s="144"/>
      <c r="ODO27" s="144"/>
      <c r="ODW27" s="144"/>
      <c r="OEE27" s="144"/>
      <c r="OEM27" s="144"/>
      <c r="OEU27" s="144"/>
      <c r="OFC27" s="144"/>
      <c r="OFK27" s="144"/>
      <c r="OFS27" s="144"/>
      <c r="OGA27" s="144"/>
      <c r="OGI27" s="144"/>
      <c r="OGQ27" s="144"/>
      <c r="OGY27" s="144"/>
      <c r="OHG27" s="144"/>
      <c r="OHO27" s="144"/>
      <c r="OHW27" s="144"/>
      <c r="OIE27" s="144"/>
      <c r="OIM27" s="144"/>
      <c r="OIU27" s="144"/>
      <c r="OJC27" s="144"/>
      <c r="OJK27" s="144"/>
      <c r="OJS27" s="144"/>
      <c r="OKA27" s="144"/>
      <c r="OKI27" s="144"/>
      <c r="OKQ27" s="144"/>
      <c r="OKY27" s="144"/>
      <c r="OLG27" s="144"/>
      <c r="OLO27" s="144"/>
      <c r="OLW27" s="144"/>
      <c r="OME27" s="144"/>
      <c r="OMM27" s="144"/>
      <c r="OMU27" s="144"/>
      <c r="ONC27" s="144"/>
      <c r="ONK27" s="144"/>
      <c r="ONS27" s="144"/>
      <c r="OOA27" s="144"/>
      <c r="OOI27" s="144"/>
      <c r="OOQ27" s="144"/>
      <c r="OOY27" s="144"/>
      <c r="OPG27" s="144"/>
      <c r="OPO27" s="144"/>
      <c r="OPW27" s="144"/>
      <c r="OQE27" s="144"/>
      <c r="OQM27" s="144"/>
      <c r="OQU27" s="144"/>
      <c r="ORC27" s="144"/>
      <c r="ORK27" s="144"/>
      <c r="ORS27" s="144"/>
      <c r="OSA27" s="144"/>
      <c r="OSI27" s="144"/>
      <c r="OSQ27" s="144"/>
      <c r="OSY27" s="144"/>
      <c r="OTG27" s="144"/>
      <c r="OTO27" s="144"/>
      <c r="OTW27" s="144"/>
      <c r="OUE27" s="144"/>
      <c r="OUM27" s="144"/>
      <c r="OUU27" s="144"/>
      <c r="OVC27" s="144"/>
      <c r="OVK27" s="144"/>
      <c r="OVS27" s="144"/>
      <c r="OWA27" s="144"/>
      <c r="OWI27" s="144"/>
      <c r="OWQ27" s="144"/>
      <c r="OWY27" s="144"/>
      <c r="OXG27" s="144"/>
      <c r="OXO27" s="144"/>
      <c r="OXW27" s="144"/>
      <c r="OYE27" s="144"/>
      <c r="OYM27" s="144"/>
      <c r="OYU27" s="144"/>
      <c r="OZC27" s="144"/>
      <c r="OZK27" s="144"/>
      <c r="OZS27" s="144"/>
      <c r="PAA27" s="144"/>
      <c r="PAI27" s="144"/>
      <c r="PAQ27" s="144"/>
      <c r="PAY27" s="144"/>
      <c r="PBG27" s="144"/>
      <c r="PBO27" s="144"/>
      <c r="PBW27" s="144"/>
      <c r="PCE27" s="144"/>
      <c r="PCM27" s="144"/>
      <c r="PCU27" s="144"/>
      <c r="PDC27" s="144"/>
      <c r="PDK27" s="144"/>
      <c r="PDS27" s="144"/>
      <c r="PEA27" s="144"/>
      <c r="PEI27" s="144"/>
      <c r="PEQ27" s="144"/>
      <c r="PEY27" s="144"/>
      <c r="PFG27" s="144"/>
      <c r="PFO27" s="144"/>
      <c r="PFW27" s="144"/>
      <c r="PGE27" s="144"/>
      <c r="PGM27" s="144"/>
      <c r="PGU27" s="144"/>
      <c r="PHC27" s="144"/>
      <c r="PHK27" s="144"/>
      <c r="PHS27" s="144"/>
      <c r="PIA27" s="144"/>
      <c r="PII27" s="144"/>
      <c r="PIQ27" s="144"/>
      <c r="PIY27" s="144"/>
      <c r="PJG27" s="144"/>
      <c r="PJO27" s="144"/>
      <c r="PJW27" s="144"/>
      <c r="PKE27" s="144"/>
      <c r="PKM27" s="144"/>
      <c r="PKU27" s="144"/>
      <c r="PLC27" s="144"/>
      <c r="PLK27" s="144"/>
      <c r="PLS27" s="144"/>
      <c r="PMA27" s="144"/>
      <c r="PMI27" s="144"/>
      <c r="PMQ27" s="144"/>
      <c r="PMY27" s="144"/>
      <c r="PNG27" s="144"/>
      <c r="PNO27" s="144"/>
      <c r="PNW27" s="144"/>
      <c r="POE27" s="144"/>
      <c r="POM27" s="144"/>
      <c r="POU27" s="144"/>
      <c r="PPC27" s="144"/>
      <c r="PPK27" s="144"/>
      <c r="PPS27" s="144"/>
      <c r="PQA27" s="144"/>
      <c r="PQI27" s="144"/>
      <c r="PQQ27" s="144"/>
      <c r="PQY27" s="144"/>
      <c r="PRG27" s="144"/>
      <c r="PRO27" s="144"/>
      <c r="PRW27" s="144"/>
      <c r="PSE27" s="144"/>
      <c r="PSM27" s="144"/>
      <c r="PSU27" s="144"/>
      <c r="PTC27" s="144"/>
      <c r="PTK27" s="144"/>
      <c r="PTS27" s="144"/>
      <c r="PUA27" s="144"/>
      <c r="PUI27" s="144"/>
      <c r="PUQ27" s="144"/>
      <c r="PUY27" s="144"/>
      <c r="PVG27" s="144"/>
      <c r="PVO27" s="144"/>
      <c r="PVW27" s="144"/>
      <c r="PWE27" s="144"/>
      <c r="PWM27" s="144"/>
      <c r="PWU27" s="144"/>
      <c r="PXC27" s="144"/>
      <c r="PXK27" s="144"/>
      <c r="PXS27" s="144"/>
      <c r="PYA27" s="144"/>
      <c r="PYI27" s="144"/>
      <c r="PYQ27" s="144"/>
      <c r="PYY27" s="144"/>
      <c r="PZG27" s="144"/>
      <c r="PZO27" s="144"/>
      <c r="PZW27" s="144"/>
      <c r="QAE27" s="144"/>
      <c r="QAM27" s="144"/>
      <c r="QAU27" s="144"/>
      <c r="QBC27" s="144"/>
      <c r="QBK27" s="144"/>
      <c r="QBS27" s="144"/>
      <c r="QCA27" s="144"/>
      <c r="QCI27" s="144"/>
      <c r="QCQ27" s="144"/>
      <c r="QCY27" s="144"/>
      <c r="QDG27" s="144"/>
      <c r="QDO27" s="144"/>
      <c r="QDW27" s="144"/>
      <c r="QEE27" s="144"/>
      <c r="QEM27" s="144"/>
      <c r="QEU27" s="144"/>
      <c r="QFC27" s="144"/>
      <c r="QFK27" s="144"/>
      <c r="QFS27" s="144"/>
      <c r="QGA27" s="144"/>
      <c r="QGI27" s="144"/>
      <c r="QGQ27" s="144"/>
      <c r="QGY27" s="144"/>
      <c r="QHG27" s="144"/>
      <c r="QHO27" s="144"/>
      <c r="QHW27" s="144"/>
      <c r="QIE27" s="144"/>
      <c r="QIM27" s="144"/>
      <c r="QIU27" s="144"/>
      <c r="QJC27" s="144"/>
      <c r="QJK27" s="144"/>
      <c r="QJS27" s="144"/>
      <c r="QKA27" s="144"/>
      <c r="QKI27" s="144"/>
      <c r="QKQ27" s="144"/>
      <c r="QKY27" s="144"/>
      <c r="QLG27" s="144"/>
      <c r="QLO27" s="144"/>
      <c r="QLW27" s="144"/>
      <c r="QME27" s="144"/>
      <c r="QMM27" s="144"/>
      <c r="QMU27" s="144"/>
      <c r="QNC27" s="144"/>
      <c r="QNK27" s="144"/>
      <c r="QNS27" s="144"/>
      <c r="QOA27" s="144"/>
      <c r="QOI27" s="144"/>
      <c r="QOQ27" s="144"/>
      <c r="QOY27" s="144"/>
      <c r="QPG27" s="144"/>
      <c r="QPO27" s="144"/>
      <c r="QPW27" s="144"/>
      <c r="QQE27" s="144"/>
      <c r="QQM27" s="144"/>
      <c r="QQU27" s="144"/>
      <c r="QRC27" s="144"/>
      <c r="QRK27" s="144"/>
      <c r="QRS27" s="144"/>
      <c r="QSA27" s="144"/>
      <c r="QSI27" s="144"/>
      <c r="QSQ27" s="144"/>
      <c r="QSY27" s="144"/>
      <c r="QTG27" s="144"/>
      <c r="QTO27" s="144"/>
      <c r="QTW27" s="144"/>
      <c r="QUE27" s="144"/>
      <c r="QUM27" s="144"/>
      <c r="QUU27" s="144"/>
      <c r="QVC27" s="144"/>
      <c r="QVK27" s="144"/>
      <c r="QVS27" s="144"/>
      <c r="QWA27" s="144"/>
      <c r="QWI27" s="144"/>
      <c r="QWQ27" s="144"/>
      <c r="QWY27" s="144"/>
      <c r="QXG27" s="144"/>
      <c r="QXO27" s="144"/>
      <c r="QXW27" s="144"/>
      <c r="QYE27" s="144"/>
      <c r="QYM27" s="144"/>
      <c r="QYU27" s="144"/>
      <c r="QZC27" s="144"/>
      <c r="QZK27" s="144"/>
      <c r="QZS27" s="144"/>
      <c r="RAA27" s="144"/>
      <c r="RAI27" s="144"/>
      <c r="RAQ27" s="144"/>
      <c r="RAY27" s="144"/>
      <c r="RBG27" s="144"/>
      <c r="RBO27" s="144"/>
      <c r="RBW27" s="144"/>
      <c r="RCE27" s="144"/>
      <c r="RCM27" s="144"/>
      <c r="RCU27" s="144"/>
      <c r="RDC27" s="144"/>
      <c r="RDK27" s="144"/>
      <c r="RDS27" s="144"/>
      <c r="REA27" s="144"/>
      <c r="REI27" s="144"/>
      <c r="REQ27" s="144"/>
      <c r="REY27" s="144"/>
      <c r="RFG27" s="144"/>
      <c r="RFO27" s="144"/>
      <c r="RFW27" s="144"/>
      <c r="RGE27" s="144"/>
      <c r="RGM27" s="144"/>
      <c r="RGU27" s="144"/>
      <c r="RHC27" s="144"/>
      <c r="RHK27" s="144"/>
      <c r="RHS27" s="144"/>
      <c r="RIA27" s="144"/>
      <c r="RII27" s="144"/>
      <c r="RIQ27" s="144"/>
      <c r="RIY27" s="144"/>
      <c r="RJG27" s="144"/>
      <c r="RJO27" s="144"/>
      <c r="RJW27" s="144"/>
      <c r="RKE27" s="144"/>
      <c r="RKM27" s="144"/>
      <c r="RKU27" s="144"/>
      <c r="RLC27" s="144"/>
      <c r="RLK27" s="144"/>
      <c r="RLS27" s="144"/>
      <c r="RMA27" s="144"/>
      <c r="RMI27" s="144"/>
      <c r="RMQ27" s="144"/>
      <c r="RMY27" s="144"/>
      <c r="RNG27" s="144"/>
      <c r="RNO27" s="144"/>
      <c r="RNW27" s="144"/>
      <c r="ROE27" s="144"/>
      <c r="ROM27" s="144"/>
      <c r="ROU27" s="144"/>
      <c r="RPC27" s="144"/>
      <c r="RPK27" s="144"/>
      <c r="RPS27" s="144"/>
      <c r="RQA27" s="144"/>
      <c r="RQI27" s="144"/>
      <c r="RQQ27" s="144"/>
      <c r="RQY27" s="144"/>
      <c r="RRG27" s="144"/>
      <c r="RRO27" s="144"/>
      <c r="RRW27" s="144"/>
      <c r="RSE27" s="144"/>
      <c r="RSM27" s="144"/>
      <c r="RSU27" s="144"/>
      <c r="RTC27" s="144"/>
      <c r="RTK27" s="144"/>
      <c r="RTS27" s="144"/>
      <c r="RUA27" s="144"/>
      <c r="RUI27" s="144"/>
      <c r="RUQ27" s="144"/>
      <c r="RUY27" s="144"/>
      <c r="RVG27" s="144"/>
      <c r="RVO27" s="144"/>
      <c r="RVW27" s="144"/>
      <c r="RWE27" s="144"/>
      <c r="RWM27" s="144"/>
      <c r="RWU27" s="144"/>
      <c r="RXC27" s="144"/>
      <c r="RXK27" s="144"/>
      <c r="RXS27" s="144"/>
      <c r="RYA27" s="144"/>
      <c r="RYI27" s="144"/>
      <c r="RYQ27" s="144"/>
      <c r="RYY27" s="144"/>
      <c r="RZG27" s="144"/>
      <c r="RZO27" s="144"/>
      <c r="RZW27" s="144"/>
      <c r="SAE27" s="144"/>
      <c r="SAM27" s="144"/>
      <c r="SAU27" s="144"/>
      <c r="SBC27" s="144"/>
      <c r="SBK27" s="144"/>
      <c r="SBS27" s="144"/>
      <c r="SCA27" s="144"/>
      <c r="SCI27" s="144"/>
      <c r="SCQ27" s="144"/>
      <c r="SCY27" s="144"/>
      <c r="SDG27" s="144"/>
      <c r="SDO27" s="144"/>
      <c r="SDW27" s="144"/>
      <c r="SEE27" s="144"/>
      <c r="SEM27" s="144"/>
      <c r="SEU27" s="144"/>
      <c r="SFC27" s="144"/>
      <c r="SFK27" s="144"/>
      <c r="SFS27" s="144"/>
      <c r="SGA27" s="144"/>
      <c r="SGI27" s="144"/>
      <c r="SGQ27" s="144"/>
      <c r="SGY27" s="144"/>
      <c r="SHG27" s="144"/>
      <c r="SHO27" s="144"/>
      <c r="SHW27" s="144"/>
      <c r="SIE27" s="144"/>
      <c r="SIM27" s="144"/>
      <c r="SIU27" s="144"/>
      <c r="SJC27" s="144"/>
      <c r="SJK27" s="144"/>
      <c r="SJS27" s="144"/>
      <c r="SKA27" s="144"/>
      <c r="SKI27" s="144"/>
      <c r="SKQ27" s="144"/>
      <c r="SKY27" s="144"/>
      <c r="SLG27" s="144"/>
      <c r="SLO27" s="144"/>
      <c r="SLW27" s="144"/>
      <c r="SME27" s="144"/>
      <c r="SMM27" s="144"/>
      <c r="SMU27" s="144"/>
      <c r="SNC27" s="144"/>
      <c r="SNK27" s="144"/>
      <c r="SNS27" s="144"/>
      <c r="SOA27" s="144"/>
      <c r="SOI27" s="144"/>
      <c r="SOQ27" s="144"/>
      <c r="SOY27" s="144"/>
      <c r="SPG27" s="144"/>
      <c r="SPO27" s="144"/>
      <c r="SPW27" s="144"/>
      <c r="SQE27" s="144"/>
      <c r="SQM27" s="144"/>
      <c r="SQU27" s="144"/>
      <c r="SRC27" s="144"/>
      <c r="SRK27" s="144"/>
      <c r="SRS27" s="144"/>
      <c r="SSA27" s="144"/>
      <c r="SSI27" s="144"/>
      <c r="SSQ27" s="144"/>
      <c r="SSY27" s="144"/>
      <c r="STG27" s="144"/>
      <c r="STO27" s="144"/>
      <c r="STW27" s="144"/>
      <c r="SUE27" s="144"/>
      <c r="SUM27" s="144"/>
      <c r="SUU27" s="144"/>
      <c r="SVC27" s="144"/>
      <c r="SVK27" s="144"/>
      <c r="SVS27" s="144"/>
      <c r="SWA27" s="144"/>
      <c r="SWI27" s="144"/>
      <c r="SWQ27" s="144"/>
      <c r="SWY27" s="144"/>
      <c r="SXG27" s="144"/>
      <c r="SXO27" s="144"/>
      <c r="SXW27" s="144"/>
      <c r="SYE27" s="144"/>
      <c r="SYM27" s="144"/>
      <c r="SYU27" s="144"/>
      <c r="SZC27" s="144"/>
      <c r="SZK27" s="144"/>
      <c r="SZS27" s="144"/>
      <c r="TAA27" s="144"/>
      <c r="TAI27" s="144"/>
      <c r="TAQ27" s="144"/>
      <c r="TAY27" s="144"/>
      <c r="TBG27" s="144"/>
      <c r="TBO27" s="144"/>
      <c r="TBW27" s="144"/>
      <c r="TCE27" s="144"/>
      <c r="TCM27" s="144"/>
      <c r="TCU27" s="144"/>
      <c r="TDC27" s="144"/>
      <c r="TDK27" s="144"/>
      <c r="TDS27" s="144"/>
      <c r="TEA27" s="144"/>
      <c r="TEI27" s="144"/>
      <c r="TEQ27" s="144"/>
      <c r="TEY27" s="144"/>
      <c r="TFG27" s="144"/>
      <c r="TFO27" s="144"/>
      <c r="TFW27" s="144"/>
      <c r="TGE27" s="144"/>
      <c r="TGM27" s="144"/>
      <c r="TGU27" s="144"/>
      <c r="THC27" s="144"/>
      <c r="THK27" s="144"/>
      <c r="THS27" s="144"/>
      <c r="TIA27" s="144"/>
      <c r="TII27" s="144"/>
      <c r="TIQ27" s="144"/>
      <c r="TIY27" s="144"/>
      <c r="TJG27" s="144"/>
      <c r="TJO27" s="144"/>
      <c r="TJW27" s="144"/>
      <c r="TKE27" s="144"/>
      <c r="TKM27" s="144"/>
      <c r="TKU27" s="144"/>
      <c r="TLC27" s="144"/>
      <c r="TLK27" s="144"/>
      <c r="TLS27" s="144"/>
      <c r="TMA27" s="144"/>
      <c r="TMI27" s="144"/>
      <c r="TMQ27" s="144"/>
      <c r="TMY27" s="144"/>
      <c r="TNG27" s="144"/>
      <c r="TNO27" s="144"/>
      <c r="TNW27" s="144"/>
      <c r="TOE27" s="144"/>
      <c r="TOM27" s="144"/>
      <c r="TOU27" s="144"/>
      <c r="TPC27" s="144"/>
      <c r="TPK27" s="144"/>
      <c r="TPS27" s="144"/>
      <c r="TQA27" s="144"/>
      <c r="TQI27" s="144"/>
      <c r="TQQ27" s="144"/>
      <c r="TQY27" s="144"/>
      <c r="TRG27" s="144"/>
      <c r="TRO27" s="144"/>
      <c r="TRW27" s="144"/>
      <c r="TSE27" s="144"/>
      <c r="TSM27" s="144"/>
      <c r="TSU27" s="144"/>
      <c r="TTC27" s="144"/>
      <c r="TTK27" s="144"/>
      <c r="TTS27" s="144"/>
      <c r="TUA27" s="144"/>
      <c r="TUI27" s="144"/>
      <c r="TUQ27" s="144"/>
      <c r="TUY27" s="144"/>
      <c r="TVG27" s="144"/>
      <c r="TVO27" s="144"/>
      <c r="TVW27" s="144"/>
      <c r="TWE27" s="144"/>
      <c r="TWM27" s="144"/>
      <c r="TWU27" s="144"/>
      <c r="TXC27" s="144"/>
      <c r="TXK27" s="144"/>
      <c r="TXS27" s="144"/>
      <c r="TYA27" s="144"/>
      <c r="TYI27" s="144"/>
      <c r="TYQ27" s="144"/>
      <c r="TYY27" s="144"/>
      <c r="TZG27" s="144"/>
      <c r="TZO27" s="144"/>
      <c r="TZW27" s="144"/>
      <c r="UAE27" s="144"/>
      <c r="UAM27" s="144"/>
      <c r="UAU27" s="144"/>
      <c r="UBC27" s="144"/>
      <c r="UBK27" s="144"/>
      <c r="UBS27" s="144"/>
      <c r="UCA27" s="144"/>
      <c r="UCI27" s="144"/>
      <c r="UCQ27" s="144"/>
      <c r="UCY27" s="144"/>
      <c r="UDG27" s="144"/>
      <c r="UDO27" s="144"/>
      <c r="UDW27" s="144"/>
      <c r="UEE27" s="144"/>
      <c r="UEM27" s="144"/>
      <c r="UEU27" s="144"/>
      <c r="UFC27" s="144"/>
      <c r="UFK27" s="144"/>
      <c r="UFS27" s="144"/>
      <c r="UGA27" s="144"/>
      <c r="UGI27" s="144"/>
      <c r="UGQ27" s="144"/>
      <c r="UGY27" s="144"/>
      <c r="UHG27" s="144"/>
      <c r="UHO27" s="144"/>
      <c r="UHW27" s="144"/>
      <c r="UIE27" s="144"/>
      <c r="UIM27" s="144"/>
      <c r="UIU27" s="144"/>
      <c r="UJC27" s="144"/>
      <c r="UJK27" s="144"/>
      <c r="UJS27" s="144"/>
      <c r="UKA27" s="144"/>
      <c r="UKI27" s="144"/>
      <c r="UKQ27" s="144"/>
      <c r="UKY27" s="144"/>
      <c r="ULG27" s="144"/>
      <c r="ULO27" s="144"/>
      <c r="ULW27" s="144"/>
      <c r="UME27" s="144"/>
      <c r="UMM27" s="144"/>
      <c r="UMU27" s="144"/>
      <c r="UNC27" s="144"/>
      <c r="UNK27" s="144"/>
      <c r="UNS27" s="144"/>
      <c r="UOA27" s="144"/>
      <c r="UOI27" s="144"/>
      <c r="UOQ27" s="144"/>
      <c r="UOY27" s="144"/>
      <c r="UPG27" s="144"/>
      <c r="UPO27" s="144"/>
      <c r="UPW27" s="144"/>
      <c r="UQE27" s="144"/>
      <c r="UQM27" s="144"/>
      <c r="UQU27" s="144"/>
      <c r="URC27" s="144"/>
      <c r="URK27" s="144"/>
      <c r="URS27" s="144"/>
      <c r="USA27" s="144"/>
      <c r="USI27" s="144"/>
      <c r="USQ27" s="144"/>
      <c r="USY27" s="144"/>
      <c r="UTG27" s="144"/>
      <c r="UTO27" s="144"/>
      <c r="UTW27" s="144"/>
      <c r="UUE27" s="144"/>
      <c r="UUM27" s="144"/>
      <c r="UUU27" s="144"/>
      <c r="UVC27" s="144"/>
      <c r="UVK27" s="144"/>
      <c r="UVS27" s="144"/>
      <c r="UWA27" s="144"/>
      <c r="UWI27" s="144"/>
      <c r="UWQ27" s="144"/>
      <c r="UWY27" s="144"/>
      <c r="UXG27" s="144"/>
      <c r="UXO27" s="144"/>
      <c r="UXW27" s="144"/>
      <c r="UYE27" s="144"/>
      <c r="UYM27" s="144"/>
      <c r="UYU27" s="144"/>
      <c r="UZC27" s="144"/>
      <c r="UZK27" s="144"/>
      <c r="UZS27" s="144"/>
      <c r="VAA27" s="144"/>
      <c r="VAI27" s="144"/>
      <c r="VAQ27" s="144"/>
      <c r="VAY27" s="144"/>
      <c r="VBG27" s="144"/>
      <c r="VBO27" s="144"/>
      <c r="VBW27" s="144"/>
      <c r="VCE27" s="144"/>
      <c r="VCM27" s="144"/>
      <c r="VCU27" s="144"/>
      <c r="VDC27" s="144"/>
      <c r="VDK27" s="144"/>
      <c r="VDS27" s="144"/>
      <c r="VEA27" s="144"/>
      <c r="VEI27" s="144"/>
      <c r="VEQ27" s="144"/>
      <c r="VEY27" s="144"/>
      <c r="VFG27" s="144"/>
      <c r="VFO27" s="144"/>
      <c r="VFW27" s="144"/>
      <c r="VGE27" s="144"/>
      <c r="VGM27" s="144"/>
      <c r="VGU27" s="144"/>
      <c r="VHC27" s="144"/>
      <c r="VHK27" s="144"/>
      <c r="VHS27" s="144"/>
      <c r="VIA27" s="144"/>
      <c r="VII27" s="144"/>
      <c r="VIQ27" s="144"/>
      <c r="VIY27" s="144"/>
      <c r="VJG27" s="144"/>
      <c r="VJO27" s="144"/>
      <c r="VJW27" s="144"/>
      <c r="VKE27" s="144"/>
      <c r="VKM27" s="144"/>
      <c r="VKU27" s="144"/>
      <c r="VLC27" s="144"/>
      <c r="VLK27" s="144"/>
      <c r="VLS27" s="144"/>
      <c r="VMA27" s="144"/>
      <c r="VMI27" s="144"/>
      <c r="VMQ27" s="144"/>
      <c r="VMY27" s="144"/>
      <c r="VNG27" s="144"/>
      <c r="VNO27" s="144"/>
      <c r="VNW27" s="144"/>
      <c r="VOE27" s="144"/>
      <c r="VOM27" s="144"/>
      <c r="VOU27" s="144"/>
      <c r="VPC27" s="144"/>
      <c r="VPK27" s="144"/>
      <c r="VPS27" s="144"/>
      <c r="VQA27" s="144"/>
      <c r="VQI27" s="144"/>
      <c r="VQQ27" s="144"/>
      <c r="VQY27" s="144"/>
      <c r="VRG27" s="144"/>
      <c r="VRO27" s="144"/>
      <c r="VRW27" s="144"/>
      <c r="VSE27" s="144"/>
      <c r="VSM27" s="144"/>
      <c r="VSU27" s="144"/>
      <c r="VTC27" s="144"/>
      <c r="VTK27" s="144"/>
      <c r="VTS27" s="144"/>
      <c r="VUA27" s="144"/>
      <c r="VUI27" s="144"/>
      <c r="VUQ27" s="144"/>
      <c r="VUY27" s="144"/>
      <c r="VVG27" s="144"/>
      <c r="VVO27" s="144"/>
      <c r="VVW27" s="144"/>
      <c r="VWE27" s="144"/>
      <c r="VWM27" s="144"/>
      <c r="VWU27" s="144"/>
      <c r="VXC27" s="144"/>
      <c r="VXK27" s="144"/>
      <c r="VXS27" s="144"/>
      <c r="VYA27" s="144"/>
      <c r="VYI27" s="144"/>
      <c r="VYQ27" s="144"/>
      <c r="VYY27" s="144"/>
      <c r="VZG27" s="144"/>
      <c r="VZO27" s="144"/>
      <c r="VZW27" s="144"/>
      <c r="WAE27" s="144"/>
      <c r="WAM27" s="144"/>
      <c r="WAU27" s="144"/>
      <c r="WBC27" s="144"/>
      <c r="WBK27" s="144"/>
      <c r="WBS27" s="144"/>
      <c r="WCA27" s="144"/>
      <c r="WCI27" s="144"/>
      <c r="WCQ27" s="144"/>
      <c r="WCY27" s="144"/>
      <c r="WDG27" s="144"/>
      <c r="WDO27" s="144"/>
      <c r="WDW27" s="144"/>
      <c r="WEE27" s="144"/>
      <c r="WEM27" s="144"/>
      <c r="WEU27" s="144"/>
      <c r="WFC27" s="144"/>
      <c r="WFK27" s="144"/>
      <c r="WFS27" s="144"/>
      <c r="WGA27" s="144"/>
      <c r="WGI27" s="144"/>
      <c r="WGQ27" s="144"/>
      <c r="WGY27" s="144"/>
      <c r="WHG27" s="144"/>
      <c r="WHO27" s="144"/>
      <c r="WHW27" s="144"/>
      <c r="WIE27" s="144"/>
      <c r="WIM27" s="144"/>
      <c r="WIU27" s="144"/>
      <c r="WJC27" s="144"/>
      <c r="WJK27" s="144"/>
      <c r="WJS27" s="144"/>
      <c r="WKA27" s="144"/>
      <c r="WKI27" s="144"/>
      <c r="WKQ27" s="144"/>
      <c r="WKY27" s="144"/>
      <c r="WLG27" s="144"/>
      <c r="WLO27" s="144"/>
      <c r="WLW27" s="144"/>
      <c r="WME27" s="144"/>
      <c r="WMM27" s="144"/>
      <c r="WMU27" s="144"/>
      <c r="WNC27" s="144"/>
      <c r="WNK27" s="144"/>
      <c r="WNS27" s="144"/>
      <c r="WOA27" s="144"/>
      <c r="WOI27" s="144"/>
      <c r="WOQ27" s="144"/>
      <c r="WOY27" s="144"/>
      <c r="WPG27" s="144"/>
      <c r="WPO27" s="144"/>
      <c r="WPW27" s="144"/>
      <c r="WQE27" s="144"/>
      <c r="WQM27" s="144"/>
      <c r="WQU27" s="144"/>
      <c r="WRC27" s="144"/>
      <c r="WRK27" s="144"/>
      <c r="WRS27" s="144"/>
      <c r="WSA27" s="144"/>
      <c r="WSI27" s="144"/>
      <c r="WSQ27" s="144"/>
      <c r="WSY27" s="144"/>
      <c r="WTG27" s="144"/>
      <c r="WTO27" s="144"/>
      <c r="WTW27" s="144"/>
      <c r="WUE27" s="144"/>
      <c r="WUM27" s="144"/>
      <c r="WUU27" s="144"/>
      <c r="WVC27" s="144"/>
      <c r="WVK27" s="144"/>
      <c r="WVS27" s="144"/>
      <c r="WWA27" s="144"/>
      <c r="WWI27" s="144"/>
      <c r="WWQ27" s="144"/>
      <c r="WWY27" s="144"/>
      <c r="WXG27" s="144"/>
      <c r="WXO27" s="144"/>
      <c r="WXW27" s="144"/>
      <c r="WYE27" s="144"/>
      <c r="WYM27" s="144"/>
      <c r="WYU27" s="144"/>
      <c r="WZC27" s="144"/>
      <c r="WZK27" s="144"/>
      <c r="WZS27" s="144"/>
      <c r="XAA27" s="144"/>
      <c r="XAI27" s="144"/>
      <c r="XAQ27" s="144"/>
      <c r="XAY27" s="144"/>
      <c r="XBG27" s="144"/>
      <c r="XBO27" s="144"/>
      <c r="XBW27" s="144"/>
      <c r="XCE27" s="144"/>
      <c r="XCM27" s="144"/>
      <c r="XCU27" s="144"/>
      <c r="XDC27" s="144"/>
      <c r="XDK27" s="144"/>
      <c r="XDS27" s="144"/>
      <c r="XEA27" s="144"/>
      <c r="XEI27" s="144"/>
      <c r="XEQ27" s="144"/>
      <c r="XEY27" s="144"/>
    </row>
    <row r="28" spans="1:1019 1027:2043 2051:3067 3075:4091 4099:5115 5123:6139 6147:7163 7171:8187 8195:9211 9219:10235 10243:11259 11267:12283 12291:13307 13315:14331 14339:15355 15363:16379" x14ac:dyDescent="0.25">
      <c r="A28" t="s">
        <v>225</v>
      </c>
      <c r="B28">
        <v>10</v>
      </c>
      <c r="C28" s="144">
        <v>255255255240</v>
      </c>
      <c r="D28" t="s">
        <v>444</v>
      </c>
      <c r="E28" t="s">
        <v>575</v>
      </c>
      <c r="F28" t="s">
        <v>576</v>
      </c>
      <c r="G28" t="s">
        <v>577</v>
      </c>
      <c r="H28" t="s">
        <v>578</v>
      </c>
    </row>
    <row r="29" spans="1:1019 1027:2043 2051:3067 3075:4091 4099:5115 5123:6139 6147:7163 7171:8187 8195:9211 9219:10235 10243:11259 11267:12283 12291:13307 13315:14331 14339:15355 15363:16379" x14ac:dyDescent="0.25">
      <c r="A29" t="s">
        <v>552</v>
      </c>
      <c r="B29">
        <v>2</v>
      </c>
      <c r="C29" s="144">
        <v>255255255252</v>
      </c>
      <c r="D29" t="s">
        <v>553</v>
      </c>
      <c r="E29" t="s">
        <v>579</v>
      </c>
      <c r="F29" t="s">
        <v>580</v>
      </c>
      <c r="G29" t="s">
        <v>581</v>
      </c>
      <c r="H29" t="s">
        <v>582</v>
      </c>
    </row>
    <row r="30" spans="1:1019 1027:2043 2051:3067 3075:4091 4099:5115 5123:6139 6147:7163 7171:8187 8195:9211 9219:10235 10243:11259 11267:12283 12291:13307 13315:14331 14339:15355 15363:16379" x14ac:dyDescent="0.25">
      <c r="C30" s="144"/>
      <c r="E30" t="s">
        <v>590</v>
      </c>
    </row>
    <row r="31" spans="1:1019 1027:2043 2051:3067 3075:4091 4099:5115 5123:6139 6147:7163 7171:8187 8195:9211 9219:10235 10243:11259 11267:12283 12291:13307 13315:14331 14339:15355 15363:16379" x14ac:dyDescent="0.25">
      <c r="C31" t="s">
        <v>278</v>
      </c>
    </row>
    <row r="32" spans="1:1019 1027:2043 2051:3067 3075:4091 4099:5115 5123:6139 6147:7163 7171:8187 8195:9211 9219:10235 10243:11259 11267:12283 12291:13307 13315:14331 14339:15355 15363:16379" x14ac:dyDescent="0.25">
      <c r="C32" t="s">
        <v>565</v>
      </c>
      <c r="D32">
        <v>10</v>
      </c>
      <c r="E32">
        <v>0</v>
      </c>
      <c r="F32">
        <v>0</v>
      </c>
      <c r="G32">
        <v>64</v>
      </c>
      <c r="H32" s="147" t="s">
        <v>567</v>
      </c>
    </row>
    <row r="33" spans="1:9" x14ac:dyDescent="0.25">
      <c r="C33" t="s">
        <v>529</v>
      </c>
      <c r="D33">
        <v>255</v>
      </c>
      <c r="E33">
        <v>255</v>
      </c>
      <c r="F33">
        <v>255</v>
      </c>
      <c r="G33">
        <v>128</v>
      </c>
      <c r="H33" s="147" t="s">
        <v>568</v>
      </c>
    </row>
    <row r="34" spans="1:9" x14ac:dyDescent="0.25">
      <c r="C34" t="s">
        <v>566</v>
      </c>
      <c r="D34">
        <v>10</v>
      </c>
      <c r="E34">
        <v>0</v>
      </c>
      <c r="F34">
        <v>0</v>
      </c>
      <c r="G34">
        <v>0</v>
      </c>
      <c r="H34" s="147" t="s">
        <v>292</v>
      </c>
    </row>
    <row r="35" spans="1:9" x14ac:dyDescent="0.25">
      <c r="C35" t="s">
        <v>570</v>
      </c>
      <c r="D35">
        <v>10</v>
      </c>
      <c r="E35">
        <v>0</v>
      </c>
      <c r="F35">
        <v>0</v>
      </c>
      <c r="G35">
        <v>127</v>
      </c>
      <c r="H35" s="147" t="s">
        <v>569</v>
      </c>
    </row>
    <row r="37" spans="1:9" x14ac:dyDescent="0.25">
      <c r="D37">
        <v>10</v>
      </c>
      <c r="E37">
        <v>0</v>
      </c>
      <c r="F37">
        <v>0</v>
      </c>
      <c r="G37">
        <v>224</v>
      </c>
      <c r="H37" s="147" t="s">
        <v>571</v>
      </c>
    </row>
    <row r="38" spans="1:9" x14ac:dyDescent="0.25">
      <c r="D38">
        <v>255</v>
      </c>
      <c r="E38">
        <v>255</v>
      </c>
      <c r="F38">
        <v>255</v>
      </c>
      <c r="G38">
        <v>192</v>
      </c>
      <c r="H38" s="147" t="s">
        <v>300</v>
      </c>
    </row>
    <row r="39" spans="1:9" x14ac:dyDescent="0.25">
      <c r="D39">
        <v>10</v>
      </c>
      <c r="E39">
        <v>0</v>
      </c>
      <c r="F39">
        <v>0</v>
      </c>
      <c r="G39">
        <v>192</v>
      </c>
    </row>
    <row r="40" spans="1:9" x14ac:dyDescent="0.25">
      <c r="A40" t="s">
        <v>597</v>
      </c>
      <c r="B40" t="s">
        <v>256</v>
      </c>
      <c r="C40" t="s">
        <v>378</v>
      </c>
      <c r="D40" t="s">
        <v>254</v>
      </c>
      <c r="E40" t="s">
        <v>392</v>
      </c>
      <c r="F40" t="s">
        <v>393</v>
      </c>
      <c r="G40" t="s">
        <v>394</v>
      </c>
      <c r="H40" s="147" t="s">
        <v>395</v>
      </c>
      <c r="I40" t="s">
        <v>256</v>
      </c>
    </row>
    <row r="41" spans="1:9" x14ac:dyDescent="0.25">
      <c r="A41" t="s">
        <v>442</v>
      </c>
      <c r="B41" s="187">
        <v>60</v>
      </c>
      <c r="C41" s="144">
        <v>255255255192</v>
      </c>
      <c r="D41" t="s">
        <v>534</v>
      </c>
      <c r="E41" t="s">
        <v>248</v>
      </c>
      <c r="F41" t="s">
        <v>397</v>
      </c>
      <c r="G41" t="s">
        <v>558</v>
      </c>
      <c r="H41" t="s">
        <v>557</v>
      </c>
      <c r="I41">
        <v>62</v>
      </c>
    </row>
    <row r="42" spans="1:9" x14ac:dyDescent="0.25">
      <c r="A42" t="s">
        <v>166</v>
      </c>
      <c r="B42" s="187">
        <v>50</v>
      </c>
      <c r="C42" s="144">
        <v>255255255192</v>
      </c>
      <c r="D42" t="s">
        <v>534</v>
      </c>
      <c r="E42" t="s">
        <v>559</v>
      </c>
      <c r="F42" t="s">
        <v>560</v>
      </c>
      <c r="G42" t="s">
        <v>533</v>
      </c>
      <c r="H42" s="147" t="s">
        <v>532</v>
      </c>
      <c r="I42">
        <v>62</v>
      </c>
    </row>
    <row r="43" spans="1:9" x14ac:dyDescent="0.25">
      <c r="A43" t="s">
        <v>594</v>
      </c>
      <c r="B43" s="187">
        <v>45</v>
      </c>
      <c r="C43" s="144">
        <v>255255255192</v>
      </c>
      <c r="D43" t="s">
        <v>534</v>
      </c>
      <c r="E43" t="s">
        <v>531</v>
      </c>
      <c r="F43" t="s">
        <v>531</v>
      </c>
      <c r="G43" t="s">
        <v>537</v>
      </c>
      <c r="H43" t="s">
        <v>537</v>
      </c>
      <c r="I43">
        <v>62</v>
      </c>
    </row>
    <row r="44" spans="1:9" x14ac:dyDescent="0.25">
      <c r="A44" t="s">
        <v>595</v>
      </c>
      <c r="B44" s="187">
        <v>36</v>
      </c>
      <c r="C44" s="144">
        <v>255255255192</v>
      </c>
      <c r="D44" t="s">
        <v>534</v>
      </c>
      <c r="E44" t="s">
        <v>536</v>
      </c>
      <c r="F44" t="s">
        <v>536</v>
      </c>
      <c r="G44" s="147" t="s">
        <v>542</v>
      </c>
      <c r="H44" s="147" t="s">
        <v>542</v>
      </c>
      <c r="I44">
        <v>62</v>
      </c>
    </row>
    <row r="45" spans="1:9" x14ac:dyDescent="0.25">
      <c r="A45" t="s">
        <v>593</v>
      </c>
      <c r="B45" s="187">
        <v>32</v>
      </c>
      <c r="C45" s="144">
        <v>255255255192</v>
      </c>
      <c r="D45" t="s">
        <v>534</v>
      </c>
      <c r="E45" t="s">
        <v>541</v>
      </c>
      <c r="F45" t="s">
        <v>544</v>
      </c>
      <c r="G45" t="s">
        <v>598</v>
      </c>
      <c r="H45" t="s">
        <v>592</v>
      </c>
      <c r="I45">
        <v>62</v>
      </c>
    </row>
    <row r="46" spans="1:9" x14ac:dyDescent="0.25">
      <c r="A46" t="s">
        <v>596</v>
      </c>
      <c r="B46" s="187">
        <v>27</v>
      </c>
      <c r="C46" s="144">
        <v>255255255224</v>
      </c>
      <c r="D46" t="s">
        <v>539</v>
      </c>
      <c r="E46" t="s">
        <v>572</v>
      </c>
      <c r="F46" t="s">
        <v>600</v>
      </c>
      <c r="G46" s="147" t="s">
        <v>602</v>
      </c>
      <c r="H46" s="147" t="s">
        <v>601</v>
      </c>
      <c r="I46">
        <v>30</v>
      </c>
    </row>
    <row r="47" spans="1:9" x14ac:dyDescent="0.25">
      <c r="A47" t="s">
        <v>167</v>
      </c>
      <c r="B47" s="187">
        <v>24</v>
      </c>
      <c r="C47" s="144">
        <v>255255255224</v>
      </c>
      <c r="D47" t="s">
        <v>539</v>
      </c>
      <c r="E47" t="s">
        <v>599</v>
      </c>
      <c r="F47" t="s">
        <v>599</v>
      </c>
      <c r="G47" t="s">
        <v>573</v>
      </c>
      <c r="H47" t="s">
        <v>574</v>
      </c>
      <c r="I47">
        <v>30</v>
      </c>
    </row>
    <row r="48" spans="1:9" x14ac:dyDescent="0.25">
      <c r="A48" t="s">
        <v>30</v>
      </c>
      <c r="B48" s="187">
        <v>20</v>
      </c>
      <c r="C48" s="144">
        <v>255255255224</v>
      </c>
      <c r="D48" t="s">
        <v>539</v>
      </c>
      <c r="E48" t="s">
        <v>575</v>
      </c>
      <c r="F48" t="s">
        <v>575</v>
      </c>
      <c r="G48" s="147" t="s">
        <v>607</v>
      </c>
      <c r="H48" s="147" t="s">
        <v>604</v>
      </c>
      <c r="I48">
        <v>30</v>
      </c>
    </row>
    <row r="49" spans="1:9" x14ac:dyDescent="0.25">
      <c r="A49" t="s">
        <v>168</v>
      </c>
      <c r="B49" s="187">
        <v>17</v>
      </c>
      <c r="C49" s="144">
        <v>255255255224</v>
      </c>
      <c r="D49" t="s">
        <v>539</v>
      </c>
      <c r="E49" t="s">
        <v>603</v>
      </c>
      <c r="F49" t="s">
        <v>603</v>
      </c>
      <c r="G49" t="s">
        <v>608</v>
      </c>
      <c r="H49" t="s">
        <v>605</v>
      </c>
      <c r="I49">
        <v>30</v>
      </c>
    </row>
    <row r="50" spans="1:9" x14ac:dyDescent="0.25">
      <c r="E50" t="s">
        <v>606</v>
      </c>
    </row>
  </sheetData>
  <sortState xmlns:xlrd2="http://schemas.microsoft.com/office/spreadsheetml/2017/richdata2" ref="A41:B49">
    <sortCondition descending="1" ref="B41:B49"/>
  </sortState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Models</vt:lpstr>
      <vt:lpstr>Unidades</vt:lpstr>
      <vt:lpstr>Fisica</vt:lpstr>
      <vt:lpstr>Sistemas</vt:lpstr>
      <vt:lpstr>IPv4</vt:lpstr>
      <vt:lpstr>IPv6</vt:lpstr>
      <vt:lpstr>Subnetting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2022-06-30T13:18:38Z</dcterms:created>
  <dcterms:modified xsi:type="dcterms:W3CDTF">2022-08-11T15:14:55Z</dcterms:modified>
</cp:coreProperties>
</file>