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av-lx19\db\"/>
    </mc:Choice>
  </mc:AlternateContent>
  <xr:revisionPtr revIDLastSave="0" documentId="8_{6499A326-6B42-43E1-A2F1-C202A535E555}" xr6:coauthVersionLast="47" xr6:coauthVersionMax="47" xr10:uidLastSave="{00000000-0000-0000-0000-000000000000}"/>
  <bookViews>
    <workbookView xWindow="-120" yWindow="-120" windowWidth="20730" windowHeight="11040" xr2:uid="{5CF3F11C-861B-42E5-830C-852C2911491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<sst xmlns="http://schemas.openxmlformats.org/spreadsheetml/2006/main" count="264" uniqueCount="63">
  <si>
    <t>PACIENTE</t>
  </si>
  <si>
    <t>FECHA ENTRADA</t>
  </si>
  <si>
    <t>SEXO</t>
  </si>
  <si>
    <t>EDAD</t>
  </si>
  <si>
    <t>VALOR CONSULTA</t>
  </si>
  <si>
    <t>SINTOMAS</t>
  </si>
  <si>
    <t>EPS</t>
  </si>
  <si>
    <t>P</t>
  </si>
  <si>
    <t>DIAGNOSTICO</t>
  </si>
  <si>
    <t>SALA</t>
  </si>
  <si>
    <t>MEDICO</t>
  </si>
  <si>
    <t>Nº SALA</t>
  </si>
  <si>
    <t>CARLOS</t>
  </si>
  <si>
    <t>M</t>
  </si>
  <si>
    <t>DOLOR DE CABEZA</t>
  </si>
  <si>
    <t>SALUDCCOOP</t>
  </si>
  <si>
    <t>GRIPE</t>
  </si>
  <si>
    <t>URGENCIAS</t>
  </si>
  <si>
    <t>JUAN</t>
  </si>
  <si>
    <t>ANDRES</t>
  </si>
  <si>
    <t>MAREOS</t>
  </si>
  <si>
    <t>COOMEVA</t>
  </si>
  <si>
    <t>COLESTEROL ALTO</t>
  </si>
  <si>
    <t>UCI</t>
  </si>
  <si>
    <t>PEDRO</t>
  </si>
  <si>
    <t>MARIA</t>
  </si>
  <si>
    <t>F</t>
  </si>
  <si>
    <t>TOS</t>
  </si>
  <si>
    <t>SALUDTOTAL</t>
  </si>
  <si>
    <t>GENERAL</t>
  </si>
  <si>
    <t>DIARREA</t>
  </si>
  <si>
    <t>NUEVA EPS</t>
  </si>
  <si>
    <t>PARASITOS</t>
  </si>
  <si>
    <t>ROSA</t>
  </si>
  <si>
    <t>FIEBRE</t>
  </si>
  <si>
    <t>ANA</t>
  </si>
  <si>
    <t>GLORIA</t>
  </si>
  <si>
    <t>JAIRO</t>
  </si>
  <si>
    <t>ONESIMO</t>
  </si>
  <si>
    <t>BERTHA</t>
  </si>
  <si>
    <t>BELKIS</t>
  </si>
  <si>
    <t>DORIS</t>
  </si>
  <si>
    <t>MARIO</t>
  </si>
  <si>
    <t>JAMES</t>
  </si>
  <si>
    <t>DAIRO</t>
  </si>
  <si>
    <t>DEIBER</t>
  </si>
  <si>
    <t>JULIA</t>
  </si>
  <si>
    <t>JORGE</t>
  </si>
  <si>
    <t>MARTHA</t>
  </si>
  <si>
    <t>DIANA</t>
  </si>
  <si>
    <t>NANCY</t>
  </si>
  <si>
    <t>YAMILE</t>
  </si>
  <si>
    <t>SAMIR</t>
  </si>
  <si>
    <t>JHON</t>
  </si>
  <si>
    <t>CINTIA</t>
  </si>
  <si>
    <t>SINDY</t>
  </si>
  <si>
    <t>ANAIS</t>
  </si>
  <si>
    <t>HENRY</t>
  </si>
  <si>
    <t>ALBERTO</t>
  </si>
  <si>
    <t>ALEX</t>
  </si>
  <si>
    <t>FREDY</t>
  </si>
  <si>
    <t>ISABEL</t>
  </si>
  <si>
    <t>GIOVANNY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</si>
</sst>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14" fontId="1" fillId="0" borderId="0" xfId="0" applyNumberFormat="1" applyFont="1" applyFill="1" applyBorder="1"/>
    <xf numFmtId="6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cacionIT/Downloads/db_hospi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"/>
      <sheetName val="Consultas"/>
      <sheetName val="Sintomas"/>
      <sheetName val="EPS"/>
      <sheetName val="Diag."/>
      <sheetName val="estadistic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45A0-B6A4-49BA-84F0-2B64C1E40271}">
  <dimension ref="A1:L37"/>
  <sheetViews>
    <sheetView tabSelected="1" workbookViewId="0">
      <selection sqref="A1:L37"/>
    </sheetView>
  </sheetViews>
  <sheetFormatPr baseColWidth="10" defaultRowHeight="15" x14ac:dyDescent="0.25"/>
  <cols>
    <col min="1" max="1" width="10.7109375" bestFit="1" customWidth="1"/>
    <col min="2" max="2" width="15.5703125" bestFit="1" customWidth="1"/>
    <col min="3" max="3" width="5.5703125" bestFit="1" customWidth="1"/>
    <col min="5" max="5" width="17" bestFit="1" customWidth="1"/>
    <col min="6" max="6" width="17.28515625" bestFit="1" customWidth="1"/>
    <col min="7" max="7" width="13" bestFit="1" customWidth="1"/>
    <col min="8" max="8" width="2.140625" bestFit="1" customWidth="1"/>
    <col min="9" max="9" width="17" bestFit="1" customWidth="1"/>
    <col min="10" max="10" width="11.140625" bestFit="1" customWidth="1"/>
    <col min="11" max="12" width="8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2">
        <v>40913</v>
      </c>
      <c r="C2" s="1" t="s">
        <v>13</v>
      </c>
      <c r="D2" s="1">
        <v>25</v>
      </c>
      <c r="E2" s="3">
        <v>25000</v>
      </c>
      <c r="F2" s="1" t="s">
        <v>14</v>
      </c>
      <c r="G2" s="1" t="s">
        <v>15</v>
      </c>
      <c r="H2" s="1">
        <f>MATCH([1]!consultas[[#This Row],[EPS]],[1]!eps[nombre],0)</f>
        <v>4</v>
      </c>
      <c r="I2" s="1" t="s">
        <v>16</v>
      </c>
      <c r="J2" s="1" t="s">
        <v>17</v>
      </c>
      <c r="K2" s="1" t="s">
        <v>18</v>
      </c>
      <c r="L2" s="1">
        <v>102</v>
      </c>
    </row>
    <row r="3" spans="1:12" x14ac:dyDescent="0.25">
      <c r="A3" s="1" t="s">
        <v>19</v>
      </c>
      <c r="B3" s="2">
        <v>40944</v>
      </c>
      <c r="C3" s="1" t="s">
        <v>13</v>
      </c>
      <c r="D3" s="1">
        <v>24</v>
      </c>
      <c r="E3" s="3">
        <v>45000</v>
      </c>
      <c r="F3" s="1" t="s">
        <v>20</v>
      </c>
      <c r="G3" s="1" t="s">
        <v>21</v>
      </c>
      <c r="H3" s="1">
        <f>MATCH([1]!consultas[[#This Row],[EPS]],[1]!eps[nombre],0)</f>
        <v>1</v>
      </c>
      <c r="I3" s="1" t="s">
        <v>22</v>
      </c>
      <c r="J3" s="1" t="s">
        <v>23</v>
      </c>
      <c r="K3" s="1" t="s">
        <v>24</v>
      </c>
      <c r="L3" s="1">
        <v>105</v>
      </c>
    </row>
    <row r="4" spans="1:12" x14ac:dyDescent="0.25">
      <c r="A4" s="1" t="s">
        <v>25</v>
      </c>
      <c r="B4" s="2">
        <v>40973</v>
      </c>
      <c r="C4" s="1" t="s">
        <v>26</v>
      </c>
      <c r="D4" s="1">
        <v>28</v>
      </c>
      <c r="E4" s="3">
        <v>35000</v>
      </c>
      <c r="F4" s="1" t="s">
        <v>27</v>
      </c>
      <c r="G4" s="1" t="s">
        <v>28</v>
      </c>
      <c r="H4" s="1">
        <f>MATCH([1]!consultas[[#This Row],[EPS]],[1]!eps[nombre],0)</f>
        <v>2</v>
      </c>
      <c r="I4" s="1" t="s">
        <v>16</v>
      </c>
      <c r="J4" s="1" t="s">
        <v>29</v>
      </c>
      <c r="K4" s="1" t="s">
        <v>25</v>
      </c>
      <c r="L4" s="1">
        <v>104</v>
      </c>
    </row>
    <row r="5" spans="1:12" x14ac:dyDescent="0.25">
      <c r="A5" s="1" t="s">
        <v>18</v>
      </c>
      <c r="B5" s="2">
        <v>40913</v>
      </c>
      <c r="C5" s="1" t="s">
        <v>13</v>
      </c>
      <c r="D5" s="1">
        <v>31</v>
      </c>
      <c r="E5" s="3">
        <v>25000</v>
      </c>
      <c r="F5" s="1" t="s">
        <v>30</v>
      </c>
      <c r="G5" s="1" t="s">
        <v>31</v>
      </c>
      <c r="H5" s="1">
        <f>MATCH([1]!consultas[[#This Row],[EPS]],[1]!eps[nombre],0)</f>
        <v>3</v>
      </c>
      <c r="I5" s="1" t="s">
        <v>32</v>
      </c>
      <c r="J5" s="1" t="s">
        <v>17</v>
      </c>
      <c r="K5" s="1" t="s">
        <v>18</v>
      </c>
      <c r="L5" s="1">
        <v>101</v>
      </c>
    </row>
    <row r="6" spans="1:12" x14ac:dyDescent="0.25">
      <c r="A6" s="1" t="s">
        <v>33</v>
      </c>
      <c r="B6" s="2">
        <v>40944</v>
      </c>
      <c r="C6" s="1" t="s">
        <v>26</v>
      </c>
      <c r="D6" s="1">
        <v>35</v>
      </c>
      <c r="E6" s="3">
        <v>45000</v>
      </c>
      <c r="F6" s="1" t="s">
        <v>34</v>
      </c>
      <c r="G6" s="1" t="s">
        <v>15</v>
      </c>
      <c r="H6" s="1">
        <f>MATCH([1]!consultas[[#This Row],[EPS]],[1]!eps[nombre],0)</f>
        <v>4</v>
      </c>
      <c r="I6" s="1" t="s">
        <v>16</v>
      </c>
      <c r="J6" s="1" t="s">
        <v>23</v>
      </c>
      <c r="K6" s="1" t="s">
        <v>24</v>
      </c>
      <c r="L6" s="1">
        <v>102</v>
      </c>
    </row>
    <row r="7" spans="1:12" x14ac:dyDescent="0.25">
      <c r="A7" s="1" t="s">
        <v>24</v>
      </c>
      <c r="B7" s="2">
        <v>40973</v>
      </c>
      <c r="C7" s="1" t="s">
        <v>13</v>
      </c>
      <c r="D7" s="1">
        <v>45</v>
      </c>
      <c r="E7" s="3">
        <v>38000</v>
      </c>
      <c r="F7" s="1" t="s">
        <v>14</v>
      </c>
      <c r="G7" s="1" t="s">
        <v>21</v>
      </c>
      <c r="H7" s="1">
        <f>MATCH([1]!consultas[[#This Row],[EPS]],[1]!eps[nombre],0)</f>
        <v>1</v>
      </c>
      <c r="I7" s="1" t="s">
        <v>16</v>
      </c>
      <c r="J7" s="1" t="s">
        <v>29</v>
      </c>
      <c r="K7" s="1" t="s">
        <v>25</v>
      </c>
      <c r="L7" s="1">
        <v>105</v>
      </c>
    </row>
    <row r="8" spans="1:12" x14ac:dyDescent="0.25">
      <c r="A8" s="1" t="s">
        <v>35</v>
      </c>
      <c r="B8" s="2">
        <v>40913</v>
      </c>
      <c r="C8" s="1" t="s">
        <v>26</v>
      </c>
      <c r="D8" s="1">
        <v>23</v>
      </c>
      <c r="E8" s="3">
        <v>45000</v>
      </c>
      <c r="F8" s="1" t="s">
        <v>20</v>
      </c>
      <c r="G8" s="1" t="s">
        <v>28</v>
      </c>
      <c r="H8" s="1">
        <f>MATCH([1]!consultas[[#This Row],[EPS]],[1]!eps[nombre],0)</f>
        <v>2</v>
      </c>
      <c r="I8" s="1" t="s">
        <v>22</v>
      </c>
      <c r="J8" s="1" t="s">
        <v>17</v>
      </c>
      <c r="K8" s="1" t="s">
        <v>18</v>
      </c>
      <c r="L8" s="1">
        <v>104</v>
      </c>
    </row>
    <row r="9" spans="1:12" x14ac:dyDescent="0.25">
      <c r="A9" s="1" t="s">
        <v>36</v>
      </c>
      <c r="B9" s="2">
        <v>40944</v>
      </c>
      <c r="C9" s="1" t="s">
        <v>26</v>
      </c>
      <c r="D9" s="1">
        <v>25</v>
      </c>
      <c r="E9" s="3">
        <v>75000</v>
      </c>
      <c r="F9" s="1" t="s">
        <v>27</v>
      </c>
      <c r="G9" s="1" t="s">
        <v>31</v>
      </c>
      <c r="H9" s="1">
        <f>MATCH([1]!consultas[[#This Row],[EPS]],[1]!eps[nombre],0)</f>
        <v>3</v>
      </c>
      <c r="I9" s="1" t="s">
        <v>16</v>
      </c>
      <c r="J9" s="1" t="s">
        <v>23</v>
      </c>
      <c r="K9" s="1" t="s">
        <v>24</v>
      </c>
      <c r="L9" s="1">
        <v>101</v>
      </c>
    </row>
    <row r="10" spans="1:12" x14ac:dyDescent="0.25">
      <c r="A10" s="1" t="s">
        <v>37</v>
      </c>
      <c r="B10" s="2">
        <v>40973</v>
      </c>
      <c r="C10" s="1" t="s">
        <v>13</v>
      </c>
      <c r="D10" s="1">
        <v>28</v>
      </c>
      <c r="E10" s="3">
        <v>35000</v>
      </c>
      <c r="F10" s="1" t="s">
        <v>30</v>
      </c>
      <c r="G10" s="1" t="s">
        <v>15</v>
      </c>
      <c r="H10" s="1">
        <f>MATCH([1]!consultas[[#This Row],[EPS]],[1]!eps[nombre],0)</f>
        <v>4</v>
      </c>
      <c r="I10" s="1" t="s">
        <v>32</v>
      </c>
      <c r="J10" s="1" t="s">
        <v>29</v>
      </c>
      <c r="K10" s="1" t="s">
        <v>25</v>
      </c>
      <c r="L10" s="1">
        <v>102</v>
      </c>
    </row>
    <row r="11" spans="1:12" x14ac:dyDescent="0.25">
      <c r="A11" s="1" t="s">
        <v>38</v>
      </c>
      <c r="B11" s="2">
        <v>40913</v>
      </c>
      <c r="C11" s="1" t="s">
        <v>13</v>
      </c>
      <c r="D11" s="1">
        <v>29</v>
      </c>
      <c r="E11" s="3">
        <v>45000</v>
      </c>
      <c r="F11" s="1" t="s">
        <v>34</v>
      </c>
      <c r="G11" s="1" t="s">
        <v>21</v>
      </c>
      <c r="H11" s="1">
        <f>MATCH([1]!consultas[[#This Row],[EPS]],[1]!eps[nombre],0)</f>
        <v>1</v>
      </c>
      <c r="I11" s="1" t="s">
        <v>16</v>
      </c>
      <c r="J11" s="1" t="s">
        <v>17</v>
      </c>
      <c r="K11" s="1" t="s">
        <v>18</v>
      </c>
      <c r="L11" s="1">
        <v>105</v>
      </c>
    </row>
    <row r="12" spans="1:12" x14ac:dyDescent="0.25">
      <c r="A12" s="1" t="s">
        <v>39</v>
      </c>
      <c r="B12" s="2">
        <v>40944</v>
      </c>
      <c r="C12" s="1" t="s">
        <v>26</v>
      </c>
      <c r="D12" s="1">
        <v>31</v>
      </c>
      <c r="E12" s="3">
        <v>35000</v>
      </c>
      <c r="F12" s="1" t="s">
        <v>14</v>
      </c>
      <c r="G12" s="1" t="s">
        <v>28</v>
      </c>
      <c r="H12" s="1">
        <f>MATCH([1]!consultas[[#This Row],[EPS]],[1]!eps[nombre],0)</f>
        <v>2</v>
      </c>
      <c r="I12" s="1" t="s">
        <v>16</v>
      </c>
      <c r="J12" s="1" t="s">
        <v>23</v>
      </c>
      <c r="K12" s="1" t="s">
        <v>24</v>
      </c>
      <c r="L12" s="1">
        <v>104</v>
      </c>
    </row>
    <row r="13" spans="1:12" x14ac:dyDescent="0.25">
      <c r="A13" s="1" t="s">
        <v>40</v>
      </c>
      <c r="B13" s="2">
        <v>40973</v>
      </c>
      <c r="C13" s="1" t="s">
        <v>26</v>
      </c>
      <c r="D13" s="1">
        <v>45</v>
      </c>
      <c r="E13" s="3">
        <v>35000</v>
      </c>
      <c r="F13" s="1" t="s">
        <v>20</v>
      </c>
      <c r="G13" s="1" t="s">
        <v>31</v>
      </c>
      <c r="H13" s="1">
        <f>MATCH([1]!consultas[[#This Row],[EPS]],[1]!eps[nombre],0)</f>
        <v>3</v>
      </c>
      <c r="I13" s="1" t="s">
        <v>22</v>
      </c>
      <c r="J13" s="1" t="s">
        <v>29</v>
      </c>
      <c r="K13" s="1" t="s">
        <v>25</v>
      </c>
      <c r="L13" s="1">
        <v>101</v>
      </c>
    </row>
    <row r="14" spans="1:12" x14ac:dyDescent="0.25">
      <c r="A14" s="1" t="s">
        <v>41</v>
      </c>
      <c r="B14" s="2">
        <v>40913</v>
      </c>
      <c r="C14" s="1" t="s">
        <v>26</v>
      </c>
      <c r="D14" s="1">
        <v>42</v>
      </c>
      <c r="E14" s="3">
        <v>25000</v>
      </c>
      <c r="F14" s="1" t="s">
        <v>27</v>
      </c>
      <c r="G14" s="1" t="s">
        <v>15</v>
      </c>
      <c r="H14" s="1">
        <f>MATCH([1]!consultas[[#This Row],[EPS]],[1]!eps[nombre],0)</f>
        <v>4</v>
      </c>
      <c r="I14" s="1" t="s">
        <v>16</v>
      </c>
      <c r="J14" s="1" t="s">
        <v>17</v>
      </c>
      <c r="K14" s="1" t="s">
        <v>18</v>
      </c>
      <c r="L14" s="1">
        <v>102</v>
      </c>
    </row>
    <row r="15" spans="1:12" x14ac:dyDescent="0.25">
      <c r="A15" s="1" t="s">
        <v>42</v>
      </c>
      <c r="B15" s="2">
        <v>40944</v>
      </c>
      <c r="C15" s="1" t="s">
        <v>13</v>
      </c>
      <c r="D15" s="1">
        <v>35</v>
      </c>
      <c r="E15" s="3">
        <v>45000</v>
      </c>
      <c r="F15" s="1" t="s">
        <v>30</v>
      </c>
      <c r="G15" s="1" t="s">
        <v>21</v>
      </c>
      <c r="H15" s="1">
        <f>MATCH([1]!consultas[[#This Row],[EPS]],[1]!eps[nombre],0)</f>
        <v>1</v>
      </c>
      <c r="I15" s="1" t="s">
        <v>32</v>
      </c>
      <c r="J15" s="1" t="s">
        <v>23</v>
      </c>
      <c r="K15" s="1" t="s">
        <v>24</v>
      </c>
      <c r="L15" s="1">
        <v>105</v>
      </c>
    </row>
    <row r="16" spans="1:12" x14ac:dyDescent="0.25">
      <c r="A16" s="1" t="s">
        <v>43</v>
      </c>
      <c r="B16" s="2">
        <v>40973</v>
      </c>
      <c r="C16" s="1" t="s">
        <v>13</v>
      </c>
      <c r="D16" s="1">
        <v>42</v>
      </c>
      <c r="E16" s="3">
        <v>38000</v>
      </c>
      <c r="F16" s="1" t="s">
        <v>34</v>
      </c>
      <c r="G16" s="1" t="s">
        <v>28</v>
      </c>
      <c r="H16" s="1">
        <f>MATCH([1]!consultas[[#This Row],[EPS]],[1]!eps[nombre],0)</f>
        <v>2</v>
      </c>
      <c r="I16" s="1" t="s">
        <v>16</v>
      </c>
      <c r="J16" s="1" t="s">
        <v>29</v>
      </c>
      <c r="K16" s="1" t="s">
        <v>25</v>
      </c>
      <c r="L16" s="1">
        <v>104</v>
      </c>
    </row>
    <row r="17" spans="1:12" x14ac:dyDescent="0.25">
      <c r="A17" s="1" t="s">
        <v>44</v>
      </c>
      <c r="B17" s="2">
        <v>40913</v>
      </c>
      <c r="C17" s="1" t="s">
        <v>13</v>
      </c>
      <c r="D17" s="1">
        <v>45</v>
      </c>
      <c r="E17" s="3">
        <v>45000</v>
      </c>
      <c r="F17" s="1" t="s">
        <v>14</v>
      </c>
      <c r="G17" s="1" t="s">
        <v>31</v>
      </c>
      <c r="H17" s="1">
        <f>MATCH([1]!consultas[[#This Row],[EPS]],[1]!eps[nombre],0)</f>
        <v>3</v>
      </c>
      <c r="I17" s="1" t="s">
        <v>16</v>
      </c>
      <c r="J17" s="1" t="s">
        <v>17</v>
      </c>
      <c r="K17" s="1" t="s">
        <v>18</v>
      </c>
      <c r="L17" s="1">
        <v>101</v>
      </c>
    </row>
    <row r="18" spans="1:12" x14ac:dyDescent="0.25">
      <c r="A18" s="1" t="s">
        <v>45</v>
      </c>
      <c r="B18" s="2">
        <v>40944</v>
      </c>
      <c r="C18" s="1" t="s">
        <v>13</v>
      </c>
      <c r="D18" s="1">
        <v>35</v>
      </c>
      <c r="E18" s="3">
        <v>75000</v>
      </c>
      <c r="F18" s="1" t="s">
        <v>20</v>
      </c>
      <c r="G18" s="1" t="s">
        <v>15</v>
      </c>
      <c r="H18" s="1">
        <f>MATCH([1]!consultas[[#This Row],[EPS]],[1]!eps[nombre],0)</f>
        <v>4</v>
      </c>
      <c r="I18" s="1" t="s">
        <v>22</v>
      </c>
      <c r="J18" s="1" t="s">
        <v>23</v>
      </c>
      <c r="K18" s="1" t="s">
        <v>24</v>
      </c>
      <c r="L18" s="1">
        <v>102</v>
      </c>
    </row>
    <row r="19" spans="1:12" x14ac:dyDescent="0.25">
      <c r="A19" s="1" t="s">
        <v>46</v>
      </c>
      <c r="B19" s="2">
        <v>40973</v>
      </c>
      <c r="C19" s="1" t="s">
        <v>26</v>
      </c>
      <c r="D19" s="1">
        <v>36</v>
      </c>
      <c r="E19" s="3">
        <v>35000</v>
      </c>
      <c r="F19" s="1" t="s">
        <v>27</v>
      </c>
      <c r="G19" s="1" t="s">
        <v>21</v>
      </c>
      <c r="H19" s="1">
        <f>MATCH([1]!consultas[[#This Row],[EPS]],[1]!eps[nombre],0)</f>
        <v>1</v>
      </c>
      <c r="I19" s="1" t="s">
        <v>16</v>
      </c>
      <c r="J19" s="1" t="s">
        <v>29</v>
      </c>
      <c r="K19" s="1" t="s">
        <v>25</v>
      </c>
      <c r="L19" s="1">
        <v>105</v>
      </c>
    </row>
    <row r="20" spans="1:12" x14ac:dyDescent="0.25">
      <c r="A20" s="1" t="s">
        <v>47</v>
      </c>
      <c r="B20" s="2">
        <v>40913</v>
      </c>
      <c r="C20" s="1" t="s">
        <v>13</v>
      </c>
      <c r="D20" s="1">
        <v>25</v>
      </c>
      <c r="E20" s="3">
        <v>45000</v>
      </c>
      <c r="F20" s="1" t="s">
        <v>30</v>
      </c>
      <c r="G20" s="1" t="s">
        <v>28</v>
      </c>
      <c r="H20" s="1">
        <f>MATCH([1]!consultas[[#This Row],[EPS]],[1]!eps[nombre],0)</f>
        <v>2</v>
      </c>
      <c r="I20" s="1" t="s">
        <v>32</v>
      </c>
      <c r="J20" s="1" t="s">
        <v>17</v>
      </c>
      <c r="K20" s="1" t="s">
        <v>18</v>
      </c>
      <c r="L20" s="1">
        <v>104</v>
      </c>
    </row>
    <row r="21" spans="1:12" x14ac:dyDescent="0.25">
      <c r="A21" s="1" t="s">
        <v>48</v>
      </c>
      <c r="B21" s="2">
        <v>40944</v>
      </c>
      <c r="C21" s="1" t="s">
        <v>26</v>
      </c>
      <c r="D21" s="1">
        <v>27</v>
      </c>
      <c r="E21" s="3">
        <v>35000</v>
      </c>
      <c r="F21" s="1" t="s">
        <v>34</v>
      </c>
      <c r="G21" s="1" t="s">
        <v>31</v>
      </c>
      <c r="H21" s="1">
        <f>MATCH([1]!consultas[[#This Row],[EPS]],[1]!eps[nombre],0)</f>
        <v>3</v>
      </c>
      <c r="I21" s="1" t="s">
        <v>16</v>
      </c>
      <c r="J21" s="1" t="s">
        <v>23</v>
      </c>
      <c r="K21" s="1" t="s">
        <v>24</v>
      </c>
      <c r="L21" s="1">
        <v>101</v>
      </c>
    </row>
    <row r="22" spans="1:12" x14ac:dyDescent="0.25">
      <c r="A22" s="1" t="s">
        <v>49</v>
      </c>
      <c r="B22" s="2">
        <v>40973</v>
      </c>
      <c r="C22" s="1" t="s">
        <v>26</v>
      </c>
      <c r="D22" s="1">
        <v>28</v>
      </c>
      <c r="E22" s="3">
        <v>25000</v>
      </c>
      <c r="F22" s="1" t="s">
        <v>34</v>
      </c>
      <c r="G22" s="1" t="s">
        <v>15</v>
      </c>
      <c r="H22" s="1">
        <f>MATCH([1]!consultas[[#This Row],[EPS]],[1]!eps[nombre],0)</f>
        <v>4</v>
      </c>
      <c r="I22" s="1" t="s">
        <v>22</v>
      </c>
      <c r="J22" s="1" t="s">
        <v>29</v>
      </c>
      <c r="K22" s="1" t="s">
        <v>25</v>
      </c>
      <c r="L22" s="1">
        <v>103</v>
      </c>
    </row>
    <row r="23" spans="1:12" x14ac:dyDescent="0.25">
      <c r="A23" s="1" t="s">
        <v>50</v>
      </c>
      <c r="B23" s="2">
        <v>40913</v>
      </c>
      <c r="C23" s="1" t="s">
        <v>26</v>
      </c>
      <c r="D23" s="1">
        <v>23</v>
      </c>
      <c r="E23" s="3">
        <v>45000</v>
      </c>
      <c r="F23" s="1" t="s">
        <v>20</v>
      </c>
      <c r="G23" s="1" t="s">
        <v>28</v>
      </c>
      <c r="H23" s="1">
        <f>MATCH([1]!consultas[[#This Row],[EPS]],[1]!eps[nombre],0)</f>
        <v>2</v>
      </c>
      <c r="I23" s="1" t="s">
        <v>22</v>
      </c>
      <c r="J23" s="1" t="s">
        <v>17</v>
      </c>
      <c r="K23" s="1" t="s">
        <v>18</v>
      </c>
      <c r="L23" s="1">
        <v>104</v>
      </c>
    </row>
    <row r="24" spans="1:12" x14ac:dyDescent="0.25">
      <c r="A24" s="1" t="s">
        <v>51</v>
      </c>
      <c r="B24" s="2">
        <v>40944</v>
      </c>
      <c r="C24" s="1" t="s">
        <v>26</v>
      </c>
      <c r="D24" s="1">
        <v>25</v>
      </c>
      <c r="E24" s="3">
        <v>75000</v>
      </c>
      <c r="F24" s="1" t="s">
        <v>27</v>
      </c>
      <c r="G24" s="1" t="s">
        <v>31</v>
      </c>
      <c r="H24" s="1">
        <f>MATCH([1]!consultas[[#This Row],[EPS]],[1]!eps[nombre],0)</f>
        <v>3</v>
      </c>
      <c r="I24" s="1" t="s">
        <v>16</v>
      </c>
      <c r="J24" s="1" t="s">
        <v>23</v>
      </c>
      <c r="K24" s="1" t="s">
        <v>24</v>
      </c>
      <c r="L24" s="1">
        <v>101</v>
      </c>
    </row>
    <row r="25" spans="1:12" x14ac:dyDescent="0.25">
      <c r="A25" s="1" t="s">
        <v>52</v>
      </c>
      <c r="B25" s="2">
        <v>40973</v>
      </c>
      <c r="C25" s="1" t="s">
        <v>13</v>
      </c>
      <c r="D25" s="1">
        <v>28</v>
      </c>
      <c r="E25" s="3">
        <v>35000</v>
      </c>
      <c r="F25" s="1" t="s">
        <v>30</v>
      </c>
      <c r="G25" s="1" t="s">
        <v>15</v>
      </c>
      <c r="H25" s="1">
        <f>MATCH([1]!consultas[[#This Row],[EPS]],[1]!eps[nombre],0)</f>
        <v>4</v>
      </c>
      <c r="I25" s="1" t="s">
        <v>32</v>
      </c>
      <c r="J25" s="1" t="s">
        <v>29</v>
      </c>
      <c r="K25" s="1" t="s">
        <v>25</v>
      </c>
      <c r="L25" s="1">
        <v>102</v>
      </c>
    </row>
    <row r="26" spans="1:12" x14ac:dyDescent="0.25">
      <c r="A26" s="1" t="s">
        <v>53</v>
      </c>
      <c r="B26" s="2">
        <v>40913</v>
      </c>
      <c r="C26" s="1" t="s">
        <v>13</v>
      </c>
      <c r="D26" s="1">
        <v>29</v>
      </c>
      <c r="E26" s="3">
        <v>45000</v>
      </c>
      <c r="F26" s="1" t="s">
        <v>14</v>
      </c>
      <c r="G26" s="1" t="s">
        <v>21</v>
      </c>
      <c r="H26" s="1">
        <f>MATCH([1]!consultas[[#This Row],[EPS]],[1]!eps[nombre],0)</f>
        <v>1</v>
      </c>
      <c r="I26" s="1" t="s">
        <v>16</v>
      </c>
      <c r="J26" s="1" t="s">
        <v>17</v>
      </c>
      <c r="K26" s="1" t="s">
        <v>18</v>
      </c>
      <c r="L26" s="1">
        <v>105</v>
      </c>
    </row>
    <row r="27" spans="1:12" x14ac:dyDescent="0.25">
      <c r="A27" s="1" t="s">
        <v>54</v>
      </c>
      <c r="B27" s="2">
        <v>40944</v>
      </c>
      <c r="C27" s="1" t="s">
        <v>26</v>
      </c>
      <c r="D27" s="1">
        <v>31</v>
      </c>
      <c r="E27" s="3">
        <v>35000</v>
      </c>
      <c r="F27" s="1" t="s">
        <v>14</v>
      </c>
      <c r="G27" s="1" t="s">
        <v>28</v>
      </c>
      <c r="H27" s="1">
        <f>MATCH([1]!consultas[[#This Row],[EPS]],[1]!eps[nombre],0)</f>
        <v>2</v>
      </c>
      <c r="I27" s="1" t="s">
        <v>16</v>
      </c>
      <c r="J27" s="1" t="s">
        <v>23</v>
      </c>
      <c r="K27" s="1" t="s">
        <v>24</v>
      </c>
      <c r="L27" s="1">
        <v>104</v>
      </c>
    </row>
    <row r="28" spans="1:12" x14ac:dyDescent="0.25">
      <c r="A28" s="1" t="s">
        <v>55</v>
      </c>
      <c r="B28" s="2">
        <v>40973</v>
      </c>
      <c r="C28" s="1" t="s">
        <v>26</v>
      </c>
      <c r="D28" s="1">
        <v>45</v>
      </c>
      <c r="E28" s="3">
        <v>35000</v>
      </c>
      <c r="F28" s="1" t="s">
        <v>20</v>
      </c>
      <c r="G28" s="1" t="s">
        <v>31</v>
      </c>
      <c r="H28" s="1">
        <f>MATCH([1]!consultas[[#This Row],[EPS]],[1]!eps[nombre],0)</f>
        <v>3</v>
      </c>
      <c r="I28" s="1" t="s">
        <v>22</v>
      </c>
      <c r="J28" s="1" t="s">
        <v>29</v>
      </c>
      <c r="K28" s="1" t="s">
        <v>25</v>
      </c>
      <c r="L28" s="1">
        <v>101</v>
      </c>
    </row>
    <row r="29" spans="1:12" x14ac:dyDescent="0.25">
      <c r="A29" s="1" t="s">
        <v>56</v>
      </c>
      <c r="B29" s="2">
        <v>40913</v>
      </c>
      <c r="C29" s="1" t="s">
        <v>26</v>
      </c>
      <c r="D29" s="1">
        <v>42</v>
      </c>
      <c r="E29" s="3">
        <v>25000</v>
      </c>
      <c r="F29" s="1" t="s">
        <v>27</v>
      </c>
      <c r="G29" s="1" t="s">
        <v>15</v>
      </c>
      <c r="H29" s="1">
        <f>MATCH([1]!consultas[[#This Row],[EPS]],[1]!eps[nombre],0)</f>
        <v>4</v>
      </c>
      <c r="I29" s="1" t="s">
        <v>16</v>
      </c>
      <c r="J29" s="1" t="s">
        <v>17</v>
      </c>
      <c r="K29" s="1" t="s">
        <v>18</v>
      </c>
      <c r="L29" s="1">
        <v>102</v>
      </c>
    </row>
    <row r="30" spans="1:12" x14ac:dyDescent="0.25">
      <c r="A30" s="1" t="s">
        <v>57</v>
      </c>
      <c r="B30" s="2">
        <v>40944</v>
      </c>
      <c r="C30" s="1" t="s">
        <v>13</v>
      </c>
      <c r="D30" s="1">
        <v>35</v>
      </c>
      <c r="E30" s="3">
        <v>45000</v>
      </c>
      <c r="F30" s="1" t="s">
        <v>30</v>
      </c>
      <c r="G30" s="1" t="s">
        <v>21</v>
      </c>
      <c r="H30" s="1">
        <f>MATCH([1]!consultas[[#This Row],[EPS]],[1]!eps[nombre],0)</f>
        <v>1</v>
      </c>
      <c r="I30" s="1" t="s">
        <v>32</v>
      </c>
      <c r="J30" s="1" t="s">
        <v>23</v>
      </c>
      <c r="K30" s="1" t="s">
        <v>24</v>
      </c>
      <c r="L30" s="1">
        <v>105</v>
      </c>
    </row>
    <row r="31" spans="1:12" x14ac:dyDescent="0.25">
      <c r="A31" s="1" t="s">
        <v>58</v>
      </c>
      <c r="B31" s="2">
        <v>40973</v>
      </c>
      <c r="C31" s="1" t="s">
        <v>13</v>
      </c>
      <c r="D31" s="1">
        <v>42</v>
      </c>
      <c r="E31" s="3">
        <v>38000</v>
      </c>
      <c r="F31" s="1" t="s">
        <v>34</v>
      </c>
      <c r="G31" s="1" t="s">
        <v>28</v>
      </c>
      <c r="H31" s="1">
        <f>MATCH([1]!consultas[[#This Row],[EPS]],[1]!eps[nombre],0)</f>
        <v>2</v>
      </c>
      <c r="I31" s="1" t="s">
        <v>16</v>
      </c>
      <c r="J31" s="1" t="s">
        <v>29</v>
      </c>
      <c r="K31" s="1" t="s">
        <v>25</v>
      </c>
      <c r="L31" s="1">
        <v>104</v>
      </c>
    </row>
    <row r="32" spans="1:12" x14ac:dyDescent="0.25">
      <c r="A32" s="1" t="s">
        <v>59</v>
      </c>
      <c r="B32" s="2">
        <v>40913</v>
      </c>
      <c r="C32" s="1" t="s">
        <v>13</v>
      </c>
      <c r="D32" s="1">
        <v>45</v>
      </c>
      <c r="E32" s="3">
        <v>45000</v>
      </c>
      <c r="F32" s="1" t="s">
        <v>14</v>
      </c>
      <c r="G32" s="1" t="s">
        <v>31</v>
      </c>
      <c r="H32" s="1">
        <f>MATCH([1]!consultas[[#This Row],[EPS]],[1]!eps[nombre],0)</f>
        <v>3</v>
      </c>
      <c r="I32" s="1" t="s">
        <v>16</v>
      </c>
      <c r="J32" s="1" t="s">
        <v>17</v>
      </c>
      <c r="K32" s="1" t="s">
        <v>18</v>
      </c>
      <c r="L32" s="1">
        <v>101</v>
      </c>
    </row>
    <row r="33" spans="1:12" x14ac:dyDescent="0.25">
      <c r="A33" s="1" t="s">
        <v>60</v>
      </c>
      <c r="B33" s="2">
        <v>40944</v>
      </c>
      <c r="C33" s="1" t="s">
        <v>13</v>
      </c>
      <c r="D33" s="1">
        <v>35</v>
      </c>
      <c r="E33" s="3">
        <v>75000</v>
      </c>
      <c r="F33" s="1" t="s">
        <v>20</v>
      </c>
      <c r="G33" s="1" t="s">
        <v>15</v>
      </c>
      <c r="H33" s="1">
        <f>MATCH([1]!consultas[[#This Row],[EPS]],[1]!eps[nombre],0)</f>
        <v>4</v>
      </c>
      <c r="I33" s="1" t="s">
        <v>22</v>
      </c>
      <c r="J33" s="1" t="s">
        <v>23</v>
      </c>
      <c r="K33" s="1" t="s">
        <v>24</v>
      </c>
      <c r="L33" s="1">
        <v>102</v>
      </c>
    </row>
    <row r="34" spans="1:12" x14ac:dyDescent="0.25">
      <c r="A34" s="1" t="s">
        <v>61</v>
      </c>
      <c r="B34" s="2">
        <v>40973</v>
      </c>
      <c r="C34" s="1" t="s">
        <v>26</v>
      </c>
      <c r="D34" s="1">
        <v>36</v>
      </c>
      <c r="E34" s="3">
        <v>35000</v>
      </c>
      <c r="F34" s="1" t="s">
        <v>27</v>
      </c>
      <c r="G34" s="1" t="s">
        <v>21</v>
      </c>
      <c r="H34" s="1">
        <f>MATCH([1]!consultas[[#This Row],[EPS]],[1]!eps[nombre],0)</f>
        <v>1</v>
      </c>
      <c r="I34" s="1" t="s">
        <v>16</v>
      </c>
      <c r="J34" s="1" t="s">
        <v>29</v>
      </c>
      <c r="K34" s="1" t="s">
        <v>25</v>
      </c>
      <c r="L34" s="1">
        <v>105</v>
      </c>
    </row>
    <row r="35" spans="1:12" x14ac:dyDescent="0.25">
      <c r="A35" s="1" t="s">
        <v>62</v>
      </c>
      <c r="B35" s="2">
        <v>40913</v>
      </c>
      <c r="C35" s="1" t="s">
        <v>13</v>
      </c>
      <c r="D35" s="1">
        <v>25</v>
      </c>
      <c r="E35" s="3">
        <v>45000</v>
      </c>
      <c r="F35" s="1" t="s">
        <v>30</v>
      </c>
      <c r="G35" s="1" t="s">
        <v>28</v>
      </c>
      <c r="H35" s="1">
        <f>MATCH([1]!consultas[[#This Row],[EPS]],[1]!eps[nombre],0)</f>
        <v>2</v>
      </c>
      <c r="I35" s="1" t="s">
        <v>32</v>
      </c>
      <c r="J35" s="1" t="s">
        <v>17</v>
      </c>
      <c r="K35" s="1" t="s">
        <v>18</v>
      </c>
      <c r="L35" s="1">
        <v>104</v>
      </c>
    </row>
    <row r="36" spans="1:12" x14ac:dyDescent="0.25">
      <c r="A36" s="1" t="s">
        <v>42</v>
      </c>
      <c r="B36" s="2">
        <v>44810</v>
      </c>
      <c r="C36" s="1" t="s">
        <v>13</v>
      </c>
      <c r="D36" s="1">
        <v>45</v>
      </c>
      <c r="E36" s="3">
        <v>25000</v>
      </c>
      <c r="F36" s="1" t="s">
        <v>27</v>
      </c>
      <c r="G36" s="1" t="s">
        <v>31</v>
      </c>
      <c r="H36" s="1">
        <f>MATCH([1]!consultas[[#This Row],[EPS]],[1]!eps[nombre],0)</f>
        <v>3</v>
      </c>
      <c r="I36" s="1" t="s">
        <v>16</v>
      </c>
      <c r="J36" s="1" t="s">
        <v>17</v>
      </c>
      <c r="K36" s="1" t="s">
        <v>25</v>
      </c>
      <c r="L36" s="1">
        <v>102</v>
      </c>
    </row>
    <row r="37" spans="1:12" x14ac:dyDescent="0.25">
      <c r="A37" s="1" t="s">
        <v>33</v>
      </c>
      <c r="B37" s="2">
        <v>44839</v>
      </c>
      <c r="C37" s="1" t="s">
        <v>26</v>
      </c>
      <c r="D37" s="1">
        <v>60</v>
      </c>
      <c r="E37" s="3">
        <v>35000</v>
      </c>
      <c r="F37" s="1" t="s">
        <v>14</v>
      </c>
      <c r="G37" s="1" t="s">
        <v>15</v>
      </c>
      <c r="H37" s="1">
        <f>MATCH([1]!consultas[[#This Row],[EPS]],[1]!eps[nombre],0)</f>
        <v>4</v>
      </c>
      <c r="I37" s="1" t="s">
        <v>16</v>
      </c>
      <c r="J37" s="1" t="s">
        <v>29</v>
      </c>
      <c r="K37" s="1" t="s">
        <v>24</v>
      </c>
      <c r="L37" s="1">
        <v>103</v>
      </c>
    </row>
  </sheetData>
  <dataValidations count="3">
    <dataValidation type="list" allowBlank="1" showInputMessage="1" showErrorMessage="1" sqref="J1:J37" xr:uid="{2BAF49CD-C7C9-4246-8A29-EC8E967F8B69}">
      <formula1>$N$2:$N$4</formula1>
    </dataValidation>
    <dataValidation type="decimal" operator="greaterThanOrEqual" allowBlank="1" showInputMessage="1" showErrorMessage="1" sqref="E1:E37" xr:uid="{C2742715-2AAA-4112-B70D-4B08243CFD0B}">
      <formula1>0</formula1>
    </dataValidation>
    <dataValidation type="whole" allowBlank="1" showInputMessage="1" showErrorMessage="1" sqref="D1:D37" xr:uid="{77219D36-CE52-4A71-B43F-8F199650F30A}">
      <formula1>0</formula1>
      <formula2>125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dcterms:created xsi:type="dcterms:W3CDTF">2024-07-03T21:04:48Z</dcterms:created>
  <dcterms:modified xsi:type="dcterms:W3CDTF">2024-07-03T21:06:32Z</dcterms:modified>
</cp:coreProperties>
</file>