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8E304A37-62AC-49DB-AF25-52CA33B7A586}" xr6:coauthVersionLast="47" xr6:coauthVersionMax="47" xr10:uidLastSave="{00000000-0000-0000-0000-000000000000}"/>
  <bookViews>
    <workbookView xWindow="30" yWindow="30" windowWidth="20460" windowHeight="10770" activeTab="5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<sst xmlns="http://schemas.openxmlformats.org/spreadsheetml/2006/main" count="432" uniqueCount="369">
  <si>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</si>
  <si>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</si>
  <si>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</si>
  <si>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</si>
  <si>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</si>
  <si>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</si>
  <si>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</si>
  <si>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</si>
  <si>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</si>
  <si>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</si>
  <si>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</si>
  <si>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</si>
  <si>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</si>
  <si>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</si>
  <si>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</si>
  <si>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</si>
  <si>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</si>
  <si>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</si>
  <si>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</si>
  <si>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</si>
  <si>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</si>
  <si>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</si>
  <si>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</si>
  <si>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</si>
  <si>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</si>
  <si>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</si>
  <si>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</si>
  <si>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</si>
  <si>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</si>
  <si>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</si>
  <si>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</si>
  <si>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</si>
  <si>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</si>
  <si>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</si>
  <si>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</si>
  <si>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</si>
  <si>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</si>
  <si>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</si>
  <si>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</si>
  <si>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</si>
  <si>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</si>
  <si>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</si>
  <si>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</si>
  <si>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</si>
  <si>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</si>
  <si>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</si>
  <si>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</si>
  <si>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</si>
  <si>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</si>
  <si>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</si>
  <si>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</si>
  <si>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</si>
  <si>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</si>
  <si>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</si>
  <si>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</si>
  <si>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</si>
  <si>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</si>
  <si>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</si>
  <si>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</si>
  <si>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</si>
  <si>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</si>
  <si>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</si>
  <si>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</si>
  <si>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</si>
  <si>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</si>
  <si>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</si>
  <si>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</si>
  <si>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</si>
  <si>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</si>
  <si>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</si>
  <si>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</si>
  <si>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</si>
  <si>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</si>
  <si>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</si>
  <si>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</si>
  <si>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</si>
  <si>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</si>
  <si>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</si>
  <si>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</si>
  <si>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</si>
  <si>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</si>
  <si>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</si>
  <si>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</si>
  <si>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</si>
  <si>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</si>
  <si>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</si>
  <si>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</si>
  <si>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</si>
  <si>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</si>
  <si>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</si>
  <si>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</si>
  <si>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</si>
  <si>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</si>
  <si>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</si>
  <si>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</si>
  <si>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</si>
  <si>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</si>
  <si>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</si>
  <si>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</si>
  <si>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</si>
  <si>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</si>
  <si>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</si>
  <si>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</si>
  <si>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</si>
  <si>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</si>
  <si>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</si>
  <si>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</si>
  <si>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</si>
  <si>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</si>
  <si>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</si>
  <si>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</si>
  <si>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</si>
  <si>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</si>
  <si>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</si>
  <si>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</si>
  <si>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</si>
  <si>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</si>
  <si>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</si>
  <si>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</si>
  <si>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</si>
  <si>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</si>
  <si>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</si>
  <si>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</si>
  <si>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</si>
  <si>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</si>
  <si>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</si>
  <si>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</si>
  <si>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</si>
  <si>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</si>
  <si>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</si>
  <si>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</si>
  <si>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</si>
  <si>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</si>
  <si>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</si>
  <si>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</si>
  <si>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</si>
  <si>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</si>
  <si>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</si>
  <si>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</si>
  <si>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</si>
  <si>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</si>
  <si>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</si>
  <si>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</si>
  <si>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</si>
  <si>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</si>
  <si>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</si>
  <si>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</si>
  <si>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</si>
  <si>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</si>
  <si>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</si>
  <si>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</si>
  <si>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</si>
  <si>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</si>
  <si>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</si>
  <si>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</si>
  <si>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</si>
  <si>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</si>
  <si>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</si>
  <si>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</si>
  <si>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</si>
  <si>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</si>
  <si>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</si>
  <si>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</si>
  <si>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</si>
  <si>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</si>
  <si>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</si>
  <si>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</si>
  <si>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</si>
  <si>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</si>
  <si>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</si>
  <si>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</si>
  <si>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</si>
  <si>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</si>
  <si>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</si>
  <si>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</si>
  <si>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</si>
  <si>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</si>
  <si>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</si>
  <si>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</si>
  <si>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</si>
  <si>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</si>
  <si>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</si>
  <si>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</si>
  <si>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</si>
  <si>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</si>
  <si>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</si>
  <si>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</si>
  <si>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</si>
  <si>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</si>
  <si>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</si>
  <si>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</si>
  <si>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</si>
  <si>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</si>
  <si>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</si>
  <si>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</si>
  <si>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</si>
  <si>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</si>
  <si>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</si>
  <si>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</si>
  <si>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</si>
  <si>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</si>
  <si>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</si>
  <si>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</si>
  <si>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</si>
  <si>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</si>
  <si>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</si>
  <si>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</si>
  <si>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</si>
  <si>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</si>
  <si>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</si>
  <si>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</si>
  <si>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</si>
  <si>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</si>
  <si>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</si>
  <si>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</si>
  <si>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</si>
  <si>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</si>
  <si>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</si>
  <si>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</si>
  <si>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</si>
  <si>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</si>
  <si>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</si>
  <si>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</si>
  <si>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</si>
  <si>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</si>
  <si>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</si>
  <si>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</si>
  <si>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</si>
  <si>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</si>
  <si>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</si>
  <si>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</si>
  <si>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</si>
  <si>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</si>
  <si>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</si>
  <si>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</si>
  <si>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</si>
  <si>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</si>
  <si>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</si>
  <si>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</si>
  <si>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</si>
  <si>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</si>
  <si>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</si>
  <si>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</si>
  <si>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</si>
  <si>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</si>
  <si>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</si>
  <si>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</si>
  <si>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</si>
  <si>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</si>
  <si>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</si>
  <si>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</si>
  <si>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</si>
  <si>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</si>
  <si>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</si>
  <si>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</si>
  <si>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</si>
  <si>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</si>
  <si>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</si>
  <si>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</si>
  <si>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</si>
  <si>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</si>
  <si>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</si>
  <si>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</si>
  <si>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</si>
  <si>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</si>
  <si>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</si>
  <si>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</si>
  <si>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</si>
  <si>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</si>
  <si>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</si>
  <si>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</si>
  <si>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</si>
  <si>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</si>
  <si>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</si>
  <si>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</si>
  <si>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</si>
  <si>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</si>
  <si>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</si>
  <si>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</si>
  <si>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</si>
  <si>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</si>
  <si>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</si>
  <si>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</si>
  <si>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</si>
  <si>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</si>
  <si>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</si>
  <si>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</si>
  <si>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</si>
  <si>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</si>
  <si>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</si>
  <si>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</si>
  <si>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</si>
  <si>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</si>
  <si>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</si>
  <si>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</si>
  <si>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</si>
  <si>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</si>
  <si>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</si>
  <si>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</si>
  <si>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</si>
  <si>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</si>
  <si>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</si>
  <si>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</si>
  <si>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</si>
  <si>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</si>
  <si>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</si>
  <si>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</si>
  <si>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</si>
  <si>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</si>
  <si>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</si>
  <si>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</si>
  <si>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</si>
  <si>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</si>
  <si>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</si>
  <si>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</si>
  <si>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</si>
  <si>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</si>
  <si>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</si>
  <si>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</si>
  <si>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</si>
  <si>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</si>
  <si>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</si>
  <si>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</si>
  <si>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</si>
  <si>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</si>
  <si>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</si>
  <si>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</si>
  <si>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</si>
  <si>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</si>
  <si>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</si>
  <si>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</si>
  <si>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</si>
  <si>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</si>
  <si>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</si>
  <si>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</si>
  <si>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</si>
  <si>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</si>
  <si>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</si>
  <si>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</si>
  <si>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</si>
  <si>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</si>
  <si>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</si>
  <si>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</si>
  <si>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</si>
  <si>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</si>
  <si>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</si>
  <si>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</si>
  <si>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</si>
  <si>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</si>
  <si>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</si>
  <si>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</si>
  <si>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</si>
  <si>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</si>
  <si>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</si>
  <si>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</si>
  <si>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</si>
  <si>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</si>
  <si>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</si>
  <si>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</si>
  <si>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</si>
  <si>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</si>
  <si>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</si>
  <si>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</si>
  <si>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</si>
  <si>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/24</t>
  </si>
  <si>
    <t>255.0.0.0</t>
  </si>
  <si>
    <t>255.255.0.0</t>
  </si>
  <si>
    <t>255.255.255.0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</si>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</sst>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3" fontId="0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164" fontId="0" fillId="10" borderId="2" xfId="1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0" fillId="10" borderId="12" xfId="0" applyFont="1" applyFill="1" applyBorder="1" applyAlignment="1">
      <alignment horizontal="left"/>
    </xf>
    <xf numFmtId="49" fontId="5" fillId="10" borderId="17" xfId="0" applyNumberFormat="1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 vertical="center"/>
    </xf>
    <xf numFmtId="3" fontId="0" fillId="0" borderId="0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0" fillId="10" borderId="10" xfId="0" applyFont="1" applyFill="1" applyBorder="1" applyAlignment="1">
      <alignment horizontal="left"/>
    </xf>
    <xf numFmtId="49" fontId="5" fillId="10" borderId="0" xfId="0" applyNumberFormat="1" applyFont="1" applyFill="1" applyBorder="1" applyAlignment="1">
      <alignment horizontal="left" vertical="center"/>
    </xf>
    <xf numFmtId="3" fontId="0" fillId="10" borderId="0" xfId="0" applyNumberFormat="1" applyFont="1" applyFill="1" applyBorder="1" applyAlignment="1">
      <alignment horizontal="left" vertical="center"/>
    </xf>
    <xf numFmtId="49" fontId="5" fillId="10" borderId="4" xfId="0" applyNumberFormat="1" applyFont="1" applyFill="1" applyBorder="1" applyAlignment="1">
      <alignment horizontal="left" vertical="center"/>
    </xf>
    <xf numFmtId="164" fontId="0" fillId="0" borderId="13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left" vertical="center"/>
    </xf>
    <xf numFmtId="164" fontId="0" fillId="10" borderId="12" xfId="1" applyNumberFormat="1" applyFont="1" applyFill="1" applyBorder="1" applyAlignment="1">
      <alignment horizontal="left" vertical="center"/>
    </xf>
    <xf numFmtId="49" fontId="0" fillId="10" borderId="17" xfId="0" applyNumberFormat="1" applyFont="1" applyFill="1" applyBorder="1" applyAlignment="1">
      <alignment horizontal="left" vertical="center"/>
    </xf>
    <xf numFmtId="164" fontId="0" fillId="0" borderId="10" xfId="1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 wrapText="1"/>
    </xf>
    <xf numFmtId="164" fontId="0" fillId="10" borderId="10" xfId="1" applyNumberFormat="1" applyFont="1" applyFill="1" applyBorder="1" applyAlignment="1">
      <alignment horizontal="left" vertical="center"/>
    </xf>
    <xf numFmtId="49" fontId="0" fillId="10" borderId="0" xfId="0" applyNumberFormat="1" applyFont="1" applyFill="1" applyBorder="1" applyAlignment="1">
      <alignment horizontal="left" vertical="center" wrapText="1"/>
    </xf>
    <xf numFmtId="49" fontId="0" fillId="10" borderId="4" xfId="0" applyNumberFormat="1" applyFont="1" applyFill="1" applyBorder="1" applyAlignment="1">
      <alignment horizontal="left" vertical="center" wrapText="1"/>
    </xf>
    <xf numFmtId="164" fontId="0" fillId="0" borderId="1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10" borderId="10" xfId="1" applyNumberFormat="1" applyFont="1" applyFill="1" applyBorder="1" applyAlignment="1">
      <alignment horizontal="center" vertical="center"/>
    </xf>
    <xf numFmtId="164" fontId="0" fillId="10" borderId="0" xfId="1" applyNumberFormat="1" applyFont="1" applyFill="1" applyBorder="1" applyAlignment="1">
      <alignment horizontal="center" vertical="center"/>
    </xf>
    <xf numFmtId="164" fontId="0" fillId="10" borderId="4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D2906C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14">
  <autoFilter ref="E1:G9" xr:uid="{C2C01944-185D-43BF-8A62-D61C3ABD55B5}"/>
  <tableColumns count="3">
    <tableColumn id="1" xr3:uid="{8079FA69-59E6-4C3F-8414-22F5F08661F0}" name="Fibra" dataDxfId="13"/>
    <tableColumn id="2" xr3:uid="{51C999F5-4709-4731-A8C0-5DF1FB13B02F}" name="SMF" dataDxfId="12"/>
    <tableColumn id="3" xr3:uid="{D64CF8DA-A5E3-4CD8-B0D7-1B8FF7A3D8F6}" name="MMF" dataDxfId="1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10"/>
    <tableColumn id="2" xr3:uid="{888DFC0E-62A3-4FAD-9D8B-8B3422479316}" name="BIN" dataDxfId="9"/>
    <tableColumn id="3" xr3:uid="{F2900852-B448-4DE9-8912-031513158585}" name="HEX" dataDxfId="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7">
      <calculatedColumnFormula>2^7</calculatedColumnFormula>
    </tableColumn>
    <tableColumn id="3" xr3:uid="{33EADDB5-4757-4423-BE0A-AB9102000FFB}" name="2^6" dataDxfId="6">
      <calculatedColumnFormula>2^6</calculatedColumnFormula>
    </tableColumn>
    <tableColumn id="4" xr3:uid="{50E8A68B-6961-40D5-98D1-907DC09AFC45}" name="2^5" dataDxfId="5">
      <calculatedColumnFormula>2^5</calculatedColumnFormula>
    </tableColumn>
    <tableColumn id="5" xr3:uid="{C3D88FBD-0E0B-4446-8615-4D2D84ECB388}" name="2^4" dataDxfId="4">
      <calculatedColumnFormula>2^4</calculatedColumnFormula>
    </tableColumn>
    <tableColumn id="6" xr3:uid="{34188D14-E91B-406C-A3AE-60F368E2A5FD}" name="2^3" dataDxfId="3">
      <calculatedColumnFormula>2^3</calculatedColumnFormula>
    </tableColumn>
    <tableColumn id="7" xr3:uid="{109343F3-772B-401D-B6E1-CB46978A4E8A}" name="2^2" dataDxfId="2">
      <calculatedColumnFormula>2^2</calculatedColumnFormula>
    </tableColumn>
    <tableColumn id="8" xr3:uid="{4FEF6C42-FF4E-492F-9369-CB1247EAFFD2}" name="2^1" dataDxfId="1">
      <calculatedColumnFormula>2^1</calculatedColumnFormula>
    </tableColumn>
    <tableColumn id="9" xr3:uid="{8831B11E-9A44-40E1-A709-EAAB97E9E3BD}" name="2^0" dataDxfId="0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99" t="s">
        <v>17</v>
      </c>
      <c r="C2" s="102" t="s">
        <v>22</v>
      </c>
      <c r="D2" s="99" t="s">
        <v>13</v>
      </c>
    </row>
    <row r="3" spans="1:4" x14ac:dyDescent="0.25">
      <c r="A3" s="2" t="s">
        <v>15</v>
      </c>
      <c r="B3" s="100"/>
      <c r="C3" s="103"/>
      <c r="D3" s="100"/>
    </row>
    <row r="4" spans="1:4" x14ac:dyDescent="0.25">
      <c r="A4" s="3" t="s">
        <v>14</v>
      </c>
      <c r="B4" s="100"/>
      <c r="C4" s="103"/>
      <c r="D4" s="100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101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101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104" t="s">
        <v>30</v>
      </c>
      <c r="B3" s="104"/>
      <c r="C3" s="104"/>
      <c r="F3" s="104" t="s">
        <v>31</v>
      </c>
      <c r="G3" s="104"/>
      <c r="H3" s="104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104" t="s">
        <v>95</v>
      </c>
      <c r="G10" s="104"/>
      <c r="H10" s="104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106" t="s">
        <v>136</v>
      </c>
      <c r="C11" s="106"/>
      <c r="E11" s="12" t="s">
        <v>111</v>
      </c>
      <c r="F11" s="106" t="s">
        <v>113</v>
      </c>
      <c r="G11" s="106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107" t="s">
        <v>133</v>
      </c>
      <c r="C12" s="107"/>
      <c r="E12" s="55" t="s">
        <v>112</v>
      </c>
      <c r="F12" s="107" t="s">
        <v>117</v>
      </c>
      <c r="G12" s="107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108" t="s">
        <v>132</v>
      </c>
      <c r="C13" s="108"/>
      <c r="E13" s="48" t="s">
        <v>108</v>
      </c>
      <c r="F13" s="108" t="s">
        <v>114</v>
      </c>
      <c r="G13" s="108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109" t="s">
        <v>134</v>
      </c>
      <c r="C14" s="109"/>
      <c r="E14" s="47" t="s">
        <v>109</v>
      </c>
      <c r="F14" s="109" t="s">
        <v>115</v>
      </c>
      <c r="G14" s="109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105" t="s">
        <v>135</v>
      </c>
      <c r="C15" s="105"/>
      <c r="E15" s="49" t="s">
        <v>110</v>
      </c>
      <c r="F15" s="105" t="s">
        <v>116</v>
      </c>
      <c r="G15" s="105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104" t="s">
        <v>274</v>
      </c>
      <c r="W5" s="104"/>
      <c r="X5" s="104"/>
      <c r="Y5" s="104"/>
      <c r="Z5" s="104"/>
      <c r="AA5" s="104"/>
      <c r="AB5" s="104"/>
      <c r="AC5" s="104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104" t="s">
        <v>275</v>
      </c>
      <c r="I9" s="104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104" t="s">
        <v>275</v>
      </c>
      <c r="I15" s="104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8"/>
  <sheetViews>
    <sheetView tabSelected="1" zoomScale="160" zoomScaleNormal="16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4" sqref="F4"/>
    </sheetView>
  </sheetViews>
  <sheetFormatPr baseColWidth="10" defaultRowHeight="15" x14ac:dyDescent="0.25"/>
  <cols>
    <col min="1" max="1" width="6.28515625" style="111" customWidth="1"/>
    <col min="2" max="2" width="8.85546875" style="111" bestFit="1" customWidth="1"/>
    <col min="3" max="3" width="9.42578125" style="112" bestFit="1" customWidth="1"/>
    <col min="4" max="4" width="15.28515625" style="113" bestFit="1" customWidth="1"/>
    <col min="5" max="5" width="9.42578125" style="112" bestFit="1" customWidth="1"/>
    <col min="6" max="6" width="12.28515625" style="113" bestFit="1" customWidth="1"/>
    <col min="7" max="7" width="10" style="114" bestFit="1" customWidth="1"/>
    <col min="8" max="8" width="15.28515625" style="113" bestFit="1" customWidth="1"/>
    <col min="9" max="9" width="10" style="114" customWidth="1"/>
    <col min="10" max="10" width="5.140625" style="110" bestFit="1" customWidth="1"/>
    <col min="11" max="11" width="13.140625" style="110" bestFit="1" customWidth="1"/>
    <col min="12" max="12" width="8.140625" style="110" bestFit="1" customWidth="1"/>
    <col min="13" max="13" width="11.7109375" style="110" bestFit="1" customWidth="1"/>
  </cols>
  <sheetData>
    <row r="1" spans="1:13" ht="15.75" thickBot="1" x14ac:dyDescent="0.3">
      <c r="A1" s="129" t="s">
        <v>323</v>
      </c>
      <c r="B1" s="130" t="s">
        <v>326</v>
      </c>
      <c r="C1" s="131"/>
      <c r="D1" s="131"/>
      <c r="E1" s="132"/>
      <c r="F1" s="148" t="s">
        <v>327</v>
      </c>
      <c r="G1" s="149"/>
      <c r="H1" s="149"/>
      <c r="I1" s="150"/>
      <c r="J1" s="128" t="s">
        <v>358</v>
      </c>
      <c r="K1" s="128"/>
      <c r="L1" s="128"/>
      <c r="M1" s="128"/>
    </row>
    <row r="2" spans="1:13" s="115" customFormat="1" ht="15.75" thickBot="1" x14ac:dyDescent="0.3">
      <c r="A2" s="50" t="s">
        <v>325</v>
      </c>
      <c r="B2" s="133" t="s">
        <v>328</v>
      </c>
      <c r="C2" s="116" t="s">
        <v>329</v>
      </c>
      <c r="D2" s="117" t="s">
        <v>330</v>
      </c>
      <c r="E2" s="134" t="s">
        <v>331</v>
      </c>
      <c r="F2" s="151" t="s">
        <v>328</v>
      </c>
      <c r="G2" s="116" t="s">
        <v>329</v>
      </c>
      <c r="H2" s="117" t="s">
        <v>330</v>
      </c>
      <c r="I2" s="134" t="s">
        <v>331</v>
      </c>
      <c r="J2" s="118" t="s">
        <v>359</v>
      </c>
      <c r="K2" s="118" t="s">
        <v>368</v>
      </c>
      <c r="L2" s="118" t="s">
        <v>361</v>
      </c>
      <c r="M2" s="118" t="s">
        <v>360</v>
      </c>
    </row>
    <row r="3" spans="1:13" x14ac:dyDescent="0.25">
      <c r="A3" s="51" t="s">
        <v>204</v>
      </c>
      <c r="B3" s="135" t="s">
        <v>333</v>
      </c>
      <c r="C3" s="119" t="s">
        <v>338</v>
      </c>
      <c r="D3" s="120">
        <v>127255255255</v>
      </c>
      <c r="E3" s="136" t="s">
        <v>339</v>
      </c>
      <c r="F3" s="152" t="s">
        <v>348</v>
      </c>
      <c r="G3" s="121" t="s">
        <v>232</v>
      </c>
      <c r="H3" s="120">
        <v>10255255255</v>
      </c>
      <c r="I3" s="153" t="s">
        <v>232</v>
      </c>
      <c r="J3" s="122" t="s">
        <v>362</v>
      </c>
      <c r="K3" s="122" t="s">
        <v>365</v>
      </c>
      <c r="L3" s="122">
        <v>1</v>
      </c>
      <c r="M3" s="123">
        <f>2^24-2</f>
        <v>16777214</v>
      </c>
    </row>
    <row r="4" spans="1:13" ht="30" x14ac:dyDescent="0.25">
      <c r="A4" s="52" t="s">
        <v>75</v>
      </c>
      <c r="B4" s="137" t="s">
        <v>334</v>
      </c>
      <c r="C4" s="138" t="s">
        <v>340</v>
      </c>
      <c r="D4" s="139">
        <v>191255255255</v>
      </c>
      <c r="E4" s="140" t="s">
        <v>341</v>
      </c>
      <c r="F4" s="154" t="s">
        <v>349</v>
      </c>
      <c r="G4" s="155" t="s">
        <v>354</v>
      </c>
      <c r="H4" s="156" t="s">
        <v>350</v>
      </c>
      <c r="I4" s="157" t="s">
        <v>355</v>
      </c>
      <c r="J4" s="124" t="s">
        <v>363</v>
      </c>
      <c r="K4" s="124" t="s">
        <v>366</v>
      </c>
      <c r="L4" s="124">
        <v>16</v>
      </c>
      <c r="M4" s="125">
        <f>2^16-2</f>
        <v>65534</v>
      </c>
    </row>
    <row r="5" spans="1:13" ht="45" x14ac:dyDescent="0.25">
      <c r="A5" s="53" t="s">
        <v>205</v>
      </c>
      <c r="B5" s="141" t="s">
        <v>335</v>
      </c>
      <c r="C5" s="142" t="s">
        <v>342</v>
      </c>
      <c r="D5" s="143">
        <v>223255255255</v>
      </c>
      <c r="E5" s="144" t="s">
        <v>343</v>
      </c>
      <c r="F5" s="158" t="s">
        <v>351</v>
      </c>
      <c r="G5" s="159" t="s">
        <v>356</v>
      </c>
      <c r="H5" s="143">
        <v>192168255255</v>
      </c>
      <c r="I5" s="160" t="s">
        <v>357</v>
      </c>
      <c r="J5" s="126" t="s">
        <v>364</v>
      </c>
      <c r="K5" s="126" t="s">
        <v>367</v>
      </c>
      <c r="L5" s="126">
        <v>256</v>
      </c>
      <c r="M5" s="127">
        <f>2^8-2</f>
        <v>254</v>
      </c>
    </row>
    <row r="6" spans="1:13" x14ac:dyDescent="0.25">
      <c r="A6" s="52" t="s">
        <v>324</v>
      </c>
      <c r="B6" s="137" t="s">
        <v>336</v>
      </c>
      <c r="C6" s="138" t="s">
        <v>344</v>
      </c>
      <c r="D6" s="139">
        <v>239255255255</v>
      </c>
      <c r="E6" s="140" t="s">
        <v>346</v>
      </c>
      <c r="F6" s="161" t="s">
        <v>352</v>
      </c>
      <c r="G6" s="162"/>
      <c r="H6" s="162"/>
      <c r="I6" s="163"/>
      <c r="J6" s="124"/>
      <c r="K6" s="124"/>
      <c r="L6" s="124"/>
      <c r="M6" s="124"/>
    </row>
    <row r="7" spans="1:13" x14ac:dyDescent="0.25">
      <c r="A7" s="53" t="s">
        <v>206</v>
      </c>
      <c r="B7" s="141" t="s">
        <v>337</v>
      </c>
      <c r="C7" s="142" t="s">
        <v>345</v>
      </c>
      <c r="D7" s="143">
        <v>255255255255</v>
      </c>
      <c r="E7" s="144" t="s">
        <v>347</v>
      </c>
      <c r="F7" s="164" t="s">
        <v>353</v>
      </c>
      <c r="G7" s="165"/>
      <c r="H7" s="165"/>
      <c r="I7" s="166"/>
      <c r="J7" s="126"/>
      <c r="K7" s="126"/>
      <c r="L7" s="126"/>
      <c r="M7" s="126"/>
    </row>
    <row r="8" spans="1:13" ht="15.75" thickBot="1" x14ac:dyDescent="0.3">
      <c r="A8" s="54" t="s">
        <v>332</v>
      </c>
      <c r="B8" s="145">
        <f>2^32</f>
        <v>4294967296</v>
      </c>
      <c r="C8" s="146"/>
      <c r="D8" s="146"/>
      <c r="E8" s="147"/>
      <c r="F8" s="145">
        <f>2^32</f>
        <v>4294967296</v>
      </c>
      <c r="G8" s="146"/>
      <c r="H8" s="146"/>
      <c r="I8" s="147"/>
      <c r="J8" s="145">
        <f>2^32</f>
        <v>4294967296</v>
      </c>
      <c r="K8" s="146"/>
      <c r="L8" s="146"/>
      <c r="M8" s="147"/>
    </row>
  </sheetData>
  <mergeCells count="8">
    <mergeCell ref="B1:E1"/>
    <mergeCell ref="F1:I1"/>
    <mergeCell ref="B8:E8"/>
    <mergeCell ref="F6:I6"/>
    <mergeCell ref="F7:I7"/>
    <mergeCell ref="J1:M1"/>
    <mergeCell ref="F8:I8"/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fisica</vt:lpstr>
      <vt:lpstr>enlace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2023-09-30T14:54:39Z</dcterms:modified>
</cp:coreProperties>
</file>