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2-lx10\docs\"/>
    </mc:Choice>
  </mc:AlternateContent>
  <xr:revisionPtr revIDLastSave="0" documentId="13_ncr:1_{C10EBC25-BD63-4073-AF45-69E4518D90AC}" xr6:coauthVersionLast="47" xr6:coauthVersionMax="47" xr10:uidLastSave="{00000000-0000-0000-0000-000000000000}"/>
  <bookViews>
    <workbookView xWindow="30" yWindow="30" windowWidth="20460" windowHeight="10770" activeTab="6" xr2:uid="{8E901FB4-342A-4602-AC7F-3C2A011F5568}"/>
  </bookViews>
  <sheets>
    <sheet name="AND" sheetId="1" r:id="rId1"/>
    <sheet name="switching" sheetId="2" r:id="rId2"/>
    <sheet name="cisco-model" sheetId="3" r:id="rId3"/>
    <sheet name="VLAN" sheetId="4" r:id="rId4"/>
    <sheet name="IPv4" sheetId="6" r:id="rId5"/>
    <sheet name="IPv6" sheetId="5" r:id="rId6"/>
    <sheet name="routing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5" l="1"/>
  <c r="J8" i="6"/>
  <c r="F8" i="6"/>
  <c r="M4" i="6"/>
  <c r="M5" i="6"/>
  <c r="M3" i="6"/>
  <c r="B8" i="6"/>
</calcChain>
</file>

<file path=xl/sharedStrings.xml><?xml version="1.0" encoding="utf-8"?>
<sst xmlns="http://schemas.openxmlformats.org/spreadsheetml/2006/main" count="304" uniqueCount="236">
  <si>
    <t>AND</t>
  </si>
  <si>
    <t>Byte 1</t>
  </si>
  <si>
    <t>Byte 2</t>
  </si>
  <si>
    <t>Byte 3</t>
  </si>
  <si>
    <t>Byte 4</t>
  </si>
  <si>
    <t>Decimal</t>
  </si>
  <si>
    <t>NETWORK</t>
  </si>
  <si>
    <t>BROADCAST</t>
  </si>
  <si>
    <t>SUBNET MASK</t>
  </si>
  <si>
    <t>IP ADDRESS</t>
  </si>
  <si>
    <t>10.0.0.0</t>
  </si>
  <si>
    <t>00001010</t>
  </si>
  <si>
    <t>00000000</t>
  </si>
  <si>
    <t>00000001</t>
  </si>
  <si>
    <t>11111111</t>
  </si>
  <si>
    <r>
      <t>0000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</si>
  <si>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t>10.0.15.255</t>
  </si>
  <si>
    <r>
      <t>0000</t>
    </r>
    <r>
      <rPr>
        <sz val="11"/>
        <color rgb="FFC00000"/>
        <rFont val="Calibri"/>
        <family val="2"/>
        <scheme val="minor"/>
      </rPr>
      <t>1111</t>
    </r>
  </si>
  <si>
    <r>
      <t>111111</t>
    </r>
    <r>
      <rPr>
        <sz val="11"/>
        <rFont val="Calibri"/>
        <family val="2"/>
        <scheme val="minor"/>
      </rPr>
      <t>00</t>
    </r>
  </si>
  <si>
    <t>10.0.1.1</t>
  </si>
  <si>
    <t>255.255.252.0</t>
  </si>
  <si>
    <t>CARACTERISTICA</t>
  </si>
  <si>
    <t>configuracion que permite utilizar varios como uno de mayor capacidad.</t>
  </si>
  <si>
    <t>CONFIG</t>
  </si>
  <si>
    <t>permiten agregar otras interfaces ademas de las predeterminadas.</t>
  </si>
  <si>
    <t>cantidad limitada de interfaces fisicas y no pueden modificarse.</t>
  </si>
  <si>
    <t>METODO</t>
  </si>
  <si>
    <t>DESCRIPCION</t>
  </si>
  <si>
    <t>Se reenvia la trama apenas identifica la direccion mac de destino.</t>
  </si>
  <si>
    <t>Almacena la trama completa, la verifica y luego realiza el envio.</t>
  </si>
  <si>
    <t>Carga los primeros 64B y luego realiza el reenvio de la trama.</t>
  </si>
  <si>
    <t>DETALLE</t>
  </si>
  <si>
    <t>TRAMAS</t>
  </si>
  <si>
    <t>Runt</t>
  </si>
  <si>
    <t>Giant</t>
  </si>
  <si>
    <t>Throttle</t>
  </si>
  <si>
    <t>CRC</t>
  </si>
  <si>
    <t>Tramas Mayores a 1,5KB (Tamaño Max)</t>
  </si>
  <si>
    <t>Tramas Menores a 64B (Tamaño Min)</t>
  </si>
  <si>
    <t>Desbordamiento de Buffer de Memoria</t>
  </si>
  <si>
    <t>Errores de Comprobacion (CheckSum)</t>
  </si>
  <si>
    <t>Jumbo</t>
  </si>
  <si>
    <t>Tramas de 9KB (Config. Particular)</t>
  </si>
  <si>
    <t>Escalabilidad</t>
  </si>
  <si>
    <t>Tolerancia</t>
  </si>
  <si>
    <t>Disponibilidad</t>
  </si>
  <si>
    <t>Costos</t>
  </si>
  <si>
    <t>Comandos</t>
  </si>
  <si>
    <t>DUPLEX</t>
  </si>
  <si>
    <t>MDIX</t>
  </si>
  <si>
    <t>SPEED</t>
  </si>
  <si>
    <t>Capacidad de Expansion de la topologia</t>
  </si>
  <si>
    <t>Capacidad para reponerse ante un fallo</t>
  </si>
  <si>
    <t>Calidad (QoS)</t>
  </si>
  <si>
    <t>Seguridad</t>
  </si>
  <si>
    <t>Capacidad de poder establecer comunicaciones</t>
  </si>
  <si>
    <t>Capacidad para identificar los mejores trayectos</t>
  </si>
  <si>
    <t>Capacidad para distribuir el ancho de banda</t>
  </si>
  <si>
    <t>Capacidad para prever posibles ataques</t>
  </si>
  <si>
    <t>Caracteristica</t>
  </si>
  <si>
    <t>Descripcion</t>
  </si>
  <si>
    <t>Parametros</t>
  </si>
  <si>
    <t>Fija</t>
  </si>
  <si>
    <t>Expandible</t>
  </si>
  <si>
    <t>Apilable</t>
  </si>
  <si>
    <t>Libre de Fragmentos
(Fragment-Free)</t>
  </si>
  <si>
    <t>Metodo de Corte
(cut-through)</t>
  </si>
  <si>
    <t>Almacen y Reenvio 
(Store N Forward)</t>
  </si>
  <si>
    <t>Ancho de banda (10/100/1000/AUTO)</t>
  </si>
  <si>
    <t>Deteccion de interfaz cruzada (AUTO)</t>
  </si>
  <si>
    <t>envio y recepcion (HALF/FULL/AUTO)</t>
  </si>
  <si>
    <t>LLDP</t>
  </si>
  <si>
    <t>CDP</t>
  </si>
  <si>
    <t>Descubrimiento (TRANSMIT/RECEIVE)</t>
  </si>
  <si>
    <t>Descubrimiento Vecino Cisco (ENABLE)</t>
  </si>
  <si>
    <t>TIPOS</t>
  </si>
  <si>
    <t>Datos</t>
  </si>
  <si>
    <t>Predeterminada</t>
  </si>
  <si>
    <t>Administracion</t>
  </si>
  <si>
    <t>Voz</t>
  </si>
  <si>
    <t>Aquella a la que se asocia el tráfico de control por defecto</t>
  </si>
  <si>
    <t>Nativa</t>
  </si>
  <si>
    <t>Configurada para transportar tráfico generado por usuarios</t>
  </si>
  <si>
    <t>Identificador común en los extremos de un enlace troncal</t>
  </si>
  <si>
    <t>SVI que posee una dirección IP y una máscara de subred</t>
  </si>
  <si>
    <t>Asegura la calidad del flujo de datos de voz</t>
  </si>
  <si>
    <t>TIPO</t>
  </si>
  <si>
    <t>Ipv4</t>
  </si>
  <si>
    <t>Total</t>
  </si>
  <si>
    <t>Clase</t>
  </si>
  <si>
    <t>Publico</t>
  </si>
  <si>
    <t>Privado</t>
  </si>
  <si>
    <t>INI DEC</t>
  </si>
  <si>
    <t>INI BIN</t>
  </si>
  <si>
    <t>FIN DEC</t>
  </si>
  <si>
    <t>FIN BIN</t>
  </si>
  <si>
    <t>A</t>
  </si>
  <si>
    <t>B</t>
  </si>
  <si>
    <t>C</t>
  </si>
  <si>
    <t>D</t>
  </si>
  <si>
    <t>E</t>
  </si>
  <si>
    <t>0.0.0.0</t>
  </si>
  <si>
    <t>128.0.0.0</t>
  </si>
  <si>
    <t>192.0.0.0</t>
  </si>
  <si>
    <t>224.0.0.0</t>
  </si>
  <si>
    <t>240.0.0.0</t>
  </si>
  <si>
    <t>Multicast</t>
  </si>
  <si>
    <t>Research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</si>
  <si>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</si>
  <si>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</si>
  <si>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</si>
  <si>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</si>
  <si>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</si>
  <si>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</si>
  <si>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</si>
  <si>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</si>
  <si>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</si>
  <si>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CIDR</t>
  </si>
  <si>
    <t>MASK</t>
  </si>
  <si>
    <t>SUBNETS</t>
  </si>
  <si>
    <t>HOSTS</t>
  </si>
  <si>
    <t>/8</t>
  </si>
  <si>
    <t>255.0.0.0</t>
  </si>
  <si>
    <t>/16</t>
  </si>
  <si>
    <t>/24</t>
  </si>
  <si>
    <t>255.255.0.0</t>
  </si>
  <si>
    <t>255.255.255.0</t>
  </si>
  <si>
    <r>
      <t xml:space="preserve">10101100.
</t>
    </r>
    <r>
      <rPr>
        <sz val="10"/>
        <color rgb="FFC00000"/>
        <rFont val="Calibri"/>
        <family val="2"/>
        <scheme val="minor"/>
      </rPr>
      <t>0001</t>
    </r>
    <r>
      <rPr>
        <sz val="10"/>
        <color theme="1"/>
        <rFont val="Calibri"/>
        <family val="2"/>
        <scheme val="minor"/>
      </rPr>
      <t>1111</t>
    </r>
  </si>
  <si>
    <r>
      <t xml:space="preserve">10101100.
</t>
    </r>
    <r>
      <rPr>
        <sz val="10"/>
        <color rgb="FFC00000"/>
        <rFont val="Calibri"/>
        <family val="2"/>
        <scheme val="minor"/>
      </rPr>
      <t>0001</t>
    </r>
    <r>
      <rPr>
        <sz val="10"/>
        <color theme="1"/>
        <rFont val="Calibri"/>
        <family val="2"/>
        <scheme val="minor"/>
      </rPr>
      <t>0000</t>
    </r>
  </si>
  <si>
    <t>11000000.
10101000.
00000000</t>
  </si>
  <si>
    <t>11000000.
10101000.
11111111</t>
  </si>
  <si>
    <r>
      <rPr>
        <sz val="9"/>
        <color rgb="FFC00000"/>
        <rFont val="Calibri"/>
        <family val="2"/>
        <scheme val="minor"/>
      </rPr>
      <t>192.168.255.</t>
    </r>
    <r>
      <rPr>
        <sz val="9"/>
        <color theme="1"/>
        <rFont val="Calibri"/>
        <family val="2"/>
        <scheme val="minor"/>
      </rPr>
      <t>255</t>
    </r>
  </si>
  <si>
    <r>
      <rPr>
        <sz val="9"/>
        <color rgb="FFC00000"/>
        <rFont val="Calibri"/>
        <family val="2"/>
        <scheme val="minor"/>
      </rPr>
      <t>172.31.</t>
    </r>
    <r>
      <rPr>
        <sz val="9"/>
        <color theme="1"/>
        <rFont val="Calibri"/>
        <family val="2"/>
        <scheme val="minor"/>
      </rPr>
      <t>255.255</t>
    </r>
  </si>
  <si>
    <r>
      <rPr>
        <sz val="9"/>
        <color rgb="FFC00000"/>
        <rFont val="Calibri"/>
        <family val="2"/>
        <scheme val="minor"/>
      </rPr>
      <t>172.16.</t>
    </r>
    <r>
      <rPr>
        <sz val="9"/>
        <color theme="1"/>
        <rFont val="Calibri"/>
        <family val="2"/>
        <scheme val="minor"/>
      </rPr>
      <t>0.0</t>
    </r>
  </si>
  <si>
    <r>
      <rPr>
        <sz val="9"/>
        <color rgb="FFC00000"/>
        <rFont val="Calibri"/>
        <family val="2"/>
        <scheme val="minor"/>
      </rPr>
      <t>192.168.0.</t>
    </r>
    <r>
      <rPr>
        <sz val="9"/>
        <color theme="1"/>
        <rFont val="Calibri"/>
        <family val="2"/>
        <scheme val="minor"/>
      </rPr>
      <t>0</t>
    </r>
  </si>
  <si>
    <r>
      <rPr>
        <sz val="9"/>
        <color rgb="FFC00000"/>
        <rFont val="Calibri"/>
        <family val="2"/>
        <scheme val="minor"/>
      </rPr>
      <t>10.</t>
    </r>
    <r>
      <rPr>
        <sz val="9"/>
        <color theme="1"/>
        <rFont val="Calibri"/>
        <family val="2"/>
        <scheme val="minor"/>
      </rPr>
      <t>0.0.0</t>
    </r>
  </si>
  <si>
    <r>
      <rPr>
        <sz val="9"/>
        <color rgb="FFC00000"/>
        <rFont val="Calibri"/>
        <family val="2"/>
        <scheme val="minor"/>
      </rPr>
      <t>10.</t>
    </r>
    <r>
      <rPr>
        <sz val="9"/>
        <color theme="1"/>
        <rFont val="Calibri"/>
        <family val="2"/>
        <scheme val="minor"/>
      </rPr>
      <t>255.255.255</t>
    </r>
  </si>
  <si>
    <t>Subnetting</t>
  </si>
  <si>
    <t>INI HEX</t>
  </si>
  <si>
    <t>FIN HEX</t>
  </si>
  <si>
    <t>bits</t>
  </si>
  <si>
    <t>Equivalencia</t>
  </si>
  <si>
    <t>GUA (Global)</t>
  </si>
  <si>
    <t>2000::</t>
  </si>
  <si>
    <t>3FFF::</t>
  </si>
  <si>
    <t>IPv4 Publico</t>
  </si>
  <si>
    <t>ULA (Unique)</t>
  </si>
  <si>
    <t>FC00::</t>
  </si>
  <si>
    <t>LLA (Link-Local)</t>
  </si>
  <si>
    <t>FE80::</t>
  </si>
  <si>
    <t>FDFF::</t>
  </si>
  <si>
    <t>FEBF::</t>
  </si>
  <si>
    <t>FF00::</t>
  </si>
  <si>
    <t>FFFF::</t>
  </si>
  <si>
    <t>IPv4 Privado</t>
  </si>
  <si>
    <t>IPv4 APIPA</t>
  </si>
  <si>
    <t>IPv4 Multicast</t>
  </si>
  <si>
    <r>
      <rPr>
        <sz val="10"/>
        <color rgb="FFC00000"/>
        <rFont val="Calibri"/>
        <family val="2"/>
        <scheme val="minor"/>
      </rPr>
      <t>001</t>
    </r>
    <r>
      <rPr>
        <sz val="10"/>
        <color theme="1"/>
        <rFont val="Calibri"/>
        <family val="2"/>
        <scheme val="minor"/>
      </rPr>
      <t>0.0000.0000.0000</t>
    </r>
  </si>
  <si>
    <r>
      <rPr>
        <sz val="10"/>
        <color rgb="FFC00000"/>
        <rFont val="Calibri"/>
        <family val="2"/>
        <scheme val="minor"/>
      </rPr>
      <t>1111.110</t>
    </r>
    <r>
      <rPr>
        <sz val="10"/>
        <color theme="1"/>
        <rFont val="Calibri"/>
        <family val="2"/>
        <scheme val="minor"/>
      </rPr>
      <t>0.0000.0000</t>
    </r>
  </si>
  <si>
    <r>
      <rPr>
        <sz val="10"/>
        <color rgb="FFC00000"/>
        <rFont val="Calibri"/>
        <family val="2"/>
        <scheme val="minor"/>
      </rPr>
      <t>1111.1110.10</t>
    </r>
    <r>
      <rPr>
        <sz val="10"/>
        <color theme="1"/>
        <rFont val="Calibri"/>
        <family val="2"/>
        <scheme val="minor"/>
      </rPr>
      <t>00.0000</t>
    </r>
  </si>
  <si>
    <r>
      <rPr>
        <sz val="10"/>
        <color rgb="FFC00000"/>
        <rFont val="Calibri"/>
        <family val="2"/>
        <scheme val="minor"/>
      </rPr>
      <t>1111.1111</t>
    </r>
    <r>
      <rPr>
        <sz val="10"/>
        <color theme="1"/>
        <rFont val="Calibri"/>
        <family val="2"/>
        <scheme val="minor"/>
      </rPr>
      <t>.0000.0000</t>
    </r>
  </si>
  <si>
    <t>IPv6</t>
  </si>
  <si>
    <t>Global Address</t>
  </si>
  <si>
    <t>SN id</t>
  </si>
  <si>
    <t>Interface id</t>
  </si>
  <si>
    <t>prefix</t>
  </si>
  <si>
    <t>0DB6</t>
  </si>
  <si>
    <t>ACAD</t>
  </si>
  <si>
    <t>0001</t>
  </si>
  <si>
    <t>0000</t>
  </si>
  <si>
    <t>Reglas</t>
  </si>
  <si>
    <t>2000</t>
  </si>
  <si>
    <t>DB6</t>
  </si>
  <si>
    <t>1</t>
  </si>
  <si>
    <t>0</t>
  </si>
  <si>
    <t>/64</t>
  </si>
  <si>
    <t>ceros izq.</t>
  </si>
  <si>
    <t>conjunto 0</t>
  </si>
  <si>
    <t>::</t>
  </si>
  <si>
    <t>direccion</t>
  </si>
  <si>
    <t>2000:db6:acad:1::1/64</t>
  </si>
  <si>
    <t>MAC</t>
  </si>
  <si>
    <t>00e0.b03e.7ccc</t>
  </si>
  <si>
    <t>EUI-64</t>
  </si>
  <si>
    <t>00</t>
  </si>
  <si>
    <t>E0</t>
  </si>
  <si>
    <t>B0</t>
  </si>
  <si>
    <t>3E</t>
  </si>
  <si>
    <t>7C</t>
  </si>
  <si>
    <t>CC</t>
  </si>
  <si>
    <t>16 bits</t>
  </si>
  <si>
    <t>FF</t>
  </si>
  <si>
    <t>FE</t>
  </si>
  <si>
    <t>!bit 7</t>
  </si>
  <si>
    <t>Link-local</t>
  </si>
  <si>
    <t>fe80::2e0:b0ff:fe3e:7ccc</t>
  </si>
  <si>
    <r>
      <t>0</t>
    </r>
    <r>
      <rPr>
        <sz val="11"/>
        <color rgb="FFC00000"/>
        <rFont val="Calibri"/>
        <family val="2"/>
        <scheme val="minor"/>
      </rPr>
      <t>2</t>
    </r>
  </si>
  <si>
    <t>172.16.255.255</t>
  </si>
  <si>
    <t>192.168.1.255</t>
  </si>
  <si>
    <t>172.16.0.0</t>
  </si>
  <si>
    <t>192.168.1.0</t>
  </si>
  <si>
    <t>10.210.52.35/8</t>
  </si>
  <si>
    <t>172.16.43.84/16</t>
  </si>
  <si>
    <t>192.168.1.220/24</t>
  </si>
  <si>
    <t>10.210.52.35/12</t>
  </si>
  <si>
    <t>172.16.43.84/20</t>
  </si>
  <si>
    <t>192.168.1.220/27</t>
  </si>
  <si>
    <t>Aquella red cuya mascara coincide con la de la clase</t>
  </si>
  <si>
    <t>subnet</t>
  </si>
  <si>
    <t>supernet</t>
  </si>
  <si>
    <t>classful</t>
  </si>
  <si>
    <t>10.208.0.0</t>
  </si>
  <si>
    <t>172.16.32.0</t>
  </si>
  <si>
    <t>172.16.47.255</t>
  </si>
  <si>
    <t>192.168.1.192</t>
  </si>
  <si>
    <t>192.168.1.223</t>
  </si>
  <si>
    <t>Aquella  red cuya mascara es mayor a la mascara con clase</t>
  </si>
  <si>
    <t>10.210.52.35/6</t>
  </si>
  <si>
    <t>172.16.43.84/12</t>
  </si>
  <si>
    <t>192.168.1.220/16</t>
  </si>
  <si>
    <t>Aquella red cuya mascara es menor a la mascara con clase</t>
  </si>
  <si>
    <t>192.168.0.0</t>
  </si>
  <si>
    <t>172.31.255.255</t>
  </si>
  <si>
    <t>8.0.0.0</t>
  </si>
  <si>
    <t>Ruta</t>
  </si>
  <si>
    <t>10.0.2.0</t>
  </si>
  <si>
    <t>10.0.4.0</t>
  </si>
  <si>
    <t>10.0.6.0</t>
  </si>
  <si>
    <t>Match</t>
  </si>
  <si>
    <t>Address</t>
  </si>
  <si>
    <r>
      <t>00000</t>
    </r>
    <r>
      <rPr>
        <sz val="11"/>
        <rFont val="Calibri"/>
        <family val="2"/>
        <scheme val="minor"/>
      </rPr>
      <t>010</t>
    </r>
  </si>
  <si>
    <r>
      <t>00000</t>
    </r>
    <r>
      <rPr>
        <sz val="11"/>
        <rFont val="Calibri"/>
        <family val="2"/>
        <scheme val="minor"/>
      </rPr>
      <t>100</t>
    </r>
  </si>
  <si>
    <r>
      <t>00000</t>
    </r>
    <r>
      <rPr>
        <sz val="11"/>
        <rFont val="Calibri"/>
        <family val="2"/>
        <scheme val="minor"/>
      </rPr>
      <t>110</t>
    </r>
  </si>
  <si>
    <t>21 bits (10.0.0.0/21)</t>
  </si>
  <si>
    <t>Ruta Sumarizada</t>
  </si>
  <si>
    <t>Es aquella que permite acceder a varias redes, mediante una sola entrada en la tabla de routing.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</si>
</sst>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/>
    <xf numFmtId="49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3" borderId="0" xfId="0" applyFont="1" applyFill="1"/>
    <xf numFmtId="0" fontId="0" fillId="0" borderId="0" xfId="0" applyFont="1"/>
    <xf numFmtId="0" fontId="0" fillId="3" borderId="1" xfId="0" applyFont="1" applyFill="1" applyBorder="1"/>
    <xf numFmtId="0" fontId="8" fillId="5" borderId="0" xfId="0" applyFont="1" applyFill="1"/>
    <xf numFmtId="0" fontId="7" fillId="2" borderId="2" xfId="0" applyFont="1" applyFill="1" applyBorder="1"/>
    <xf numFmtId="0" fontId="0" fillId="3" borderId="2" xfId="0" applyFont="1" applyFill="1" applyBorder="1"/>
    <xf numFmtId="0" fontId="9" fillId="3" borderId="2" xfId="0" applyFont="1" applyFill="1" applyBorder="1" applyAlignment="1">
      <alignment horizontal="right"/>
    </xf>
    <xf numFmtId="3" fontId="9" fillId="3" borderId="2" xfId="0" applyNumberFormat="1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3" fontId="9" fillId="3" borderId="1" xfId="0" applyNumberFormat="1" applyFont="1" applyFill="1" applyBorder="1" applyAlignment="1">
      <alignment horizontal="right"/>
    </xf>
    <xf numFmtId="49" fontId="0" fillId="3" borderId="2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49" fontId="10" fillId="3" borderId="2" xfId="0" applyNumberFormat="1" applyFont="1" applyFill="1" applyBorder="1"/>
    <xf numFmtId="49" fontId="10" fillId="0" borderId="0" xfId="0" applyNumberFormat="1" applyFont="1"/>
    <xf numFmtId="49" fontId="10" fillId="3" borderId="0" xfId="0" applyNumberFormat="1" applyFont="1" applyFill="1"/>
    <xf numFmtId="49" fontId="10" fillId="3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49" fontId="10" fillId="3" borderId="0" xfId="0" applyNumberFormat="1" applyFont="1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 wrapText="1"/>
    </xf>
    <xf numFmtId="49" fontId="9" fillId="3" borderId="0" xfId="0" applyNumberFormat="1" applyFont="1" applyFill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2" borderId="3" xfId="0" applyFont="1" applyFill="1" applyBorder="1"/>
    <xf numFmtId="49" fontId="0" fillId="3" borderId="3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right"/>
    </xf>
    <xf numFmtId="49" fontId="0" fillId="0" borderId="0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right"/>
    </xf>
    <xf numFmtId="49" fontId="0" fillId="0" borderId="4" xfId="0" applyNumberFormat="1" applyFont="1" applyBorder="1" applyAlignment="1">
      <alignment horizontal="center"/>
    </xf>
    <xf numFmtId="0" fontId="9" fillId="3" borderId="0" xfId="0" applyFont="1" applyFill="1" applyBorder="1" applyAlignment="1">
      <alignment horizontal="right"/>
    </xf>
    <xf numFmtId="49" fontId="0" fillId="3" borderId="0" xfId="0" applyNumberFormat="1" applyFont="1" applyFill="1" applyBorder="1" applyAlignment="1">
      <alignment horizontal="center"/>
    </xf>
    <xf numFmtId="3" fontId="9" fillId="3" borderId="0" xfId="0" applyNumberFormat="1" applyFont="1" applyFill="1" applyBorder="1" applyAlignment="1">
      <alignment horizontal="right"/>
    </xf>
    <xf numFmtId="49" fontId="0" fillId="3" borderId="4" xfId="0" applyNumberFormat="1" applyFont="1" applyFill="1" applyBorder="1" applyAlignment="1">
      <alignment horizontal="center"/>
    </xf>
    <xf numFmtId="49" fontId="0" fillId="3" borderId="5" xfId="0" applyNumberFormat="1" applyFont="1" applyFill="1" applyBorder="1" applyAlignment="1">
      <alignment horizontal="center"/>
    </xf>
    <xf numFmtId="0" fontId="7" fillId="2" borderId="6" xfId="0" applyFont="1" applyFill="1" applyBorder="1"/>
    <xf numFmtId="0" fontId="9" fillId="3" borderId="6" xfId="0" applyFont="1" applyFill="1" applyBorder="1" applyAlignment="1">
      <alignment horizontal="center" vertical="center"/>
    </xf>
    <xf numFmtId="49" fontId="10" fillId="3" borderId="3" xfId="0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49" fontId="10" fillId="3" borderId="0" xfId="0" applyNumberFormat="1" applyFont="1" applyFill="1" applyBorder="1" applyAlignment="1">
      <alignment horizontal="center" vertical="center" wrapText="1"/>
    </xf>
    <xf numFmtId="49" fontId="9" fillId="3" borderId="0" xfId="0" applyNumberFormat="1" applyFont="1" applyFill="1" applyBorder="1" applyAlignment="1">
      <alignment horizontal="center" vertical="center"/>
    </xf>
    <xf numFmtId="49" fontId="10" fillId="3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13" fillId="2" borderId="2" xfId="0" applyNumberFormat="1" applyFont="1" applyFill="1" applyBorder="1"/>
    <xf numFmtId="0" fontId="8" fillId="4" borderId="0" xfId="0" applyFont="1" applyFill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0" fillId="3" borderId="9" xfId="0" applyFont="1" applyFill="1" applyBorder="1" applyAlignment="1">
      <alignment horizontal="right" vertical="center"/>
    </xf>
    <xf numFmtId="0" fontId="10" fillId="0" borderId="10" xfId="0" applyFont="1" applyBorder="1" applyAlignment="1">
      <alignment horizontal="right" vertical="center"/>
    </xf>
    <xf numFmtId="3" fontId="10" fillId="0" borderId="10" xfId="0" applyNumberFormat="1" applyFont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10" fillId="0" borderId="9" xfId="0" applyFont="1" applyBorder="1" applyAlignment="1">
      <alignment horizontal="right" vertical="center"/>
    </xf>
    <xf numFmtId="0" fontId="10" fillId="3" borderId="0" xfId="0" applyFont="1" applyFill="1" applyAlignment="1">
      <alignment horizontal="right"/>
    </xf>
    <xf numFmtId="3" fontId="10" fillId="3" borderId="0" xfId="0" applyNumberFormat="1" applyFont="1" applyFill="1" applyAlignment="1">
      <alignment horizontal="right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right"/>
    </xf>
    <xf numFmtId="0" fontId="10" fillId="3" borderId="11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right"/>
    </xf>
    <xf numFmtId="3" fontId="10" fillId="3" borderId="1" xfId="0" applyNumberFormat="1" applyFont="1" applyFill="1" applyBorder="1" applyAlignment="1">
      <alignment horizontal="right"/>
    </xf>
    <xf numFmtId="0" fontId="0" fillId="3" borderId="3" xfId="0" applyFont="1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0" fontId="0" fillId="3" borderId="12" xfId="0" applyFont="1" applyFill="1" applyBorder="1" applyAlignment="1">
      <alignment vertical="center" wrapText="1"/>
    </xf>
    <xf numFmtId="0" fontId="0" fillId="0" borderId="1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3" borderId="4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vertical="center" wrapText="1"/>
    </xf>
    <xf numFmtId="0" fontId="0" fillId="3" borderId="14" xfId="0" applyFont="1" applyFill="1" applyBorder="1" applyAlignment="1">
      <alignment vertical="center" wrapText="1"/>
    </xf>
    <xf numFmtId="0" fontId="0" fillId="0" borderId="15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0" fillId="3" borderId="7" xfId="0" applyFont="1" applyFill="1" applyBorder="1" applyAlignment="1">
      <alignment horizontal="left" vertical="center" wrapText="1"/>
    </xf>
    <xf numFmtId="0" fontId="0" fillId="3" borderId="8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right" vertical="center"/>
    </xf>
    <xf numFmtId="49" fontId="0" fillId="3" borderId="2" xfId="0" applyNumberFormat="1" applyFont="1" applyFill="1" applyBorder="1" applyAlignment="1">
      <alignment horizontal="left" indent="1"/>
    </xf>
    <xf numFmtId="49" fontId="0" fillId="0" borderId="0" xfId="0" applyNumberFormat="1" applyFont="1" applyAlignment="1">
      <alignment horizontal="left" indent="1"/>
    </xf>
    <xf numFmtId="49" fontId="0" fillId="3" borderId="1" xfId="0" applyNumberFormat="1" applyFont="1" applyFill="1" applyBorder="1" applyAlignment="1">
      <alignment horizontal="left" indent="1"/>
    </xf>
    <xf numFmtId="49" fontId="5" fillId="3" borderId="2" xfId="0" applyNumberFormat="1" applyFont="1" applyFill="1" applyBorder="1" applyAlignment="1">
      <alignment horizontal="left" indent="1"/>
    </xf>
    <xf numFmtId="49" fontId="5" fillId="0" borderId="0" xfId="0" applyNumberFormat="1" applyFont="1" applyAlignment="1">
      <alignment horizontal="left" indent="1"/>
    </xf>
    <xf numFmtId="49" fontId="5" fillId="3" borderId="1" xfId="0" applyNumberFormat="1" applyFont="1" applyFill="1" applyBorder="1" applyAlignment="1">
      <alignment horizontal="left" indent="1"/>
    </xf>
    <xf numFmtId="49" fontId="3" fillId="3" borderId="0" xfId="0" applyNumberFormat="1" applyFont="1" applyFill="1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1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8FCF409-CA63-4134-8AAE-E68C3C6970FE}" type="doc">
      <dgm:prSet loTypeId="urn:microsoft.com/office/officeart/2009/3/layout/HorizontalOrganizationChart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AR"/>
        </a:p>
      </dgm:t>
    </dgm:pt>
    <dgm:pt modelId="{8471CF32-FDDA-4897-AF58-4BC346F91CD9}">
      <dgm:prSet phldrT="[Texto]"/>
      <dgm:spPr/>
      <dgm:t>
        <a:bodyPr/>
        <a:lstStyle/>
        <a:p>
          <a:r>
            <a:rPr lang="es-AR"/>
            <a:t>186.224.131.32/30</a:t>
          </a:r>
        </a:p>
      </dgm:t>
    </dgm:pt>
    <dgm:pt modelId="{7C0320D6-0175-465D-BD10-1C90DF7C8F76}" type="parTrans" cxnId="{FDE0C57B-8D7D-4BE3-ABEA-527E80FDB059}">
      <dgm:prSet/>
      <dgm:spPr/>
      <dgm:t>
        <a:bodyPr/>
        <a:lstStyle/>
        <a:p>
          <a:endParaRPr lang="es-AR"/>
        </a:p>
      </dgm:t>
    </dgm:pt>
    <dgm:pt modelId="{D7863056-53E0-4532-8018-1F16B2A33AB1}" type="sibTrans" cxnId="{FDE0C57B-8D7D-4BE3-ABEA-527E80FDB059}">
      <dgm:prSet/>
      <dgm:spPr/>
      <dgm:t>
        <a:bodyPr/>
        <a:lstStyle/>
        <a:p>
          <a:endParaRPr lang="es-AR"/>
        </a:p>
      </dgm:t>
    </dgm:pt>
    <dgm:pt modelId="{03404AF6-C24A-4704-A92D-67AADBF9E7EE}">
      <dgm:prSet/>
      <dgm:spPr/>
      <dgm:t>
        <a:bodyPr/>
        <a:lstStyle/>
        <a:p>
          <a:r>
            <a:rPr lang="es-AR"/>
            <a:t>192.168.1.0/29</a:t>
          </a:r>
        </a:p>
      </dgm:t>
    </dgm:pt>
    <dgm:pt modelId="{544ADC3D-1EEA-4511-A1A5-AACDD612B219}" type="parTrans" cxnId="{92249E3E-F236-4BC4-AFD6-F05CAC32BD07}">
      <dgm:prSet/>
      <dgm:spPr/>
      <dgm:t>
        <a:bodyPr/>
        <a:lstStyle/>
        <a:p>
          <a:endParaRPr lang="es-AR"/>
        </a:p>
      </dgm:t>
    </dgm:pt>
    <dgm:pt modelId="{0446FCD9-4288-49FA-9FE3-D6D988D2B5A3}" type="sibTrans" cxnId="{92249E3E-F236-4BC4-AFD6-F05CAC32BD07}">
      <dgm:prSet/>
      <dgm:spPr/>
      <dgm:t>
        <a:bodyPr/>
        <a:lstStyle/>
        <a:p>
          <a:endParaRPr lang="es-AR"/>
        </a:p>
      </dgm:t>
    </dgm:pt>
    <dgm:pt modelId="{56FC207F-A95B-4E21-AFEC-71A3596E013B}">
      <dgm:prSet/>
      <dgm:spPr/>
      <dgm:t>
        <a:bodyPr/>
        <a:lstStyle/>
        <a:p>
          <a:r>
            <a:rPr lang="es-AR"/>
            <a:t>ML-01</a:t>
          </a:r>
        </a:p>
      </dgm:t>
    </dgm:pt>
    <dgm:pt modelId="{D81AD185-C7FA-44B0-A759-58591B5C936D}" type="parTrans" cxnId="{A6E1B27A-BCEA-4B9B-B1DD-56BFF7855BFA}">
      <dgm:prSet/>
      <dgm:spPr/>
      <dgm:t>
        <a:bodyPr/>
        <a:lstStyle/>
        <a:p>
          <a:endParaRPr lang="es-AR"/>
        </a:p>
      </dgm:t>
    </dgm:pt>
    <dgm:pt modelId="{A7AB6B7F-012D-486B-9915-FA8E7E8BEB3A}" type="sibTrans" cxnId="{A6E1B27A-BCEA-4B9B-B1DD-56BFF7855BFA}">
      <dgm:prSet/>
      <dgm:spPr/>
      <dgm:t>
        <a:bodyPr/>
        <a:lstStyle/>
        <a:p>
          <a:endParaRPr lang="es-AR"/>
        </a:p>
      </dgm:t>
    </dgm:pt>
    <dgm:pt modelId="{8A3DBA54-FF9E-43EC-85B7-E5EA5764B226}">
      <dgm:prSet/>
      <dgm:spPr/>
      <dgm:t>
        <a:bodyPr/>
        <a:lstStyle/>
        <a:p>
          <a:r>
            <a:rPr lang="es-AR"/>
            <a:t>10.0.2.0/23</a:t>
          </a:r>
        </a:p>
      </dgm:t>
    </dgm:pt>
    <dgm:pt modelId="{06EAF7A1-68F7-4066-B698-94B66D3CE5AB}" type="parTrans" cxnId="{70D842B2-43CD-4631-8C54-4C9185BCE7FD}">
      <dgm:prSet/>
      <dgm:spPr/>
      <dgm:t>
        <a:bodyPr/>
        <a:lstStyle/>
        <a:p>
          <a:endParaRPr lang="es-AR"/>
        </a:p>
      </dgm:t>
    </dgm:pt>
    <dgm:pt modelId="{6A469226-54AA-46CC-8036-4DBF63888C6D}" type="sibTrans" cxnId="{70D842B2-43CD-4631-8C54-4C9185BCE7FD}">
      <dgm:prSet/>
      <dgm:spPr/>
      <dgm:t>
        <a:bodyPr/>
        <a:lstStyle/>
        <a:p>
          <a:endParaRPr lang="es-AR"/>
        </a:p>
      </dgm:t>
    </dgm:pt>
    <dgm:pt modelId="{4CD3EAB4-EEB2-49A1-B661-72F309B82A87}">
      <dgm:prSet/>
      <dgm:spPr/>
      <dgm:t>
        <a:bodyPr/>
        <a:lstStyle/>
        <a:p>
          <a:r>
            <a:rPr lang="es-AR"/>
            <a:t>10.0.4.0/23</a:t>
          </a:r>
        </a:p>
      </dgm:t>
    </dgm:pt>
    <dgm:pt modelId="{FB6455D9-37B3-4A7E-91EA-344E945BEB62}" type="parTrans" cxnId="{A0E87707-ECE8-4464-AEE8-E870075ACD46}">
      <dgm:prSet/>
      <dgm:spPr/>
      <dgm:t>
        <a:bodyPr/>
        <a:lstStyle/>
        <a:p>
          <a:endParaRPr lang="es-AR"/>
        </a:p>
      </dgm:t>
    </dgm:pt>
    <dgm:pt modelId="{D9D94833-1C4E-4560-A43A-0D69E8DE757E}" type="sibTrans" cxnId="{A0E87707-ECE8-4464-AEE8-E870075ACD46}">
      <dgm:prSet/>
      <dgm:spPr/>
      <dgm:t>
        <a:bodyPr/>
        <a:lstStyle/>
        <a:p>
          <a:endParaRPr lang="es-AR"/>
        </a:p>
      </dgm:t>
    </dgm:pt>
    <dgm:pt modelId="{88A7E727-0371-4DCF-9984-BBA6D1418887}">
      <dgm:prSet/>
      <dgm:spPr/>
      <dgm:t>
        <a:bodyPr/>
        <a:lstStyle/>
        <a:p>
          <a:r>
            <a:rPr lang="es-AR"/>
            <a:t>10.0.6.0/23</a:t>
          </a:r>
        </a:p>
      </dgm:t>
    </dgm:pt>
    <dgm:pt modelId="{37309999-F5E1-4C07-96BE-B1A0D639D246}" type="parTrans" cxnId="{C6CEB8B1-C1E2-45F2-B490-F5799FFBE2EB}">
      <dgm:prSet/>
      <dgm:spPr/>
      <dgm:t>
        <a:bodyPr/>
        <a:lstStyle/>
        <a:p>
          <a:endParaRPr lang="es-AR"/>
        </a:p>
      </dgm:t>
    </dgm:pt>
    <dgm:pt modelId="{4D570C65-DA24-4972-B322-60379C1761C5}" type="sibTrans" cxnId="{C6CEB8B1-C1E2-45F2-B490-F5799FFBE2EB}">
      <dgm:prSet/>
      <dgm:spPr/>
      <dgm:t>
        <a:bodyPr/>
        <a:lstStyle/>
        <a:p>
          <a:endParaRPr lang="es-AR"/>
        </a:p>
      </dgm:t>
    </dgm:pt>
    <dgm:pt modelId="{2B19CD06-7A40-405A-B6C1-5149477DE1BA}">
      <dgm:prSet phldrT="[Texto]"/>
      <dgm:spPr/>
      <dgm:t>
        <a:bodyPr/>
        <a:lstStyle/>
        <a:p>
          <a:r>
            <a:rPr lang="es-AR"/>
            <a:t>R-01</a:t>
          </a:r>
        </a:p>
      </dgm:t>
    </dgm:pt>
    <dgm:pt modelId="{D7B5700C-615A-42DB-95B8-EC5AA7DA1BC0}" type="parTrans" cxnId="{972FCACF-42B3-466D-A8B5-ED2C6EED6C32}">
      <dgm:prSet/>
      <dgm:spPr/>
      <dgm:t>
        <a:bodyPr/>
        <a:lstStyle/>
        <a:p>
          <a:endParaRPr lang="es-AR"/>
        </a:p>
      </dgm:t>
    </dgm:pt>
    <dgm:pt modelId="{A3B37178-1E41-4792-AADF-5C338B81F522}" type="sibTrans" cxnId="{972FCACF-42B3-466D-A8B5-ED2C6EED6C32}">
      <dgm:prSet/>
      <dgm:spPr/>
      <dgm:t>
        <a:bodyPr/>
        <a:lstStyle/>
        <a:p>
          <a:endParaRPr lang="es-AR"/>
        </a:p>
      </dgm:t>
    </dgm:pt>
    <dgm:pt modelId="{C9F70A63-8607-41B4-955C-7FEDD6814D1D}" type="pres">
      <dgm:prSet presAssocID="{18FCF409-CA63-4134-8AAE-E68C3C6970FE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C08CFB20-0CA8-4D78-B4EA-4D343E81F2D6}" type="pres">
      <dgm:prSet presAssocID="{8471CF32-FDDA-4897-AF58-4BC346F91CD9}" presName="hierRoot1" presStyleCnt="0">
        <dgm:presLayoutVars>
          <dgm:hierBranch val="init"/>
        </dgm:presLayoutVars>
      </dgm:prSet>
      <dgm:spPr/>
    </dgm:pt>
    <dgm:pt modelId="{B305BBD8-047E-4F23-A13C-1B8232A672A6}" type="pres">
      <dgm:prSet presAssocID="{8471CF32-FDDA-4897-AF58-4BC346F91CD9}" presName="rootComposite1" presStyleCnt="0"/>
      <dgm:spPr/>
    </dgm:pt>
    <dgm:pt modelId="{8DC1A101-C9A2-4A8D-9FFD-CC6FC1DF3967}" type="pres">
      <dgm:prSet presAssocID="{8471CF32-FDDA-4897-AF58-4BC346F91CD9}" presName="rootText1" presStyleLbl="node0" presStyleIdx="0" presStyleCnt="1">
        <dgm:presLayoutVars>
          <dgm:chPref val="3"/>
        </dgm:presLayoutVars>
      </dgm:prSet>
      <dgm:spPr/>
    </dgm:pt>
    <dgm:pt modelId="{1266E66B-D2B1-401B-B47D-380370B4ECFA}" type="pres">
      <dgm:prSet presAssocID="{8471CF32-FDDA-4897-AF58-4BC346F91CD9}" presName="rootConnector1" presStyleLbl="node1" presStyleIdx="0" presStyleCnt="0"/>
      <dgm:spPr/>
    </dgm:pt>
    <dgm:pt modelId="{1138EE7F-FDCB-4C28-82BC-08CE4DF086C5}" type="pres">
      <dgm:prSet presAssocID="{8471CF32-FDDA-4897-AF58-4BC346F91CD9}" presName="hierChild2" presStyleCnt="0"/>
      <dgm:spPr/>
    </dgm:pt>
    <dgm:pt modelId="{EA7D0BD3-265C-4470-84D6-95B19C217EE3}" type="pres">
      <dgm:prSet presAssocID="{D7B5700C-615A-42DB-95B8-EC5AA7DA1BC0}" presName="Name64" presStyleLbl="parChTrans1D2" presStyleIdx="0" presStyleCnt="1"/>
      <dgm:spPr/>
    </dgm:pt>
    <dgm:pt modelId="{3E107DD7-0B89-4692-818F-0D94AAE4B5E6}" type="pres">
      <dgm:prSet presAssocID="{2B19CD06-7A40-405A-B6C1-5149477DE1BA}" presName="hierRoot2" presStyleCnt="0">
        <dgm:presLayoutVars>
          <dgm:hierBranch val="init"/>
        </dgm:presLayoutVars>
      </dgm:prSet>
      <dgm:spPr/>
    </dgm:pt>
    <dgm:pt modelId="{4BF06448-961B-4B1F-9B98-989BEB5F4092}" type="pres">
      <dgm:prSet presAssocID="{2B19CD06-7A40-405A-B6C1-5149477DE1BA}" presName="rootComposite" presStyleCnt="0"/>
      <dgm:spPr/>
    </dgm:pt>
    <dgm:pt modelId="{73789CAB-F639-43E1-994D-FAFB8D1F12ED}" type="pres">
      <dgm:prSet presAssocID="{2B19CD06-7A40-405A-B6C1-5149477DE1BA}" presName="rootText" presStyleLbl="node2" presStyleIdx="0" presStyleCnt="1" custScaleX="45029" custScaleY="147636">
        <dgm:presLayoutVars>
          <dgm:chPref val="3"/>
        </dgm:presLayoutVars>
      </dgm:prSet>
      <dgm:spPr>
        <a:prstGeom prst="ellipse">
          <a:avLst/>
        </a:prstGeom>
      </dgm:spPr>
    </dgm:pt>
    <dgm:pt modelId="{17F7A66B-C7A3-40C3-BE94-E2AE76E145BF}" type="pres">
      <dgm:prSet presAssocID="{2B19CD06-7A40-405A-B6C1-5149477DE1BA}" presName="rootConnector" presStyleLbl="node2" presStyleIdx="0" presStyleCnt="1"/>
      <dgm:spPr/>
    </dgm:pt>
    <dgm:pt modelId="{2DEFA610-2102-430D-9E48-902C35143A43}" type="pres">
      <dgm:prSet presAssocID="{2B19CD06-7A40-405A-B6C1-5149477DE1BA}" presName="hierChild4" presStyleCnt="0"/>
      <dgm:spPr/>
    </dgm:pt>
    <dgm:pt modelId="{C719485C-FAF4-44FA-8F6E-0102BB772C74}" type="pres">
      <dgm:prSet presAssocID="{544ADC3D-1EEA-4511-A1A5-AACDD612B219}" presName="Name64" presStyleLbl="parChTrans1D3" presStyleIdx="0" presStyleCnt="1"/>
      <dgm:spPr/>
    </dgm:pt>
    <dgm:pt modelId="{20C18990-7A05-40B5-B403-40DFA5144437}" type="pres">
      <dgm:prSet presAssocID="{03404AF6-C24A-4704-A92D-67AADBF9E7EE}" presName="hierRoot2" presStyleCnt="0">
        <dgm:presLayoutVars>
          <dgm:hierBranch val="init"/>
        </dgm:presLayoutVars>
      </dgm:prSet>
      <dgm:spPr/>
    </dgm:pt>
    <dgm:pt modelId="{EEF75716-0AEC-49FF-B486-D835F1F56BF9}" type="pres">
      <dgm:prSet presAssocID="{03404AF6-C24A-4704-A92D-67AADBF9E7EE}" presName="rootComposite" presStyleCnt="0"/>
      <dgm:spPr/>
    </dgm:pt>
    <dgm:pt modelId="{F1BEF3B9-F293-4709-B399-F33A0A6B1F39}" type="pres">
      <dgm:prSet presAssocID="{03404AF6-C24A-4704-A92D-67AADBF9E7EE}" presName="rootText" presStyleLbl="node3" presStyleIdx="0" presStyleCnt="1">
        <dgm:presLayoutVars>
          <dgm:chPref val="3"/>
        </dgm:presLayoutVars>
      </dgm:prSet>
      <dgm:spPr/>
    </dgm:pt>
    <dgm:pt modelId="{95B81AAE-B4FD-4C74-8F4B-5E6A1516D180}" type="pres">
      <dgm:prSet presAssocID="{03404AF6-C24A-4704-A92D-67AADBF9E7EE}" presName="rootConnector" presStyleLbl="node3" presStyleIdx="0" presStyleCnt="1"/>
      <dgm:spPr/>
    </dgm:pt>
    <dgm:pt modelId="{EA5A3DCA-74E9-40A2-9D49-835E783F86B5}" type="pres">
      <dgm:prSet presAssocID="{03404AF6-C24A-4704-A92D-67AADBF9E7EE}" presName="hierChild4" presStyleCnt="0"/>
      <dgm:spPr/>
    </dgm:pt>
    <dgm:pt modelId="{6C2E709A-52CF-435B-85AE-96242C008DDC}" type="pres">
      <dgm:prSet presAssocID="{D81AD185-C7FA-44B0-A759-58591B5C936D}" presName="Name64" presStyleLbl="parChTrans1D4" presStyleIdx="0" presStyleCnt="4"/>
      <dgm:spPr/>
    </dgm:pt>
    <dgm:pt modelId="{78D83FAB-76BD-42CE-AC95-6E9D1840F23C}" type="pres">
      <dgm:prSet presAssocID="{56FC207F-A95B-4E21-AFEC-71A3596E013B}" presName="hierRoot2" presStyleCnt="0">
        <dgm:presLayoutVars>
          <dgm:hierBranch val="init"/>
        </dgm:presLayoutVars>
      </dgm:prSet>
      <dgm:spPr/>
    </dgm:pt>
    <dgm:pt modelId="{C9AD7F53-C852-4245-B4E3-EB3828FC20B8}" type="pres">
      <dgm:prSet presAssocID="{56FC207F-A95B-4E21-AFEC-71A3596E013B}" presName="rootComposite" presStyleCnt="0"/>
      <dgm:spPr/>
    </dgm:pt>
    <dgm:pt modelId="{51942EC3-6A90-4F63-9220-B116604CB2F9}" type="pres">
      <dgm:prSet presAssocID="{56FC207F-A95B-4E21-AFEC-71A3596E013B}" presName="rootText" presStyleLbl="node4" presStyleIdx="0" presStyleCnt="4" custScaleX="41349" custScaleY="135569">
        <dgm:presLayoutVars>
          <dgm:chPref val="3"/>
        </dgm:presLayoutVars>
      </dgm:prSet>
      <dgm:spPr/>
    </dgm:pt>
    <dgm:pt modelId="{54AB807A-48F2-41E0-A5C2-33DA5506DDD3}" type="pres">
      <dgm:prSet presAssocID="{56FC207F-A95B-4E21-AFEC-71A3596E013B}" presName="rootConnector" presStyleLbl="node4" presStyleIdx="0" presStyleCnt="4"/>
      <dgm:spPr/>
    </dgm:pt>
    <dgm:pt modelId="{5A948FAC-18AD-4108-9154-F0794B06CCEB}" type="pres">
      <dgm:prSet presAssocID="{56FC207F-A95B-4E21-AFEC-71A3596E013B}" presName="hierChild4" presStyleCnt="0"/>
      <dgm:spPr/>
    </dgm:pt>
    <dgm:pt modelId="{7003B158-18A3-41C0-97FF-F311E586043C}" type="pres">
      <dgm:prSet presAssocID="{06EAF7A1-68F7-4066-B698-94B66D3CE5AB}" presName="Name64" presStyleLbl="parChTrans1D4" presStyleIdx="1" presStyleCnt="4"/>
      <dgm:spPr/>
    </dgm:pt>
    <dgm:pt modelId="{E91B6782-DA4C-45B9-B297-137D8893C752}" type="pres">
      <dgm:prSet presAssocID="{8A3DBA54-FF9E-43EC-85B7-E5EA5764B226}" presName="hierRoot2" presStyleCnt="0">
        <dgm:presLayoutVars>
          <dgm:hierBranch val="init"/>
        </dgm:presLayoutVars>
      </dgm:prSet>
      <dgm:spPr/>
    </dgm:pt>
    <dgm:pt modelId="{B3EB2840-C701-482D-899C-965D27297812}" type="pres">
      <dgm:prSet presAssocID="{8A3DBA54-FF9E-43EC-85B7-E5EA5764B226}" presName="rootComposite" presStyleCnt="0"/>
      <dgm:spPr/>
    </dgm:pt>
    <dgm:pt modelId="{F11BE629-D389-4F7F-A96C-29EA5F69C0D0}" type="pres">
      <dgm:prSet presAssocID="{8A3DBA54-FF9E-43EC-85B7-E5EA5764B226}" presName="rootText" presStyleLbl="node4" presStyleIdx="1" presStyleCnt="4">
        <dgm:presLayoutVars>
          <dgm:chPref val="3"/>
        </dgm:presLayoutVars>
      </dgm:prSet>
      <dgm:spPr/>
    </dgm:pt>
    <dgm:pt modelId="{86CE9314-0FC4-4EA6-998F-8A67181377C3}" type="pres">
      <dgm:prSet presAssocID="{8A3DBA54-FF9E-43EC-85B7-E5EA5764B226}" presName="rootConnector" presStyleLbl="node4" presStyleIdx="1" presStyleCnt="4"/>
      <dgm:spPr/>
    </dgm:pt>
    <dgm:pt modelId="{69661A89-6CC0-4389-B02C-E4276AA622F4}" type="pres">
      <dgm:prSet presAssocID="{8A3DBA54-FF9E-43EC-85B7-E5EA5764B226}" presName="hierChild4" presStyleCnt="0"/>
      <dgm:spPr/>
    </dgm:pt>
    <dgm:pt modelId="{06E62179-38F6-44A8-A5DE-3B353AC19F67}" type="pres">
      <dgm:prSet presAssocID="{8A3DBA54-FF9E-43EC-85B7-E5EA5764B226}" presName="hierChild5" presStyleCnt="0"/>
      <dgm:spPr/>
    </dgm:pt>
    <dgm:pt modelId="{16736AE4-EE58-42E1-9ADB-D55583517ABB}" type="pres">
      <dgm:prSet presAssocID="{FB6455D9-37B3-4A7E-91EA-344E945BEB62}" presName="Name64" presStyleLbl="parChTrans1D4" presStyleIdx="2" presStyleCnt="4"/>
      <dgm:spPr/>
    </dgm:pt>
    <dgm:pt modelId="{2F1EF972-0312-4306-975A-9BEB0B7AA69A}" type="pres">
      <dgm:prSet presAssocID="{4CD3EAB4-EEB2-49A1-B661-72F309B82A87}" presName="hierRoot2" presStyleCnt="0">
        <dgm:presLayoutVars>
          <dgm:hierBranch val="init"/>
        </dgm:presLayoutVars>
      </dgm:prSet>
      <dgm:spPr/>
    </dgm:pt>
    <dgm:pt modelId="{A42DAF17-9213-49B5-9006-9B0E99D90ACD}" type="pres">
      <dgm:prSet presAssocID="{4CD3EAB4-EEB2-49A1-B661-72F309B82A87}" presName="rootComposite" presStyleCnt="0"/>
      <dgm:spPr/>
    </dgm:pt>
    <dgm:pt modelId="{6BAC254A-0E19-4EA9-8095-B7D38D0AE654}" type="pres">
      <dgm:prSet presAssocID="{4CD3EAB4-EEB2-49A1-B661-72F309B82A87}" presName="rootText" presStyleLbl="node4" presStyleIdx="2" presStyleCnt="4">
        <dgm:presLayoutVars>
          <dgm:chPref val="3"/>
        </dgm:presLayoutVars>
      </dgm:prSet>
      <dgm:spPr/>
    </dgm:pt>
    <dgm:pt modelId="{D22B91ED-32C6-4869-99EF-9FE35BE0D06B}" type="pres">
      <dgm:prSet presAssocID="{4CD3EAB4-EEB2-49A1-B661-72F309B82A87}" presName="rootConnector" presStyleLbl="node4" presStyleIdx="2" presStyleCnt="4"/>
      <dgm:spPr/>
    </dgm:pt>
    <dgm:pt modelId="{22AAAA32-C63B-4A5D-846A-066D34C3E3E2}" type="pres">
      <dgm:prSet presAssocID="{4CD3EAB4-EEB2-49A1-B661-72F309B82A87}" presName="hierChild4" presStyleCnt="0"/>
      <dgm:spPr/>
    </dgm:pt>
    <dgm:pt modelId="{ED1D6176-6BE9-4505-BB95-128106137AFA}" type="pres">
      <dgm:prSet presAssocID="{4CD3EAB4-EEB2-49A1-B661-72F309B82A87}" presName="hierChild5" presStyleCnt="0"/>
      <dgm:spPr/>
    </dgm:pt>
    <dgm:pt modelId="{285C4988-B8C4-45B7-A9A4-B566E823CD3B}" type="pres">
      <dgm:prSet presAssocID="{37309999-F5E1-4C07-96BE-B1A0D639D246}" presName="Name64" presStyleLbl="parChTrans1D4" presStyleIdx="3" presStyleCnt="4"/>
      <dgm:spPr/>
    </dgm:pt>
    <dgm:pt modelId="{FBCDE5E6-844C-4DBA-8367-F625CBC8C393}" type="pres">
      <dgm:prSet presAssocID="{88A7E727-0371-4DCF-9984-BBA6D1418887}" presName="hierRoot2" presStyleCnt="0">
        <dgm:presLayoutVars>
          <dgm:hierBranch val="init"/>
        </dgm:presLayoutVars>
      </dgm:prSet>
      <dgm:spPr/>
    </dgm:pt>
    <dgm:pt modelId="{D06C2F6F-DDAC-4533-801A-B8B807897A76}" type="pres">
      <dgm:prSet presAssocID="{88A7E727-0371-4DCF-9984-BBA6D1418887}" presName="rootComposite" presStyleCnt="0"/>
      <dgm:spPr/>
    </dgm:pt>
    <dgm:pt modelId="{808BA3DC-3E46-4E12-8D3E-00B819B7832F}" type="pres">
      <dgm:prSet presAssocID="{88A7E727-0371-4DCF-9984-BBA6D1418887}" presName="rootText" presStyleLbl="node4" presStyleIdx="3" presStyleCnt="4">
        <dgm:presLayoutVars>
          <dgm:chPref val="3"/>
        </dgm:presLayoutVars>
      </dgm:prSet>
      <dgm:spPr/>
    </dgm:pt>
    <dgm:pt modelId="{DC7D5CCB-5AD0-40DE-88ED-BA949180B975}" type="pres">
      <dgm:prSet presAssocID="{88A7E727-0371-4DCF-9984-BBA6D1418887}" presName="rootConnector" presStyleLbl="node4" presStyleIdx="3" presStyleCnt="4"/>
      <dgm:spPr/>
    </dgm:pt>
    <dgm:pt modelId="{E2FE2CCD-6409-432A-892F-FF1FF754DBDD}" type="pres">
      <dgm:prSet presAssocID="{88A7E727-0371-4DCF-9984-BBA6D1418887}" presName="hierChild4" presStyleCnt="0"/>
      <dgm:spPr/>
    </dgm:pt>
    <dgm:pt modelId="{640F2649-0599-4652-89DF-06BA023037D8}" type="pres">
      <dgm:prSet presAssocID="{88A7E727-0371-4DCF-9984-BBA6D1418887}" presName="hierChild5" presStyleCnt="0"/>
      <dgm:spPr/>
    </dgm:pt>
    <dgm:pt modelId="{56FD5526-60F2-4A72-AAF1-3F136116B088}" type="pres">
      <dgm:prSet presAssocID="{56FC207F-A95B-4E21-AFEC-71A3596E013B}" presName="hierChild5" presStyleCnt="0"/>
      <dgm:spPr/>
    </dgm:pt>
    <dgm:pt modelId="{5E7BD267-CB36-4F75-AB19-02CD62B3333E}" type="pres">
      <dgm:prSet presAssocID="{03404AF6-C24A-4704-A92D-67AADBF9E7EE}" presName="hierChild5" presStyleCnt="0"/>
      <dgm:spPr/>
    </dgm:pt>
    <dgm:pt modelId="{C75B0F34-3F1A-497F-84D0-AB7BF29E4CEC}" type="pres">
      <dgm:prSet presAssocID="{2B19CD06-7A40-405A-B6C1-5149477DE1BA}" presName="hierChild5" presStyleCnt="0"/>
      <dgm:spPr/>
    </dgm:pt>
    <dgm:pt modelId="{8060E23B-0424-42DF-AE17-C0227BAA4504}" type="pres">
      <dgm:prSet presAssocID="{8471CF32-FDDA-4897-AF58-4BC346F91CD9}" presName="hierChild3" presStyleCnt="0"/>
      <dgm:spPr/>
    </dgm:pt>
  </dgm:ptLst>
  <dgm:cxnLst>
    <dgm:cxn modelId="{A0E87707-ECE8-4464-AEE8-E870075ACD46}" srcId="{56FC207F-A95B-4E21-AFEC-71A3596E013B}" destId="{4CD3EAB4-EEB2-49A1-B661-72F309B82A87}" srcOrd="1" destOrd="0" parTransId="{FB6455D9-37B3-4A7E-91EA-344E945BEB62}" sibTransId="{D9D94833-1C4E-4560-A43A-0D69E8DE757E}"/>
    <dgm:cxn modelId="{4812E21A-9FAB-4331-917D-596C608A1B7D}" type="presOf" srcId="{56FC207F-A95B-4E21-AFEC-71A3596E013B}" destId="{54AB807A-48F2-41E0-A5C2-33DA5506DDD3}" srcOrd="1" destOrd="0" presId="urn:microsoft.com/office/officeart/2009/3/layout/HorizontalOrganizationChart"/>
    <dgm:cxn modelId="{25AC6E30-5680-49AD-A6FB-5ACA1B9745A5}" type="presOf" srcId="{03404AF6-C24A-4704-A92D-67AADBF9E7EE}" destId="{95B81AAE-B4FD-4C74-8F4B-5E6A1516D180}" srcOrd="1" destOrd="0" presId="urn:microsoft.com/office/officeart/2009/3/layout/HorizontalOrganizationChart"/>
    <dgm:cxn modelId="{92249E3E-F236-4BC4-AFD6-F05CAC32BD07}" srcId="{2B19CD06-7A40-405A-B6C1-5149477DE1BA}" destId="{03404AF6-C24A-4704-A92D-67AADBF9E7EE}" srcOrd="0" destOrd="0" parTransId="{544ADC3D-1EEA-4511-A1A5-AACDD612B219}" sibTransId="{0446FCD9-4288-49FA-9FE3-D6D988D2B5A3}"/>
    <dgm:cxn modelId="{27995F42-62ED-4CB3-9EDA-D8FC4EA48575}" type="presOf" srcId="{8A3DBA54-FF9E-43EC-85B7-E5EA5764B226}" destId="{F11BE629-D389-4F7F-A96C-29EA5F69C0D0}" srcOrd="0" destOrd="0" presId="urn:microsoft.com/office/officeart/2009/3/layout/HorizontalOrganizationChart"/>
    <dgm:cxn modelId="{0E095066-E084-4481-9034-BD1F3E319749}" type="presOf" srcId="{D7B5700C-615A-42DB-95B8-EC5AA7DA1BC0}" destId="{EA7D0BD3-265C-4470-84D6-95B19C217EE3}" srcOrd="0" destOrd="0" presId="urn:microsoft.com/office/officeart/2009/3/layout/HorizontalOrganizationChart"/>
    <dgm:cxn modelId="{0EF80073-53A6-47B6-B996-320ABD11084A}" type="presOf" srcId="{8A3DBA54-FF9E-43EC-85B7-E5EA5764B226}" destId="{86CE9314-0FC4-4EA6-998F-8A67181377C3}" srcOrd="1" destOrd="0" presId="urn:microsoft.com/office/officeart/2009/3/layout/HorizontalOrganizationChart"/>
    <dgm:cxn modelId="{0A932155-241C-4938-B78F-689B7DE5807B}" type="presOf" srcId="{544ADC3D-1EEA-4511-A1A5-AACDD612B219}" destId="{C719485C-FAF4-44FA-8F6E-0102BB772C74}" srcOrd="0" destOrd="0" presId="urn:microsoft.com/office/officeart/2009/3/layout/HorizontalOrganizationChart"/>
    <dgm:cxn modelId="{D13BC855-625E-44D0-846C-8C48053A5FE9}" type="presOf" srcId="{8471CF32-FDDA-4897-AF58-4BC346F91CD9}" destId="{1266E66B-D2B1-401B-B47D-380370B4ECFA}" srcOrd="1" destOrd="0" presId="urn:microsoft.com/office/officeart/2009/3/layout/HorizontalOrganizationChart"/>
    <dgm:cxn modelId="{A6E1B27A-BCEA-4B9B-B1DD-56BFF7855BFA}" srcId="{03404AF6-C24A-4704-A92D-67AADBF9E7EE}" destId="{56FC207F-A95B-4E21-AFEC-71A3596E013B}" srcOrd="0" destOrd="0" parTransId="{D81AD185-C7FA-44B0-A759-58591B5C936D}" sibTransId="{A7AB6B7F-012D-486B-9915-FA8E7E8BEB3A}"/>
    <dgm:cxn modelId="{FDE0C57B-8D7D-4BE3-ABEA-527E80FDB059}" srcId="{18FCF409-CA63-4134-8AAE-E68C3C6970FE}" destId="{8471CF32-FDDA-4897-AF58-4BC346F91CD9}" srcOrd="0" destOrd="0" parTransId="{7C0320D6-0175-465D-BD10-1C90DF7C8F76}" sibTransId="{D7863056-53E0-4532-8018-1F16B2A33AB1}"/>
    <dgm:cxn modelId="{3EFF4390-8395-4CB7-A64E-96C51985A635}" type="presOf" srcId="{2B19CD06-7A40-405A-B6C1-5149477DE1BA}" destId="{73789CAB-F639-43E1-994D-FAFB8D1F12ED}" srcOrd="0" destOrd="0" presId="urn:microsoft.com/office/officeart/2009/3/layout/HorizontalOrganizationChart"/>
    <dgm:cxn modelId="{A39C1293-6179-4AF8-842B-B84BE0992A0C}" type="presOf" srcId="{2B19CD06-7A40-405A-B6C1-5149477DE1BA}" destId="{17F7A66B-C7A3-40C3-BE94-E2AE76E145BF}" srcOrd="1" destOrd="0" presId="urn:microsoft.com/office/officeart/2009/3/layout/HorizontalOrganizationChart"/>
    <dgm:cxn modelId="{39B5C4A4-9C1E-4D32-845A-4CAB701DA8E5}" type="presOf" srcId="{88A7E727-0371-4DCF-9984-BBA6D1418887}" destId="{DC7D5CCB-5AD0-40DE-88ED-BA949180B975}" srcOrd="1" destOrd="0" presId="urn:microsoft.com/office/officeart/2009/3/layout/HorizontalOrganizationChart"/>
    <dgm:cxn modelId="{C6CEB8B1-C1E2-45F2-B490-F5799FFBE2EB}" srcId="{56FC207F-A95B-4E21-AFEC-71A3596E013B}" destId="{88A7E727-0371-4DCF-9984-BBA6D1418887}" srcOrd="2" destOrd="0" parTransId="{37309999-F5E1-4C07-96BE-B1A0D639D246}" sibTransId="{4D570C65-DA24-4972-B322-60379C1761C5}"/>
    <dgm:cxn modelId="{70D842B2-43CD-4631-8C54-4C9185BCE7FD}" srcId="{56FC207F-A95B-4E21-AFEC-71A3596E013B}" destId="{8A3DBA54-FF9E-43EC-85B7-E5EA5764B226}" srcOrd="0" destOrd="0" parTransId="{06EAF7A1-68F7-4066-B698-94B66D3CE5AB}" sibTransId="{6A469226-54AA-46CC-8036-4DBF63888C6D}"/>
    <dgm:cxn modelId="{CD767CB5-0581-4CC8-8E63-5E40CA2B9A78}" type="presOf" srcId="{4CD3EAB4-EEB2-49A1-B661-72F309B82A87}" destId="{6BAC254A-0E19-4EA9-8095-B7D38D0AE654}" srcOrd="0" destOrd="0" presId="urn:microsoft.com/office/officeart/2009/3/layout/HorizontalOrganizationChart"/>
    <dgm:cxn modelId="{0BA1DEB6-D3B3-47BC-912F-858810455448}" type="presOf" srcId="{FB6455D9-37B3-4A7E-91EA-344E945BEB62}" destId="{16736AE4-EE58-42E1-9ADB-D55583517ABB}" srcOrd="0" destOrd="0" presId="urn:microsoft.com/office/officeart/2009/3/layout/HorizontalOrganizationChart"/>
    <dgm:cxn modelId="{C625FBBF-BC40-4FA3-8B52-63453753757A}" type="presOf" srcId="{03404AF6-C24A-4704-A92D-67AADBF9E7EE}" destId="{F1BEF3B9-F293-4709-B399-F33A0A6B1F39}" srcOrd="0" destOrd="0" presId="urn:microsoft.com/office/officeart/2009/3/layout/HorizontalOrganizationChart"/>
    <dgm:cxn modelId="{DBDBCACB-F7B3-4592-A806-F13B1BA32D8A}" type="presOf" srcId="{37309999-F5E1-4C07-96BE-B1A0D639D246}" destId="{285C4988-B8C4-45B7-A9A4-B566E823CD3B}" srcOrd="0" destOrd="0" presId="urn:microsoft.com/office/officeart/2009/3/layout/HorizontalOrganizationChart"/>
    <dgm:cxn modelId="{972FCACF-42B3-466D-A8B5-ED2C6EED6C32}" srcId="{8471CF32-FDDA-4897-AF58-4BC346F91CD9}" destId="{2B19CD06-7A40-405A-B6C1-5149477DE1BA}" srcOrd="0" destOrd="0" parTransId="{D7B5700C-615A-42DB-95B8-EC5AA7DA1BC0}" sibTransId="{A3B37178-1E41-4792-AADF-5C338B81F522}"/>
    <dgm:cxn modelId="{E4B2BBD3-43F4-4930-AF43-B7622D15AE59}" type="presOf" srcId="{8471CF32-FDDA-4897-AF58-4BC346F91CD9}" destId="{8DC1A101-C9A2-4A8D-9FFD-CC6FC1DF3967}" srcOrd="0" destOrd="0" presId="urn:microsoft.com/office/officeart/2009/3/layout/HorizontalOrganizationChart"/>
    <dgm:cxn modelId="{947725D4-0F65-4A57-81D8-FCD598E50522}" type="presOf" srcId="{06EAF7A1-68F7-4066-B698-94B66D3CE5AB}" destId="{7003B158-18A3-41C0-97FF-F311E586043C}" srcOrd="0" destOrd="0" presId="urn:microsoft.com/office/officeart/2009/3/layout/HorizontalOrganizationChart"/>
    <dgm:cxn modelId="{EF3DB1D9-7EB6-4AFD-A27D-32B763404BF3}" type="presOf" srcId="{4CD3EAB4-EEB2-49A1-B661-72F309B82A87}" destId="{D22B91ED-32C6-4869-99EF-9FE35BE0D06B}" srcOrd="1" destOrd="0" presId="urn:microsoft.com/office/officeart/2009/3/layout/HorizontalOrganizationChart"/>
    <dgm:cxn modelId="{F8DC76E2-C0B4-4920-9F69-262118F26752}" type="presOf" srcId="{88A7E727-0371-4DCF-9984-BBA6D1418887}" destId="{808BA3DC-3E46-4E12-8D3E-00B819B7832F}" srcOrd="0" destOrd="0" presId="urn:microsoft.com/office/officeart/2009/3/layout/HorizontalOrganizationChart"/>
    <dgm:cxn modelId="{02351BE6-9C41-491B-ABAB-44741A0A7F22}" type="presOf" srcId="{D81AD185-C7FA-44B0-A759-58591B5C936D}" destId="{6C2E709A-52CF-435B-85AE-96242C008DDC}" srcOrd="0" destOrd="0" presId="urn:microsoft.com/office/officeart/2009/3/layout/HorizontalOrganizationChart"/>
    <dgm:cxn modelId="{A3AD1DF1-89D7-4806-A23E-71A7D2835F84}" type="presOf" srcId="{56FC207F-A95B-4E21-AFEC-71A3596E013B}" destId="{51942EC3-6A90-4F63-9220-B116604CB2F9}" srcOrd="0" destOrd="0" presId="urn:microsoft.com/office/officeart/2009/3/layout/HorizontalOrganizationChart"/>
    <dgm:cxn modelId="{ABE7CEF7-19A9-4C4F-8BCA-F9E0A3543BA1}" type="presOf" srcId="{18FCF409-CA63-4134-8AAE-E68C3C6970FE}" destId="{C9F70A63-8607-41B4-955C-7FEDD6814D1D}" srcOrd="0" destOrd="0" presId="urn:microsoft.com/office/officeart/2009/3/layout/HorizontalOrganizationChart"/>
    <dgm:cxn modelId="{0901B42F-9B91-45C6-A25A-277F675C1988}" type="presParOf" srcId="{C9F70A63-8607-41B4-955C-7FEDD6814D1D}" destId="{C08CFB20-0CA8-4D78-B4EA-4D343E81F2D6}" srcOrd="0" destOrd="0" presId="urn:microsoft.com/office/officeart/2009/3/layout/HorizontalOrganizationChart"/>
    <dgm:cxn modelId="{DAE7EE0B-09E3-4A02-B8DB-EBD56EC84D68}" type="presParOf" srcId="{C08CFB20-0CA8-4D78-B4EA-4D343E81F2D6}" destId="{B305BBD8-047E-4F23-A13C-1B8232A672A6}" srcOrd="0" destOrd="0" presId="urn:microsoft.com/office/officeart/2009/3/layout/HorizontalOrganizationChart"/>
    <dgm:cxn modelId="{EE0ED21E-CD2E-4C97-A16B-02FC282E09EE}" type="presParOf" srcId="{B305BBD8-047E-4F23-A13C-1B8232A672A6}" destId="{8DC1A101-C9A2-4A8D-9FFD-CC6FC1DF3967}" srcOrd="0" destOrd="0" presId="urn:microsoft.com/office/officeart/2009/3/layout/HorizontalOrganizationChart"/>
    <dgm:cxn modelId="{4263A6E6-1BBC-4904-921C-C0201B993B81}" type="presParOf" srcId="{B305BBD8-047E-4F23-A13C-1B8232A672A6}" destId="{1266E66B-D2B1-401B-B47D-380370B4ECFA}" srcOrd="1" destOrd="0" presId="urn:microsoft.com/office/officeart/2009/3/layout/HorizontalOrganizationChart"/>
    <dgm:cxn modelId="{AB10C12E-DB9A-4FDE-AE5F-2F789FA7295C}" type="presParOf" srcId="{C08CFB20-0CA8-4D78-B4EA-4D343E81F2D6}" destId="{1138EE7F-FDCB-4C28-82BC-08CE4DF086C5}" srcOrd="1" destOrd="0" presId="urn:microsoft.com/office/officeart/2009/3/layout/HorizontalOrganizationChart"/>
    <dgm:cxn modelId="{57857417-93AB-498A-8B52-1C3EA7E79754}" type="presParOf" srcId="{1138EE7F-FDCB-4C28-82BC-08CE4DF086C5}" destId="{EA7D0BD3-265C-4470-84D6-95B19C217EE3}" srcOrd="0" destOrd="0" presId="urn:microsoft.com/office/officeart/2009/3/layout/HorizontalOrganizationChart"/>
    <dgm:cxn modelId="{CC7B1FEB-E0D4-4978-9295-DBCB63CC92C6}" type="presParOf" srcId="{1138EE7F-FDCB-4C28-82BC-08CE4DF086C5}" destId="{3E107DD7-0B89-4692-818F-0D94AAE4B5E6}" srcOrd="1" destOrd="0" presId="urn:microsoft.com/office/officeart/2009/3/layout/HorizontalOrganizationChart"/>
    <dgm:cxn modelId="{0C2F2BCE-DB4B-4503-A8C6-2422A7462EB5}" type="presParOf" srcId="{3E107DD7-0B89-4692-818F-0D94AAE4B5E6}" destId="{4BF06448-961B-4B1F-9B98-989BEB5F4092}" srcOrd="0" destOrd="0" presId="urn:microsoft.com/office/officeart/2009/3/layout/HorizontalOrganizationChart"/>
    <dgm:cxn modelId="{BED8009B-3655-4ED3-B36A-E2CF15ACC490}" type="presParOf" srcId="{4BF06448-961B-4B1F-9B98-989BEB5F4092}" destId="{73789CAB-F639-43E1-994D-FAFB8D1F12ED}" srcOrd="0" destOrd="0" presId="urn:microsoft.com/office/officeart/2009/3/layout/HorizontalOrganizationChart"/>
    <dgm:cxn modelId="{D3785132-35A5-4977-A789-3668C4817366}" type="presParOf" srcId="{4BF06448-961B-4B1F-9B98-989BEB5F4092}" destId="{17F7A66B-C7A3-40C3-BE94-E2AE76E145BF}" srcOrd="1" destOrd="0" presId="urn:microsoft.com/office/officeart/2009/3/layout/HorizontalOrganizationChart"/>
    <dgm:cxn modelId="{3935D7F4-9E61-4243-9185-2E469A579FA5}" type="presParOf" srcId="{3E107DD7-0B89-4692-818F-0D94AAE4B5E6}" destId="{2DEFA610-2102-430D-9E48-902C35143A43}" srcOrd="1" destOrd="0" presId="urn:microsoft.com/office/officeart/2009/3/layout/HorizontalOrganizationChart"/>
    <dgm:cxn modelId="{E569DF80-0E02-4CA2-8C91-906817BE4197}" type="presParOf" srcId="{2DEFA610-2102-430D-9E48-902C35143A43}" destId="{C719485C-FAF4-44FA-8F6E-0102BB772C74}" srcOrd="0" destOrd="0" presId="urn:microsoft.com/office/officeart/2009/3/layout/HorizontalOrganizationChart"/>
    <dgm:cxn modelId="{850579AD-626B-4DFA-AC05-753F7DF4C1AA}" type="presParOf" srcId="{2DEFA610-2102-430D-9E48-902C35143A43}" destId="{20C18990-7A05-40B5-B403-40DFA5144437}" srcOrd="1" destOrd="0" presId="urn:microsoft.com/office/officeart/2009/3/layout/HorizontalOrganizationChart"/>
    <dgm:cxn modelId="{B3FB1197-67CB-4B0F-93C9-48A263D30DC3}" type="presParOf" srcId="{20C18990-7A05-40B5-B403-40DFA5144437}" destId="{EEF75716-0AEC-49FF-B486-D835F1F56BF9}" srcOrd="0" destOrd="0" presId="urn:microsoft.com/office/officeart/2009/3/layout/HorizontalOrganizationChart"/>
    <dgm:cxn modelId="{477960AE-2F04-4DC6-803B-ECB249E006DC}" type="presParOf" srcId="{EEF75716-0AEC-49FF-B486-D835F1F56BF9}" destId="{F1BEF3B9-F293-4709-B399-F33A0A6B1F39}" srcOrd="0" destOrd="0" presId="urn:microsoft.com/office/officeart/2009/3/layout/HorizontalOrganizationChart"/>
    <dgm:cxn modelId="{A9DE7898-B597-4319-8D41-5A82C669D86A}" type="presParOf" srcId="{EEF75716-0AEC-49FF-B486-D835F1F56BF9}" destId="{95B81AAE-B4FD-4C74-8F4B-5E6A1516D180}" srcOrd="1" destOrd="0" presId="urn:microsoft.com/office/officeart/2009/3/layout/HorizontalOrganizationChart"/>
    <dgm:cxn modelId="{E933DF3C-202C-4C0D-9D5A-F1B098E3215B}" type="presParOf" srcId="{20C18990-7A05-40B5-B403-40DFA5144437}" destId="{EA5A3DCA-74E9-40A2-9D49-835E783F86B5}" srcOrd="1" destOrd="0" presId="urn:microsoft.com/office/officeart/2009/3/layout/HorizontalOrganizationChart"/>
    <dgm:cxn modelId="{1CDA3D14-CF5C-4D7E-BFA7-B82B30F19B8E}" type="presParOf" srcId="{EA5A3DCA-74E9-40A2-9D49-835E783F86B5}" destId="{6C2E709A-52CF-435B-85AE-96242C008DDC}" srcOrd="0" destOrd="0" presId="urn:microsoft.com/office/officeart/2009/3/layout/HorizontalOrganizationChart"/>
    <dgm:cxn modelId="{DBF985BB-5593-4B04-8E27-01823870039E}" type="presParOf" srcId="{EA5A3DCA-74E9-40A2-9D49-835E783F86B5}" destId="{78D83FAB-76BD-42CE-AC95-6E9D1840F23C}" srcOrd="1" destOrd="0" presId="urn:microsoft.com/office/officeart/2009/3/layout/HorizontalOrganizationChart"/>
    <dgm:cxn modelId="{E2176C7A-AAA8-4AF5-B280-B6D5A762CDDC}" type="presParOf" srcId="{78D83FAB-76BD-42CE-AC95-6E9D1840F23C}" destId="{C9AD7F53-C852-4245-B4E3-EB3828FC20B8}" srcOrd="0" destOrd="0" presId="urn:microsoft.com/office/officeart/2009/3/layout/HorizontalOrganizationChart"/>
    <dgm:cxn modelId="{6555F6CC-7A92-40AC-857A-F9A6AE61994B}" type="presParOf" srcId="{C9AD7F53-C852-4245-B4E3-EB3828FC20B8}" destId="{51942EC3-6A90-4F63-9220-B116604CB2F9}" srcOrd="0" destOrd="0" presId="urn:microsoft.com/office/officeart/2009/3/layout/HorizontalOrganizationChart"/>
    <dgm:cxn modelId="{DF54B1DB-C985-49CB-A9C7-3F1B31541EF2}" type="presParOf" srcId="{C9AD7F53-C852-4245-B4E3-EB3828FC20B8}" destId="{54AB807A-48F2-41E0-A5C2-33DA5506DDD3}" srcOrd="1" destOrd="0" presId="urn:microsoft.com/office/officeart/2009/3/layout/HorizontalOrganizationChart"/>
    <dgm:cxn modelId="{3B7A1C11-7C7E-4305-BC5B-489421BB6431}" type="presParOf" srcId="{78D83FAB-76BD-42CE-AC95-6E9D1840F23C}" destId="{5A948FAC-18AD-4108-9154-F0794B06CCEB}" srcOrd="1" destOrd="0" presId="urn:microsoft.com/office/officeart/2009/3/layout/HorizontalOrganizationChart"/>
    <dgm:cxn modelId="{9AC0012F-7402-49C9-B7A8-5DB831995A9A}" type="presParOf" srcId="{5A948FAC-18AD-4108-9154-F0794B06CCEB}" destId="{7003B158-18A3-41C0-97FF-F311E586043C}" srcOrd="0" destOrd="0" presId="urn:microsoft.com/office/officeart/2009/3/layout/HorizontalOrganizationChart"/>
    <dgm:cxn modelId="{87BDEB6F-1AA0-4E74-BAD6-DE9E66EEEEF2}" type="presParOf" srcId="{5A948FAC-18AD-4108-9154-F0794B06CCEB}" destId="{E91B6782-DA4C-45B9-B297-137D8893C752}" srcOrd="1" destOrd="0" presId="urn:microsoft.com/office/officeart/2009/3/layout/HorizontalOrganizationChart"/>
    <dgm:cxn modelId="{853958DC-B48C-467D-97DE-E4A90C65DEA1}" type="presParOf" srcId="{E91B6782-DA4C-45B9-B297-137D8893C752}" destId="{B3EB2840-C701-482D-899C-965D27297812}" srcOrd="0" destOrd="0" presId="urn:microsoft.com/office/officeart/2009/3/layout/HorizontalOrganizationChart"/>
    <dgm:cxn modelId="{5A27593A-938F-4D4E-9BF5-01272385A6DD}" type="presParOf" srcId="{B3EB2840-C701-482D-899C-965D27297812}" destId="{F11BE629-D389-4F7F-A96C-29EA5F69C0D0}" srcOrd="0" destOrd="0" presId="urn:microsoft.com/office/officeart/2009/3/layout/HorizontalOrganizationChart"/>
    <dgm:cxn modelId="{1A70C1BC-859A-4AF5-921D-3EB2D4F243C3}" type="presParOf" srcId="{B3EB2840-C701-482D-899C-965D27297812}" destId="{86CE9314-0FC4-4EA6-998F-8A67181377C3}" srcOrd="1" destOrd="0" presId="urn:microsoft.com/office/officeart/2009/3/layout/HorizontalOrganizationChart"/>
    <dgm:cxn modelId="{A2A53D0F-E666-490A-B083-B2EAFEEFBECF}" type="presParOf" srcId="{E91B6782-DA4C-45B9-B297-137D8893C752}" destId="{69661A89-6CC0-4389-B02C-E4276AA622F4}" srcOrd="1" destOrd="0" presId="urn:microsoft.com/office/officeart/2009/3/layout/HorizontalOrganizationChart"/>
    <dgm:cxn modelId="{BC42B343-250D-4C40-9B0D-82100CDD0BA3}" type="presParOf" srcId="{E91B6782-DA4C-45B9-B297-137D8893C752}" destId="{06E62179-38F6-44A8-A5DE-3B353AC19F67}" srcOrd="2" destOrd="0" presId="urn:microsoft.com/office/officeart/2009/3/layout/HorizontalOrganizationChart"/>
    <dgm:cxn modelId="{4CAF4E70-F225-4F36-A0F7-0524DF2BC58A}" type="presParOf" srcId="{5A948FAC-18AD-4108-9154-F0794B06CCEB}" destId="{16736AE4-EE58-42E1-9ADB-D55583517ABB}" srcOrd="2" destOrd="0" presId="urn:microsoft.com/office/officeart/2009/3/layout/HorizontalOrganizationChart"/>
    <dgm:cxn modelId="{C9D0F241-B7D6-479A-A2B9-D22AAA76373F}" type="presParOf" srcId="{5A948FAC-18AD-4108-9154-F0794B06CCEB}" destId="{2F1EF972-0312-4306-975A-9BEB0B7AA69A}" srcOrd="3" destOrd="0" presId="urn:microsoft.com/office/officeart/2009/3/layout/HorizontalOrganizationChart"/>
    <dgm:cxn modelId="{EA69B44E-6477-4EFB-A701-1012F38A1984}" type="presParOf" srcId="{2F1EF972-0312-4306-975A-9BEB0B7AA69A}" destId="{A42DAF17-9213-49B5-9006-9B0E99D90ACD}" srcOrd="0" destOrd="0" presId="urn:microsoft.com/office/officeart/2009/3/layout/HorizontalOrganizationChart"/>
    <dgm:cxn modelId="{663838FE-1FF1-44FD-BE97-11FC9F45E653}" type="presParOf" srcId="{A42DAF17-9213-49B5-9006-9B0E99D90ACD}" destId="{6BAC254A-0E19-4EA9-8095-B7D38D0AE654}" srcOrd="0" destOrd="0" presId="urn:microsoft.com/office/officeart/2009/3/layout/HorizontalOrganizationChart"/>
    <dgm:cxn modelId="{E0CFC6E9-0157-4CD8-809E-F393F7F4E157}" type="presParOf" srcId="{A42DAF17-9213-49B5-9006-9B0E99D90ACD}" destId="{D22B91ED-32C6-4869-99EF-9FE35BE0D06B}" srcOrd="1" destOrd="0" presId="urn:microsoft.com/office/officeart/2009/3/layout/HorizontalOrganizationChart"/>
    <dgm:cxn modelId="{5DAC62EB-A6BC-474F-A117-C6CA06427872}" type="presParOf" srcId="{2F1EF972-0312-4306-975A-9BEB0B7AA69A}" destId="{22AAAA32-C63B-4A5D-846A-066D34C3E3E2}" srcOrd="1" destOrd="0" presId="urn:microsoft.com/office/officeart/2009/3/layout/HorizontalOrganizationChart"/>
    <dgm:cxn modelId="{7C889DD1-2C57-42C3-9787-5853D0940DBB}" type="presParOf" srcId="{2F1EF972-0312-4306-975A-9BEB0B7AA69A}" destId="{ED1D6176-6BE9-4505-BB95-128106137AFA}" srcOrd="2" destOrd="0" presId="urn:microsoft.com/office/officeart/2009/3/layout/HorizontalOrganizationChart"/>
    <dgm:cxn modelId="{ABAA87F0-8B0B-4DCF-8B4C-7502E9D71442}" type="presParOf" srcId="{5A948FAC-18AD-4108-9154-F0794B06CCEB}" destId="{285C4988-B8C4-45B7-A9A4-B566E823CD3B}" srcOrd="4" destOrd="0" presId="urn:microsoft.com/office/officeart/2009/3/layout/HorizontalOrganizationChart"/>
    <dgm:cxn modelId="{1122EF60-8221-4E4B-89FB-FCF820E49338}" type="presParOf" srcId="{5A948FAC-18AD-4108-9154-F0794B06CCEB}" destId="{FBCDE5E6-844C-4DBA-8367-F625CBC8C393}" srcOrd="5" destOrd="0" presId="urn:microsoft.com/office/officeart/2009/3/layout/HorizontalOrganizationChart"/>
    <dgm:cxn modelId="{9B63A35D-2AB6-46EA-B0A0-ACE4B47DC7B7}" type="presParOf" srcId="{FBCDE5E6-844C-4DBA-8367-F625CBC8C393}" destId="{D06C2F6F-DDAC-4533-801A-B8B807897A76}" srcOrd="0" destOrd="0" presId="urn:microsoft.com/office/officeart/2009/3/layout/HorizontalOrganizationChart"/>
    <dgm:cxn modelId="{7CD34BFC-4EA7-4068-B74A-9B13AE75D9A9}" type="presParOf" srcId="{D06C2F6F-DDAC-4533-801A-B8B807897A76}" destId="{808BA3DC-3E46-4E12-8D3E-00B819B7832F}" srcOrd="0" destOrd="0" presId="urn:microsoft.com/office/officeart/2009/3/layout/HorizontalOrganizationChart"/>
    <dgm:cxn modelId="{3F3BBC29-13D7-438F-8394-B6ED709B16B6}" type="presParOf" srcId="{D06C2F6F-DDAC-4533-801A-B8B807897A76}" destId="{DC7D5CCB-5AD0-40DE-88ED-BA949180B975}" srcOrd="1" destOrd="0" presId="urn:microsoft.com/office/officeart/2009/3/layout/HorizontalOrganizationChart"/>
    <dgm:cxn modelId="{B70500CE-55D2-412D-8EC9-A742FE13F13D}" type="presParOf" srcId="{FBCDE5E6-844C-4DBA-8367-F625CBC8C393}" destId="{E2FE2CCD-6409-432A-892F-FF1FF754DBDD}" srcOrd="1" destOrd="0" presId="urn:microsoft.com/office/officeart/2009/3/layout/HorizontalOrganizationChart"/>
    <dgm:cxn modelId="{F3E7757C-8D7B-4A98-9F19-77B8908B50A4}" type="presParOf" srcId="{FBCDE5E6-844C-4DBA-8367-F625CBC8C393}" destId="{640F2649-0599-4652-89DF-06BA023037D8}" srcOrd="2" destOrd="0" presId="urn:microsoft.com/office/officeart/2009/3/layout/HorizontalOrganizationChart"/>
    <dgm:cxn modelId="{C7B8E7D6-C98E-4F8E-89FA-572080D7B777}" type="presParOf" srcId="{78D83FAB-76BD-42CE-AC95-6E9D1840F23C}" destId="{56FD5526-60F2-4A72-AAF1-3F136116B088}" srcOrd="2" destOrd="0" presId="urn:microsoft.com/office/officeart/2009/3/layout/HorizontalOrganizationChart"/>
    <dgm:cxn modelId="{030132ED-F478-408F-9650-8039DDCA0BE3}" type="presParOf" srcId="{20C18990-7A05-40B5-B403-40DFA5144437}" destId="{5E7BD267-CB36-4F75-AB19-02CD62B3333E}" srcOrd="2" destOrd="0" presId="urn:microsoft.com/office/officeart/2009/3/layout/HorizontalOrganizationChart"/>
    <dgm:cxn modelId="{B9199F7F-F6AF-4A19-AF4D-6B687F0FEAE8}" type="presParOf" srcId="{3E107DD7-0B89-4692-818F-0D94AAE4B5E6}" destId="{C75B0F34-3F1A-497F-84D0-AB7BF29E4CEC}" srcOrd="2" destOrd="0" presId="urn:microsoft.com/office/officeart/2009/3/layout/HorizontalOrganizationChart"/>
    <dgm:cxn modelId="{B1E3A037-F6BB-4860-B92E-1B7953E4BB01}" type="presParOf" srcId="{C08CFB20-0CA8-4D78-B4EA-4D343E81F2D6}" destId="{8060E23B-0424-42DF-AE17-C0227BAA4504}" srcOrd="2" destOrd="0" presId="urn:microsoft.com/office/officeart/2009/3/layout/HorizontalOrganization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85C4988-B8C4-45B7-A9A4-B566E823CD3B}">
      <dsp:nvSpPr>
        <dsp:cNvPr id="0" name=""/>
        <dsp:cNvSpPr/>
      </dsp:nvSpPr>
      <dsp:spPr>
        <a:xfrm>
          <a:off x="4196180" y="649634"/>
          <a:ext cx="222847" cy="47912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11423" y="0"/>
              </a:lnTo>
              <a:lnTo>
                <a:pt x="111423" y="479121"/>
              </a:lnTo>
              <a:lnTo>
                <a:pt x="222847" y="479121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6736AE4-EE58-42E1-9ADB-D55583517ABB}">
      <dsp:nvSpPr>
        <dsp:cNvPr id="0" name=""/>
        <dsp:cNvSpPr/>
      </dsp:nvSpPr>
      <dsp:spPr>
        <a:xfrm>
          <a:off x="4196180" y="603914"/>
          <a:ext cx="222847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22847" y="4572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03B158-18A3-41C0-97FF-F311E586043C}">
      <dsp:nvSpPr>
        <dsp:cNvPr id="0" name=""/>
        <dsp:cNvSpPr/>
      </dsp:nvSpPr>
      <dsp:spPr>
        <a:xfrm>
          <a:off x="4196180" y="170513"/>
          <a:ext cx="222847" cy="479121"/>
        </a:xfrm>
        <a:custGeom>
          <a:avLst/>
          <a:gdLst/>
          <a:ahLst/>
          <a:cxnLst/>
          <a:rect l="0" t="0" r="0" b="0"/>
          <a:pathLst>
            <a:path>
              <a:moveTo>
                <a:pt x="0" y="479121"/>
              </a:moveTo>
              <a:lnTo>
                <a:pt x="111423" y="479121"/>
              </a:lnTo>
              <a:lnTo>
                <a:pt x="111423" y="0"/>
              </a:lnTo>
              <a:lnTo>
                <a:pt x="222847" y="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C2E709A-52CF-435B-85AE-96242C008DDC}">
      <dsp:nvSpPr>
        <dsp:cNvPr id="0" name=""/>
        <dsp:cNvSpPr/>
      </dsp:nvSpPr>
      <dsp:spPr>
        <a:xfrm>
          <a:off x="3512608" y="603914"/>
          <a:ext cx="222847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22847" y="4572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19485C-FAF4-44FA-8F6E-0102BB772C74}">
      <dsp:nvSpPr>
        <dsp:cNvPr id="0" name=""/>
        <dsp:cNvSpPr/>
      </dsp:nvSpPr>
      <dsp:spPr>
        <a:xfrm>
          <a:off x="2175526" y="603914"/>
          <a:ext cx="222847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22847" y="4572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A7D0BD3-265C-4470-84D6-95B19C217EE3}">
      <dsp:nvSpPr>
        <dsp:cNvPr id="0" name=""/>
        <dsp:cNvSpPr/>
      </dsp:nvSpPr>
      <dsp:spPr>
        <a:xfrm>
          <a:off x="1450950" y="603914"/>
          <a:ext cx="222847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22847" y="45720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C1A101-C9A2-4A8D-9FFD-CC6FC1DF3967}">
      <dsp:nvSpPr>
        <dsp:cNvPr id="0" name=""/>
        <dsp:cNvSpPr/>
      </dsp:nvSpPr>
      <dsp:spPr>
        <a:xfrm>
          <a:off x="336714" y="479713"/>
          <a:ext cx="1114235" cy="3398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100" kern="1200"/>
            <a:t>186.224.131.32/30</a:t>
          </a:r>
        </a:p>
      </dsp:txBody>
      <dsp:txXfrm>
        <a:off x="336714" y="479713"/>
        <a:ext cx="1114235" cy="339841"/>
      </dsp:txXfrm>
    </dsp:sp>
    <dsp:sp modelId="{73789CAB-F639-43E1-994D-FAFB8D1F12ED}">
      <dsp:nvSpPr>
        <dsp:cNvPr id="0" name=""/>
        <dsp:cNvSpPr/>
      </dsp:nvSpPr>
      <dsp:spPr>
        <a:xfrm>
          <a:off x="1673797" y="398770"/>
          <a:ext cx="501729" cy="50172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100" kern="1200"/>
            <a:t>R-01</a:t>
          </a:r>
        </a:p>
      </dsp:txBody>
      <dsp:txXfrm>
        <a:off x="1747274" y="472246"/>
        <a:ext cx="354775" cy="354776"/>
      </dsp:txXfrm>
    </dsp:sp>
    <dsp:sp modelId="{F1BEF3B9-F293-4709-B399-F33A0A6B1F39}">
      <dsp:nvSpPr>
        <dsp:cNvPr id="0" name=""/>
        <dsp:cNvSpPr/>
      </dsp:nvSpPr>
      <dsp:spPr>
        <a:xfrm>
          <a:off x="2398373" y="479713"/>
          <a:ext cx="1114235" cy="3398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100" kern="1200"/>
            <a:t>192.168.1.0/29</a:t>
          </a:r>
        </a:p>
      </dsp:txBody>
      <dsp:txXfrm>
        <a:off x="2398373" y="479713"/>
        <a:ext cx="1114235" cy="339841"/>
      </dsp:txXfrm>
    </dsp:sp>
    <dsp:sp modelId="{51942EC3-6A90-4F63-9220-B116604CB2F9}">
      <dsp:nvSpPr>
        <dsp:cNvPr id="0" name=""/>
        <dsp:cNvSpPr/>
      </dsp:nvSpPr>
      <dsp:spPr>
        <a:xfrm>
          <a:off x="3735455" y="419274"/>
          <a:ext cx="460725" cy="46072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100" kern="1200"/>
            <a:t>ML-01</a:t>
          </a:r>
        </a:p>
      </dsp:txBody>
      <dsp:txXfrm>
        <a:off x="3735455" y="419274"/>
        <a:ext cx="460725" cy="460720"/>
      </dsp:txXfrm>
    </dsp:sp>
    <dsp:sp modelId="{F11BE629-D389-4F7F-A96C-29EA5F69C0D0}">
      <dsp:nvSpPr>
        <dsp:cNvPr id="0" name=""/>
        <dsp:cNvSpPr/>
      </dsp:nvSpPr>
      <dsp:spPr>
        <a:xfrm>
          <a:off x="4419027" y="592"/>
          <a:ext cx="1114235" cy="3398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100" kern="1200"/>
            <a:t>10.0.2.0/23</a:t>
          </a:r>
        </a:p>
      </dsp:txBody>
      <dsp:txXfrm>
        <a:off x="4419027" y="592"/>
        <a:ext cx="1114235" cy="339841"/>
      </dsp:txXfrm>
    </dsp:sp>
    <dsp:sp modelId="{6BAC254A-0E19-4EA9-8095-B7D38D0AE654}">
      <dsp:nvSpPr>
        <dsp:cNvPr id="0" name=""/>
        <dsp:cNvSpPr/>
      </dsp:nvSpPr>
      <dsp:spPr>
        <a:xfrm>
          <a:off x="4419027" y="479713"/>
          <a:ext cx="1114235" cy="3398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100" kern="1200"/>
            <a:t>10.0.4.0/23</a:t>
          </a:r>
        </a:p>
      </dsp:txBody>
      <dsp:txXfrm>
        <a:off x="4419027" y="479713"/>
        <a:ext cx="1114235" cy="339841"/>
      </dsp:txXfrm>
    </dsp:sp>
    <dsp:sp modelId="{808BA3DC-3E46-4E12-8D3E-00B819B7832F}">
      <dsp:nvSpPr>
        <dsp:cNvPr id="0" name=""/>
        <dsp:cNvSpPr/>
      </dsp:nvSpPr>
      <dsp:spPr>
        <a:xfrm>
          <a:off x="4419027" y="958834"/>
          <a:ext cx="1114235" cy="3398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100" kern="1200"/>
            <a:t>10.0.6.0/23</a:t>
          </a:r>
        </a:p>
      </dsp:txBody>
      <dsp:txXfrm>
        <a:off x="4419027" y="958834"/>
        <a:ext cx="1114235" cy="33984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3/layout/HorizontalOrganizationChart">
  <dgm:title val=""/>
  <dgm:desc val=""/>
  <dgm:catLst>
    <dgm:cat type="hierarchy" pri="43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305"/>
      <dgm:constr type="w" for="des" forName="rootComposite" refType="w" fact="10"/>
      <dgm:constr type="h" for="des" forName="rootComposite" refType="w" refFor="des" refForName="rootComposite1" fact="0.305"/>
      <dgm:constr type="w" for="des" forName="rootComposite3" refType="w" fact="10"/>
      <dgm:constr type="h" for="des" forName="rootComposite3" refType="w" refFor="des" refForName="rootComposite1" fact="0.305"/>
      <dgm:constr type="primFontSz" for="des" ptType="node" op="equ"/>
      <dgm:constr type="sp" for="des" op="equ"/>
      <dgm:constr type="sp" for="des" forName="hierRoot1" refType="w" refFor="des" refForName="rootComposite1" fact="0.2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125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125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func="var" arg="dir" op="equ" val="norm">
                  <dgm:alg type="hierRoot">
                    <dgm:param type="hierAlign" val="lT"/>
                  </dgm:alg>
                  <dgm:constrLst>
                    <dgm:constr type="alignOff" val="0.75"/>
                  </dgm:constrLst>
                </dgm:if>
                <dgm:else name="Name9">
                  <dgm:alg type="hierRoot">
                    <dgm:param type="hierAlign" val="rT"/>
                  </dgm:alg>
                  <dgm:constrLst>
                    <dgm:constr type="alignOff" val="0.75"/>
                  </dgm:constrLst>
                </dgm:else>
              </dgm:choose>
            </dgm:if>
            <dgm:if name="Name10" func="var" arg="hierBranch" op="equ" val="r">
              <dgm:choose name="Name11">
                <dgm:if name="Name12" func="var" arg="dir" op="equ" val="norm">
                  <dgm:alg type="hierRoot">
                    <dgm:param type="hierAlign" val="lB"/>
                  </dgm:alg>
                  <dgm:constrLst>
                    <dgm:constr type="alignOff" val="0.75"/>
                  </dgm:constrLst>
                </dgm:if>
                <dgm:else name="Name13">
                  <dgm:alg type="hierRoot">
                    <dgm:param type="hierAlign" val="rB"/>
                  </dgm:alg>
                  <dgm:constrLst>
                    <dgm:constr type="alignOff" val="0.75"/>
                  </dgm:constrLst>
                </dgm:else>
              </dgm:choose>
            </dgm:if>
            <dgm:if name="Name14" func="var" arg="hierBranch" op="equ" val="hang">
              <dgm:choose name="Name15">
                <dgm:if name="Name16" func="var" arg="dir" op="equ" val="norm">
                  <dgm:alg type="hierRoot">
                    <dgm:param type="hierAlign" val="lCtrCh"/>
                  </dgm:alg>
                  <dgm:constrLst>
                    <dgm:constr type="alignOff" val="0.65"/>
                  </dgm:constrLst>
                </dgm:if>
                <dgm:else name="Name17">
                  <dgm:alg type="hierRoot">
                    <dgm:param type="hierAlign" val="rCtrCh"/>
                  </dgm:alg>
                  <dgm:constrLst>
                    <dgm:constr type="alignOff" val="0.65"/>
                  </dgm:constrLst>
                </dgm:else>
              </dgm:choose>
            </dgm:if>
            <dgm:else name="Name18">
              <dgm:choose name="Name19">
                <dgm:if name="Name20" func="var" arg="dir" op="equ" val="norm">
                  <dgm:alg type="hierRoot">
                    <dgm:param type="hierAlign" val="l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if>
                <dgm:else name="Name21">
                  <dgm:alg type="hierRoot">
                    <dgm:param type="hierAlign" val="r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else>
              </dgm:choose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22">
              <dgm:if name="Name23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4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5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6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7">
              <dgm:if name="Name28" func="var" arg="hierBranch" op="equ" val="l">
                <dgm:choose name="Name29">
                  <dgm:if name="Name30" func="var" arg="dir" op="equ" val="norm">
                    <dgm:alg type="hierChild">
                      <dgm:param type="chAlign" val="t"/>
                      <dgm:param type="linDir" val="fromL"/>
                    </dgm:alg>
                  </dgm:if>
                  <dgm:else name="Name31">
                    <dgm:alg type="hierChild">
                      <dgm:param type="chAlign" val="t"/>
                      <dgm:param type="linDir" val="fromR"/>
                    </dgm:alg>
                  </dgm:else>
                </dgm:choose>
              </dgm:if>
              <dgm:if name="Name32" func="var" arg="hierBranch" op="equ" val="r">
                <dgm:choose name="Name33">
                  <dgm:if name="Name34" func="var" arg="dir" op="equ" val="norm">
                    <dgm:alg type="hierChild">
                      <dgm:param type="chAlign" val="b"/>
                      <dgm:param type="linDir" val="fromL"/>
                    </dgm:alg>
                  </dgm:if>
                  <dgm:else name="Name35">
                    <dgm:alg type="hierChild">
                      <dgm:param type="chAlign" val="b"/>
                      <dgm:param type="linDir" val="fromR"/>
                    </dgm:alg>
                  </dgm:else>
                </dgm:choose>
              </dgm:if>
              <dgm:if name="Name36" func="var" arg="hierBranch" op="equ" val="hang">
                <dgm:choose name="Name37">
                  <dgm:if name="Name38" func="var" arg="dir" op="equ" val="norm">
                    <dgm:alg type="hierChild">
                      <dgm:param type="chAlign" val="l"/>
                      <dgm:param type="linDir" val="fromT"/>
                      <dgm:param type="secChAlign" val="t"/>
                      <dgm:param type="secLinDir" val="fromL"/>
                    </dgm:alg>
                  </dgm:if>
                  <dgm:else name="Name39">
                    <dgm:alg type="hierChild">
                      <dgm:param type="chAlign" val="r"/>
                      <dgm:param type="linDir" val="fromT"/>
                      <dgm:param type="secChAlign" val="t"/>
                      <dgm:param type="secLinDir" val="fromR"/>
                    </dgm:alg>
                  </dgm:else>
                </dgm:choose>
              </dgm:if>
              <dgm:else name="Name40">
                <dgm:choose name="Name41">
                  <dgm:if name="Name4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43">
                    <dgm:alg type="hierChild">
                      <dgm:param type="linDir" val="fromT"/>
                      <dgm:param type="chAlign" val="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44" axis="precedSib" ptType="parTrans" st="-1" cnt="1">
                <dgm:choose name="Name45">
                  <dgm:if name="Name46" func="var" arg="hierBranch" op="equ" val="hang">
                    <dgm:layoutNode name="Name47">
                      <dgm:choose name="Name48">
                        <dgm:if name="Name4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 tCtr"/>
                          </dgm:alg>
                        </dgm:if>
                        <dgm:else name="Name5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 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1" func="var" arg="hierBranch" op="equ" val="l">
                    <dgm:layoutNode name="Name52">
                      <dgm:choose name="Name53">
                        <dgm:if name="Name54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tCtr"/>
                          </dgm:alg>
                        </dgm:if>
                        <dgm:else name="Name55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6" func="var" arg="hierBranch" op="equ" val="r">
                    <dgm:layoutNode name="Name57">
                      <dgm:choose name="Name58">
                        <dgm:if name="Name5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"/>
                          </dgm:alg>
                        </dgm:if>
                        <dgm:else name="Name6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61">
                    <dgm:choose name="Name62">
                      <dgm:if name="Name63" func="var" arg="dir" op="equ" val="norm">
                        <dgm:layoutNode name="Name64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midL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if>
                      <dgm:else name="Name65">
                        <dgm:layoutNode name="Name66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midR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else>
                    </dgm:choos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7">
                  <dgm:if name="Name68" func="var" arg="hierBranch" op="equ" val="l">
                    <dgm:choose name="Name69">
                      <dgm:if name="Name70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71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2" func="var" arg="hierBranch" op="equ" val="r">
                    <dgm:choose name="Name73">
                      <dgm:if name="Name74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75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6" func="var" arg="hierBranch" op="equ" val="hang">
                    <dgm:choose name="Name77">
                      <dgm:if name="Name78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79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80">
                    <dgm:choose name="Name81">
                      <dgm:if name="Name82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83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84">
                    <dgm:if name="Name85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6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7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8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9">
                    <dgm:if name="Name90" func="var" arg="hierBranch" op="equ" val="l">
                      <dgm:choose name="Name91">
                        <dgm:if name="Name92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93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r">
                      <dgm:choose name="Name95">
                        <dgm:if name="Name96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97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98" func="var" arg="hierBranch" op="equ" val="hang">
                      <dgm:choose name="Name99">
                        <dgm:if name="Name100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01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02">
                      <dgm:choose name="Name103">
                        <dgm:if name="Name104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05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a"/>
                </dgm:layoutNode>
                <dgm:layoutNode name="hierChild5">
                  <dgm:choose name="Name107">
                    <dgm:if name="Name108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09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10" ref="rep2b"/>
                </dgm:layoutNode>
              </dgm:layoutNode>
            </dgm:forEach>
          </dgm:layoutNode>
          <dgm:layoutNode name="hierChild3">
            <dgm:choose name="Name111">
              <dgm:if name="Name112" func="var" arg="dir" op="equ" val="norm">
                <dgm:alg type="hierChild">
                  <dgm:param type="chAlign" val="l"/>
                  <dgm:param type="linDir" val="fromT"/>
                  <dgm:param type="secChAlign" val="t"/>
                  <dgm:param type="secLinDir" val="fromL"/>
                </dgm:alg>
              </dgm:if>
              <dgm:else name="Name113">
                <dgm:alg type="hierChild">
                  <dgm:param type="chAlign" val="r"/>
                  <dgm:param type="linDir" val="fromT"/>
                  <dgm:param type="secChAlign" val="t"/>
                  <dgm:param type="sec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4" axis="precedSib" ptType="parTrans" st="-1" cnt="1">
                <dgm:layoutNode name="Name115">
                  <dgm:choose name="Name116">
                    <dgm:if name="Name117" func="var" arg="dir" op="equ" val="norm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R"/>
                        <dgm:param type="endPts" val="bCtr tCtr"/>
                      </dgm:alg>
                    </dgm:if>
                    <dgm:else name="Name11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L"/>
                        <dgm:param type="endPts" val="bCtr tCtr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9">
                  <dgm:if name="Name120" func="var" arg="hierBranch" op="equ" val="l">
                    <dgm:choose name="Name121">
                      <dgm:if name="Name122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123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4" func="var" arg="hierBranch" op="equ" val="r">
                    <dgm:choose name="Name125">
                      <dgm:if name="Name126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127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8" func="var" arg="hierBranch" op="equ" val="hang">
                    <dgm:choose name="Name129">
                      <dgm:if name="Name130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131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132">
                    <dgm:choose name="Name133">
                      <dgm:if name="Name134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135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36">
                    <dgm:if name="Name137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8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9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40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41">
                    <dgm:if name="Name142" func="var" arg="hierBranch" op="equ" val="l">
                      <dgm:choose name="Name143">
                        <dgm:if name="Name144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145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146" func="var" arg="hierBranch" op="equ" val="r">
                      <dgm:choose name="Name147">
                        <dgm:if name="Name148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149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150" func="var" arg="hierBranch" op="equ" val="hang">
                      <dgm:choose name="Name151">
                        <dgm:if name="Name152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53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54">
                      <dgm:choose name="Name155">
                        <dgm:if name="Name156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57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58" ref="rep2a"/>
                </dgm:layoutNode>
                <dgm:layoutNode name="hierChild7">
                  <dgm:choose name="Name159">
                    <dgm:if name="Name160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61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62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1207239</xdr:colOff>
      <xdr:row>4</xdr:row>
      <xdr:rowOff>110289</xdr:rowOff>
    </xdr:from>
    <xdr:to>
      <xdr:col>12</xdr:col>
      <xdr:colOff>224660</xdr:colOff>
      <xdr:row>11</xdr:row>
      <xdr:rowOff>65172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9D33CAB3-DE07-4032-9535-C183E2863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98B4CB6-EB2D-462F-9900-90A3C07E2A8F}" name="Tabla7" displayName="Tabla7" ref="A1:F5" totalsRowShown="0" headerRowDxfId="14" dataDxfId="13">
  <autoFilter ref="A1:F5" xr:uid="{898B4CB6-EB2D-462F-9900-90A3C07E2A8F}"/>
  <tableColumns count="6">
    <tableColumn id="1" xr3:uid="{8D9A98C6-4133-45C7-9A4A-6BE41C1D238F}" name="AND" dataDxfId="12"/>
    <tableColumn id="2" xr3:uid="{E3907926-1000-4252-916A-F65F6C963A4C}" name="Byte 1" dataDxfId="11"/>
    <tableColumn id="3" xr3:uid="{B59F048A-76C6-491E-9D78-38D439F3A8F9}" name="Byte 2" dataDxfId="10"/>
    <tableColumn id="4" xr3:uid="{8918CC1F-D59C-453C-9A73-31267F526449}" name="Byte 3" dataDxfId="9"/>
    <tableColumn id="5" xr3:uid="{5AC0AE9E-F036-4A66-BA01-F07FF59049AD}" name="Byte 4" dataDxfId="8"/>
    <tableColumn id="6" xr3:uid="{2A1BE96E-E03B-4800-9823-B378AD9C98CC}" name="Decimal" dataDxfId="7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BBE75A-1BDA-4907-8C07-62AD4D016AF1}" name="Tabla1" displayName="Tabla1" ref="A1:B4" totalsRowShown="0">
  <autoFilter ref="A1:B4" xr:uid="{66BBE75A-1BDA-4907-8C07-62AD4D016AF1}"/>
  <tableColumns count="2">
    <tableColumn id="1" xr3:uid="{BA0041CE-357C-4781-9733-9D2AE5E19858}" name="CONFIG" dataDxfId="6"/>
    <tableColumn id="2" xr3:uid="{45E59AE5-2DF9-483B-9F52-B0154FD02B73}" name="CARACTERISTICA" dataDxfId="5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E3CC7-E24B-4B74-88AD-06FDE4769CC8}" name="Tabla2" displayName="Tabla2" ref="D1:E4" totalsRowShown="0">
  <autoFilter ref="D1:E4" xr:uid="{BD2E3CC7-E24B-4B74-88AD-06FDE4769CC8}"/>
  <tableColumns count="2">
    <tableColumn id="1" xr3:uid="{1ACE26CA-C054-44E2-82A7-08E2782161CB}" name="METODO" dataDxfId="4"/>
    <tableColumn id="2" xr3:uid="{EE849693-3EDE-43B6-B147-D833E4293943}" name="DESCRIPCION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CBBFA6-7E54-426D-AD28-637A948C05B0}" name="Tabla3" displayName="Tabla3" ref="D6:E11" totalsRowShown="0">
  <autoFilter ref="D6:E11" xr:uid="{37CBBFA6-7E54-426D-AD28-637A948C05B0}"/>
  <tableColumns count="2">
    <tableColumn id="1" xr3:uid="{0680452A-F053-4D2D-9AC2-69AB86F49F7F}" name="TRAMAS"/>
    <tableColumn id="2" xr3:uid="{34352FC3-047F-4605-82D6-8293EF406314}" name="DETALLE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B67B44-B6A2-46D9-9C88-0F3E37D97769}" name="Tabla5" displayName="Tabla5" ref="A6:B11" totalsRowShown="0">
  <autoFilter ref="A6:B11" xr:uid="{87B67B44-B6A2-46D9-9C88-0F3E37D97769}"/>
  <tableColumns count="2">
    <tableColumn id="1" xr3:uid="{3EA9EBB3-4414-48F2-B64D-A73B874D4434}" name="Comandos"/>
    <tableColumn id="2" xr3:uid="{16BB82D3-A1B6-4C72-A6CF-B2FEBF4DD5A8}" name="Parametros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34FFAF-34B0-4EEB-8BC4-045D9F5DA1D8}" name="Tabla4" displayName="Tabla4" ref="A1:B7" totalsRowShown="0">
  <autoFilter ref="A1:B7" xr:uid="{7734FFAF-34B0-4EEB-8BC4-045D9F5DA1D8}"/>
  <tableColumns count="2">
    <tableColumn id="1" xr3:uid="{A7B7EED1-968C-4B3E-BF54-AC6597CE9C21}" name="Caracteristica"/>
    <tableColumn id="2" xr3:uid="{30EF59A4-2FC6-48F0-90A0-B032F812243F}" name="Descripcion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C74535-1EC8-40BD-B23C-BB5CBB2DBD36}" name="Tabla6" displayName="Tabla6" ref="A1:B6" totalsRowShown="0" headerRowDxfId="3" dataDxfId="2">
  <autoFilter ref="A1:B6" xr:uid="{95C74535-1EC8-40BD-B23C-BB5CBB2DBD36}"/>
  <tableColumns count="2">
    <tableColumn id="1" xr3:uid="{22C194CD-8E79-4077-A0A1-498219B0AC44}" name="TIPOS" dataDxfId="1"/>
    <tableColumn id="2" xr3:uid="{5E1B5D58-7BF0-4169-B98B-A83EC52EA46C}" name="Descripcion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7F71-B3DE-434E-82DA-2F144F83FAFB}">
  <dimension ref="A1:F8"/>
  <sheetViews>
    <sheetView zoomScale="130" zoomScaleNormal="130" workbookViewId="0">
      <selection activeCell="F5" sqref="F5"/>
    </sheetView>
  </sheetViews>
  <sheetFormatPr baseColWidth="10" defaultRowHeight="15" x14ac:dyDescent="0.25"/>
  <cols>
    <col min="1" max="1" width="11.42578125" bestFit="1" customWidth="1"/>
    <col min="2" max="5" width="11.42578125" style="3"/>
    <col min="6" max="6" width="13.28515625" style="1" bestFit="1" customWidth="1"/>
  </cols>
  <sheetData>
    <row r="1" spans="1:6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</row>
    <row r="2" spans="1:6" x14ac:dyDescent="0.25">
      <c r="A2" s="4" t="s">
        <v>9</v>
      </c>
      <c r="B2" s="3" t="s">
        <v>11</v>
      </c>
      <c r="C2" s="3" t="s">
        <v>12</v>
      </c>
      <c r="D2" s="3" t="s">
        <v>13</v>
      </c>
      <c r="E2" s="3" t="s">
        <v>13</v>
      </c>
      <c r="F2" s="1" t="s">
        <v>19</v>
      </c>
    </row>
    <row r="3" spans="1:6" x14ac:dyDescent="0.25">
      <c r="A3" s="4" t="s">
        <v>8</v>
      </c>
      <c r="B3" s="5" t="s">
        <v>14</v>
      </c>
      <c r="C3" s="5" t="s">
        <v>14</v>
      </c>
      <c r="D3" s="5" t="s">
        <v>18</v>
      </c>
      <c r="E3" s="3" t="s">
        <v>12</v>
      </c>
      <c r="F3" s="1" t="s">
        <v>20</v>
      </c>
    </row>
    <row r="4" spans="1:6" x14ac:dyDescent="0.25">
      <c r="A4" s="4" t="s">
        <v>6</v>
      </c>
      <c r="B4" s="3" t="s">
        <v>15</v>
      </c>
      <c r="C4" s="3" t="s">
        <v>12</v>
      </c>
      <c r="D4" s="3" t="s">
        <v>12</v>
      </c>
      <c r="E4" s="3" t="s">
        <v>12</v>
      </c>
      <c r="F4" s="1" t="s">
        <v>10</v>
      </c>
    </row>
    <row r="5" spans="1:6" x14ac:dyDescent="0.25">
      <c r="A5" s="4" t="s">
        <v>7</v>
      </c>
      <c r="B5" s="3" t="s">
        <v>15</v>
      </c>
      <c r="C5" s="3" t="s">
        <v>12</v>
      </c>
      <c r="D5" s="3" t="s">
        <v>17</v>
      </c>
      <c r="E5" s="5" t="s">
        <v>14</v>
      </c>
      <c r="F5" s="1" t="s">
        <v>16</v>
      </c>
    </row>
    <row r="8" spans="1:6" x14ac:dyDescent="0.25">
      <c r="B8" s="6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C8C8A-E7B8-4205-91FD-5B11DF54B867}">
  <dimension ref="A1:E11"/>
  <sheetViews>
    <sheetView zoomScale="130" zoomScaleNormal="130" workbookViewId="0">
      <selection activeCell="D7" sqref="D7:E11"/>
    </sheetView>
  </sheetViews>
  <sheetFormatPr baseColWidth="10" defaultRowHeight="15" x14ac:dyDescent="0.25"/>
  <cols>
    <col min="1" max="1" width="17.85546875" customWidth="1"/>
    <col min="2" max="2" width="33.140625" customWidth="1"/>
    <col min="3" max="3" width="2.5703125" customWidth="1"/>
    <col min="4" max="4" width="18.28515625" customWidth="1"/>
    <col min="5" max="5" width="35" customWidth="1"/>
  </cols>
  <sheetData>
    <row r="1" spans="1:5" x14ac:dyDescent="0.25">
      <c r="A1" t="s">
        <v>23</v>
      </c>
      <c r="B1" t="s">
        <v>21</v>
      </c>
      <c r="D1" t="s">
        <v>26</v>
      </c>
      <c r="E1" t="s">
        <v>27</v>
      </c>
    </row>
    <row r="2" spans="1:5" s="7" customFormat="1" ht="30" customHeight="1" x14ac:dyDescent="0.25">
      <c r="A2" s="7" t="s">
        <v>62</v>
      </c>
      <c r="B2" s="8" t="s">
        <v>25</v>
      </c>
      <c r="D2" s="8" t="s">
        <v>66</v>
      </c>
      <c r="E2" s="8" t="s">
        <v>28</v>
      </c>
    </row>
    <row r="3" spans="1:5" s="7" customFormat="1" ht="30" x14ac:dyDescent="0.25">
      <c r="A3" s="7" t="s">
        <v>63</v>
      </c>
      <c r="B3" s="8" t="s">
        <v>24</v>
      </c>
      <c r="D3" s="8" t="s">
        <v>67</v>
      </c>
      <c r="E3" s="8" t="s">
        <v>29</v>
      </c>
    </row>
    <row r="4" spans="1:5" s="7" customFormat="1" ht="30" customHeight="1" x14ac:dyDescent="0.25">
      <c r="A4" s="7" t="s">
        <v>64</v>
      </c>
      <c r="B4" s="8" t="s">
        <v>22</v>
      </c>
      <c r="D4" s="8" t="s">
        <v>65</v>
      </c>
      <c r="E4" s="8" t="s">
        <v>30</v>
      </c>
    </row>
    <row r="6" spans="1:5" x14ac:dyDescent="0.25">
      <c r="A6" t="s">
        <v>47</v>
      </c>
      <c r="B6" t="s">
        <v>61</v>
      </c>
      <c r="D6" t="s">
        <v>32</v>
      </c>
      <c r="E6" t="s">
        <v>31</v>
      </c>
    </row>
    <row r="7" spans="1:5" x14ac:dyDescent="0.25">
      <c r="A7" t="s">
        <v>49</v>
      </c>
      <c r="B7" t="s">
        <v>69</v>
      </c>
      <c r="D7" t="s">
        <v>33</v>
      </c>
      <c r="E7" t="s">
        <v>38</v>
      </c>
    </row>
    <row r="8" spans="1:5" x14ac:dyDescent="0.25">
      <c r="A8" t="s">
        <v>48</v>
      </c>
      <c r="B8" t="s">
        <v>70</v>
      </c>
      <c r="D8" t="s">
        <v>34</v>
      </c>
      <c r="E8" t="s">
        <v>37</v>
      </c>
    </row>
    <row r="9" spans="1:5" x14ac:dyDescent="0.25">
      <c r="A9" t="s">
        <v>50</v>
      </c>
      <c r="B9" t="s">
        <v>68</v>
      </c>
      <c r="D9" t="s">
        <v>35</v>
      </c>
      <c r="E9" t="s">
        <v>39</v>
      </c>
    </row>
    <row r="10" spans="1:5" x14ac:dyDescent="0.25">
      <c r="A10" t="s">
        <v>72</v>
      </c>
      <c r="B10" t="s">
        <v>74</v>
      </c>
      <c r="D10" t="s">
        <v>36</v>
      </c>
      <c r="E10" t="s">
        <v>40</v>
      </c>
    </row>
    <row r="11" spans="1:5" x14ac:dyDescent="0.25">
      <c r="A11" t="s">
        <v>71</v>
      </c>
      <c r="B11" t="s">
        <v>73</v>
      </c>
      <c r="D11" t="s">
        <v>41</v>
      </c>
      <c r="E11" t="s">
        <v>42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0435-9BC1-4BDD-A6D4-892202C4F888}">
  <dimension ref="A1:B7"/>
  <sheetViews>
    <sheetView zoomScale="130" zoomScaleNormal="130" workbookViewId="0">
      <selection activeCell="B2" sqref="B2"/>
    </sheetView>
  </sheetViews>
  <sheetFormatPr baseColWidth="10" defaultRowHeight="15" x14ac:dyDescent="0.25"/>
  <cols>
    <col min="1" max="1" width="16.42578125" customWidth="1"/>
    <col min="2" max="2" width="44" bestFit="1" customWidth="1"/>
  </cols>
  <sheetData>
    <row r="1" spans="1:2" x14ac:dyDescent="0.25">
      <c r="A1" t="s">
        <v>59</v>
      </c>
      <c r="B1" t="s">
        <v>60</v>
      </c>
    </row>
    <row r="2" spans="1:2" x14ac:dyDescent="0.25">
      <c r="A2" t="s">
        <v>43</v>
      </c>
      <c r="B2" t="s">
        <v>51</v>
      </c>
    </row>
    <row r="3" spans="1:2" x14ac:dyDescent="0.25">
      <c r="A3" t="s">
        <v>44</v>
      </c>
      <c r="B3" t="s">
        <v>52</v>
      </c>
    </row>
    <row r="4" spans="1:2" x14ac:dyDescent="0.25">
      <c r="A4" t="s">
        <v>45</v>
      </c>
      <c r="B4" t="s">
        <v>55</v>
      </c>
    </row>
    <row r="5" spans="1:2" x14ac:dyDescent="0.25">
      <c r="A5" t="s">
        <v>46</v>
      </c>
      <c r="B5" t="s">
        <v>56</v>
      </c>
    </row>
    <row r="6" spans="1:2" x14ac:dyDescent="0.25">
      <c r="A6" t="s">
        <v>53</v>
      </c>
      <c r="B6" t="s">
        <v>57</v>
      </c>
    </row>
    <row r="7" spans="1:2" x14ac:dyDescent="0.25">
      <c r="A7" t="s">
        <v>54</v>
      </c>
      <c r="B7" t="s">
        <v>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6138-7E8A-4EEE-B2C1-31CE892488B6}">
  <dimension ref="A1:I13"/>
  <sheetViews>
    <sheetView zoomScale="130" zoomScaleNormal="130" workbookViewId="0">
      <selection activeCell="B9" sqref="B9"/>
    </sheetView>
  </sheetViews>
  <sheetFormatPr baseColWidth="10" defaultRowHeight="15" x14ac:dyDescent="0.25"/>
  <cols>
    <col min="1" max="1" width="15.42578125" style="9" bestFit="1" customWidth="1"/>
    <col min="2" max="2" width="53.42578125" style="9" bestFit="1" customWidth="1"/>
    <col min="3" max="8" width="11.42578125" style="9"/>
  </cols>
  <sheetData>
    <row r="1" spans="1:9" x14ac:dyDescent="0.25">
      <c r="A1" s="9" t="s">
        <v>75</v>
      </c>
      <c r="B1" s="9" t="s">
        <v>60</v>
      </c>
      <c r="H1"/>
    </row>
    <row r="2" spans="1:9" x14ac:dyDescent="0.25">
      <c r="A2" s="9" t="s">
        <v>77</v>
      </c>
      <c r="B2" s="9" t="s">
        <v>80</v>
      </c>
    </row>
    <row r="3" spans="1:9" x14ac:dyDescent="0.25">
      <c r="A3" s="9" t="s">
        <v>76</v>
      </c>
      <c r="B3" s="9" t="s">
        <v>82</v>
      </c>
    </row>
    <row r="4" spans="1:9" x14ac:dyDescent="0.25">
      <c r="A4" s="9" t="s">
        <v>81</v>
      </c>
      <c r="B4" s="9" t="s">
        <v>83</v>
      </c>
    </row>
    <row r="5" spans="1:9" x14ac:dyDescent="0.25">
      <c r="A5" s="9" t="s">
        <v>78</v>
      </c>
      <c r="B5" s="9" t="s">
        <v>84</v>
      </c>
    </row>
    <row r="6" spans="1:9" x14ac:dyDescent="0.25">
      <c r="A6" s="9" t="s">
        <v>79</v>
      </c>
      <c r="B6" s="9" t="s">
        <v>85</v>
      </c>
    </row>
    <row r="11" spans="1:9" x14ac:dyDescent="0.25">
      <c r="C11" s="10"/>
      <c r="H11" s="10"/>
      <c r="I11" s="9"/>
    </row>
    <row r="12" spans="1:9" x14ac:dyDescent="0.25">
      <c r="C12" s="10"/>
      <c r="H12" s="10"/>
      <c r="I12" s="9"/>
    </row>
    <row r="13" spans="1:9" x14ac:dyDescent="0.25">
      <c r="C13" s="10"/>
      <c r="H13" s="10"/>
      <c r="I13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DC8E2-AF2A-4FFA-B250-6D8131C338C6}">
  <dimension ref="A1:M8"/>
  <sheetViews>
    <sheetView zoomScale="145" zoomScaleNormal="145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P8" sqref="P8"/>
    </sheetView>
  </sheetViews>
  <sheetFormatPr baseColWidth="10" defaultRowHeight="15" x14ac:dyDescent="0.25"/>
  <cols>
    <col min="2" max="5" width="12.7109375" customWidth="1"/>
    <col min="8" max="8" width="14.28515625" bestFit="1" customWidth="1"/>
    <col min="10" max="10" width="11" bestFit="1" customWidth="1"/>
    <col min="11" max="11" width="5.140625" bestFit="1" customWidth="1"/>
    <col min="12" max="12" width="9" bestFit="1" customWidth="1"/>
    <col min="13" max="13" width="13" bestFit="1" customWidth="1"/>
  </cols>
  <sheetData>
    <row r="1" spans="1:13" ht="15.75" thickBot="1" x14ac:dyDescent="0.3">
      <c r="A1" s="14" t="s">
        <v>87</v>
      </c>
      <c r="B1" s="63" t="s">
        <v>90</v>
      </c>
      <c r="C1" s="63"/>
      <c r="D1" s="63"/>
      <c r="E1" s="63"/>
      <c r="F1" s="63" t="s">
        <v>91</v>
      </c>
      <c r="G1" s="63"/>
      <c r="H1" s="63"/>
      <c r="I1" s="63"/>
      <c r="J1" s="63" t="s">
        <v>137</v>
      </c>
      <c r="K1" s="63"/>
      <c r="L1" s="63"/>
      <c r="M1" s="63"/>
    </row>
    <row r="2" spans="1:13" ht="15.75" thickBot="1" x14ac:dyDescent="0.3">
      <c r="A2" s="15" t="s">
        <v>89</v>
      </c>
      <c r="B2" s="15" t="s">
        <v>92</v>
      </c>
      <c r="C2" s="15" t="s">
        <v>93</v>
      </c>
      <c r="D2" s="15" t="s">
        <v>94</v>
      </c>
      <c r="E2" s="35" t="s">
        <v>95</v>
      </c>
      <c r="F2" s="46" t="s">
        <v>92</v>
      </c>
      <c r="G2" s="15" t="s">
        <v>93</v>
      </c>
      <c r="H2" s="15" t="s">
        <v>94</v>
      </c>
      <c r="I2" s="35" t="s">
        <v>95</v>
      </c>
      <c r="J2" s="15" t="s">
        <v>118</v>
      </c>
      <c r="K2" s="15" t="s">
        <v>117</v>
      </c>
      <c r="L2" s="15" t="s">
        <v>119</v>
      </c>
      <c r="M2" s="15" t="s">
        <v>120</v>
      </c>
    </row>
    <row r="3" spans="1:13" x14ac:dyDescent="0.25">
      <c r="A3" s="16" t="s">
        <v>96</v>
      </c>
      <c r="B3" s="17" t="s">
        <v>101</v>
      </c>
      <c r="C3" s="21" t="s">
        <v>108</v>
      </c>
      <c r="D3" s="18">
        <v>127255255255</v>
      </c>
      <c r="E3" s="36" t="s">
        <v>113</v>
      </c>
      <c r="F3" s="47" t="s">
        <v>135</v>
      </c>
      <c r="G3" s="26" t="s">
        <v>11</v>
      </c>
      <c r="H3" s="33" t="s">
        <v>136</v>
      </c>
      <c r="I3" s="48" t="s">
        <v>11</v>
      </c>
      <c r="J3" s="33" t="s">
        <v>122</v>
      </c>
      <c r="K3" s="26" t="s">
        <v>121</v>
      </c>
      <c r="L3" s="26">
        <v>1</v>
      </c>
      <c r="M3" s="48">
        <f>2^24-2</f>
        <v>16777214</v>
      </c>
    </row>
    <row r="4" spans="1:13" ht="25.5" x14ac:dyDescent="0.25">
      <c r="A4" s="12" t="s">
        <v>97</v>
      </c>
      <c r="B4" s="37" t="s">
        <v>102</v>
      </c>
      <c r="C4" s="38" t="s">
        <v>109</v>
      </c>
      <c r="D4" s="39">
        <v>191255255255</v>
      </c>
      <c r="E4" s="40" t="s">
        <v>114</v>
      </c>
      <c r="F4" s="49" t="s">
        <v>133</v>
      </c>
      <c r="G4" s="50" t="s">
        <v>128</v>
      </c>
      <c r="H4" s="51" t="s">
        <v>132</v>
      </c>
      <c r="I4" s="52" t="s">
        <v>127</v>
      </c>
      <c r="J4" s="27" t="s">
        <v>125</v>
      </c>
      <c r="K4" s="29" t="s">
        <v>123</v>
      </c>
      <c r="L4" s="34">
        <v>16</v>
      </c>
      <c r="M4" s="52">
        <f>2^16-2</f>
        <v>65534</v>
      </c>
    </row>
    <row r="5" spans="1:13" ht="38.25" x14ac:dyDescent="0.25">
      <c r="A5" s="11" t="s">
        <v>98</v>
      </c>
      <c r="B5" s="41" t="s">
        <v>103</v>
      </c>
      <c r="C5" s="42" t="s">
        <v>110</v>
      </c>
      <c r="D5" s="43">
        <v>223255255255</v>
      </c>
      <c r="E5" s="44" t="s">
        <v>115</v>
      </c>
      <c r="F5" s="53" t="s">
        <v>134</v>
      </c>
      <c r="G5" s="54" t="s">
        <v>129</v>
      </c>
      <c r="H5" s="55" t="s">
        <v>131</v>
      </c>
      <c r="I5" s="56" t="s">
        <v>130</v>
      </c>
      <c r="J5" s="32" t="s">
        <v>126</v>
      </c>
      <c r="K5" s="31" t="s">
        <v>124</v>
      </c>
      <c r="L5" s="30">
        <v>256</v>
      </c>
      <c r="M5" s="56">
        <f>2^8-2</f>
        <v>254</v>
      </c>
    </row>
    <row r="6" spans="1:13" x14ac:dyDescent="0.25">
      <c r="A6" s="12" t="s">
        <v>99</v>
      </c>
      <c r="B6" s="37" t="s">
        <v>104</v>
      </c>
      <c r="C6" s="38" t="s">
        <v>111</v>
      </c>
      <c r="D6" s="39">
        <v>239255255255</v>
      </c>
      <c r="E6" s="40" t="s">
        <v>111</v>
      </c>
      <c r="F6" s="64" t="s">
        <v>106</v>
      </c>
      <c r="G6" s="65"/>
      <c r="H6" s="65"/>
      <c r="I6" s="66"/>
      <c r="J6" s="64" t="s">
        <v>106</v>
      </c>
      <c r="K6" s="65"/>
      <c r="L6" s="65"/>
      <c r="M6" s="66"/>
    </row>
    <row r="7" spans="1:13" ht="15.75" thickBot="1" x14ac:dyDescent="0.3">
      <c r="A7" s="13" t="s">
        <v>100</v>
      </c>
      <c r="B7" s="19" t="s">
        <v>105</v>
      </c>
      <c r="C7" s="22" t="s">
        <v>112</v>
      </c>
      <c r="D7" s="20">
        <v>255255255255</v>
      </c>
      <c r="E7" s="45" t="s">
        <v>116</v>
      </c>
      <c r="F7" s="67" t="s">
        <v>107</v>
      </c>
      <c r="G7" s="68"/>
      <c r="H7" s="68"/>
      <c r="I7" s="69"/>
      <c r="J7" s="67" t="s">
        <v>107</v>
      </c>
      <c r="K7" s="68"/>
      <c r="L7" s="68"/>
      <c r="M7" s="69"/>
    </row>
    <row r="8" spans="1:13" x14ac:dyDescent="0.25">
      <c r="A8" s="14" t="s">
        <v>88</v>
      </c>
      <c r="B8" s="70">
        <f>2^32</f>
        <v>4294967296</v>
      </c>
      <c r="C8" s="70"/>
      <c r="D8" s="70"/>
      <c r="E8" s="71"/>
      <c r="F8" s="70">
        <f>2^32</f>
        <v>4294967296</v>
      </c>
      <c r="G8" s="70"/>
      <c r="H8" s="70"/>
      <c r="I8" s="71"/>
      <c r="J8" s="70">
        <f>2^32</f>
        <v>4294967296</v>
      </c>
      <c r="K8" s="70"/>
      <c r="L8" s="70"/>
      <c r="M8" s="71"/>
    </row>
  </sheetData>
  <mergeCells count="10">
    <mergeCell ref="B8:E8"/>
    <mergeCell ref="B1:E1"/>
    <mergeCell ref="F1:I1"/>
    <mergeCell ref="F7:I7"/>
    <mergeCell ref="F6:I6"/>
    <mergeCell ref="J1:M1"/>
    <mergeCell ref="J6:M6"/>
    <mergeCell ref="J7:M7"/>
    <mergeCell ref="F8:I8"/>
    <mergeCell ref="J8:M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448C-8745-41CE-B902-96C0C1D776FB}">
  <dimension ref="A1:Q12"/>
  <sheetViews>
    <sheetView zoomScale="145" zoomScaleNormal="145" workbookViewId="0">
      <selection activeCell="F8" sqref="F8:G8"/>
    </sheetView>
  </sheetViews>
  <sheetFormatPr baseColWidth="10" defaultRowHeight="15" x14ac:dyDescent="0.25"/>
  <cols>
    <col min="1" max="1" width="10.28515625" bestFit="1" customWidth="1"/>
    <col min="2" max="10" width="5.7109375" style="28" customWidth="1"/>
    <col min="11" max="11" width="3.28515625" customWidth="1"/>
    <col min="12" max="12" width="14.5703125" bestFit="1" customWidth="1"/>
    <col min="13" max="13" width="8.42578125" customWidth="1"/>
    <col min="14" max="14" width="8.85546875" customWidth="1"/>
    <col min="15" max="15" width="18.42578125" style="24" bestFit="1" customWidth="1"/>
    <col min="16" max="16" width="5.28515625" customWidth="1"/>
    <col min="17" max="17" width="13.28515625" bestFit="1" customWidth="1"/>
  </cols>
  <sheetData>
    <row r="1" spans="1:17" ht="15.75" thickBot="1" x14ac:dyDescent="0.3">
      <c r="A1" t="s">
        <v>170</v>
      </c>
      <c r="B1" s="76" t="s">
        <v>162</v>
      </c>
      <c r="C1" s="76"/>
      <c r="D1" s="76"/>
      <c r="E1" s="58" t="s">
        <v>163</v>
      </c>
      <c r="F1" s="77" t="s">
        <v>164</v>
      </c>
      <c r="G1" s="77"/>
      <c r="H1" s="77"/>
      <c r="I1" s="77"/>
      <c r="J1" s="28" t="s">
        <v>165</v>
      </c>
      <c r="L1" s="15" t="s">
        <v>86</v>
      </c>
      <c r="M1" s="15" t="s">
        <v>138</v>
      </c>
      <c r="N1" s="15" t="s">
        <v>139</v>
      </c>
      <c r="O1" s="62" t="s">
        <v>93</v>
      </c>
      <c r="P1" s="15" t="s">
        <v>140</v>
      </c>
      <c r="Q1" s="15" t="s">
        <v>141</v>
      </c>
    </row>
    <row r="2" spans="1:17" x14ac:dyDescent="0.25">
      <c r="A2" t="s">
        <v>179</v>
      </c>
      <c r="B2" s="61">
        <v>2000</v>
      </c>
      <c r="C2" s="61" t="s">
        <v>166</v>
      </c>
      <c r="D2" s="61" t="s">
        <v>167</v>
      </c>
      <c r="E2" s="59" t="s">
        <v>168</v>
      </c>
      <c r="F2" s="60" t="s">
        <v>169</v>
      </c>
      <c r="G2" s="60" t="s">
        <v>169</v>
      </c>
      <c r="H2" s="60" t="s">
        <v>169</v>
      </c>
      <c r="I2" s="60" t="s">
        <v>168</v>
      </c>
      <c r="J2" s="57" t="s">
        <v>175</v>
      </c>
      <c r="L2" s="16" t="s">
        <v>142</v>
      </c>
      <c r="M2" s="16" t="s">
        <v>143</v>
      </c>
      <c r="N2" s="16" t="s">
        <v>144</v>
      </c>
      <c r="O2" s="23" t="s">
        <v>157</v>
      </c>
      <c r="P2" s="16">
        <v>3</v>
      </c>
      <c r="Q2" s="16" t="s">
        <v>145</v>
      </c>
    </row>
    <row r="3" spans="1:17" x14ac:dyDescent="0.25">
      <c r="A3" t="s">
        <v>176</v>
      </c>
      <c r="B3" s="61" t="s">
        <v>171</v>
      </c>
      <c r="C3" s="61" t="s">
        <v>172</v>
      </c>
      <c r="D3" s="61" t="s">
        <v>167</v>
      </c>
      <c r="E3" s="59" t="s">
        <v>173</v>
      </c>
      <c r="F3" s="60" t="s">
        <v>174</v>
      </c>
      <c r="G3" s="60" t="s">
        <v>174</v>
      </c>
      <c r="H3" s="60" t="s">
        <v>174</v>
      </c>
      <c r="I3" s="60" t="s">
        <v>173</v>
      </c>
      <c r="J3" s="57" t="s">
        <v>175</v>
      </c>
      <c r="L3" s="12" t="s">
        <v>146</v>
      </c>
      <c r="M3" s="12" t="s">
        <v>147</v>
      </c>
      <c r="N3" s="12" t="s">
        <v>150</v>
      </c>
      <c r="O3" s="24" t="s">
        <v>158</v>
      </c>
      <c r="P3" s="12">
        <v>7</v>
      </c>
      <c r="Q3" s="12" t="s">
        <v>154</v>
      </c>
    </row>
    <row r="4" spans="1:17" x14ac:dyDescent="0.25">
      <c r="A4" t="s">
        <v>177</v>
      </c>
      <c r="B4" s="61" t="s">
        <v>171</v>
      </c>
      <c r="C4" s="61" t="s">
        <v>172</v>
      </c>
      <c r="D4" s="61" t="s">
        <v>167</v>
      </c>
      <c r="E4" s="59" t="s">
        <v>173</v>
      </c>
      <c r="F4" s="78" t="s">
        <v>178</v>
      </c>
      <c r="G4" s="78"/>
      <c r="H4" s="78"/>
      <c r="I4" s="60" t="s">
        <v>173</v>
      </c>
      <c r="J4" s="57" t="s">
        <v>175</v>
      </c>
      <c r="L4" s="11" t="s">
        <v>148</v>
      </c>
      <c r="M4" s="11" t="s">
        <v>149</v>
      </c>
      <c r="N4" s="11" t="s">
        <v>151</v>
      </c>
      <c r="O4" s="25" t="s">
        <v>159</v>
      </c>
      <c r="P4" s="11">
        <v>10</v>
      </c>
      <c r="Q4" s="11" t="s">
        <v>155</v>
      </c>
    </row>
    <row r="5" spans="1:17" x14ac:dyDescent="0.25">
      <c r="A5" t="s">
        <v>161</v>
      </c>
      <c r="B5" s="75" t="s">
        <v>180</v>
      </c>
      <c r="C5" s="75"/>
      <c r="D5" s="75"/>
      <c r="E5" s="75"/>
      <c r="F5" s="75"/>
      <c r="G5" s="75"/>
      <c r="H5" s="75"/>
      <c r="I5" s="75"/>
      <c r="J5" s="75"/>
      <c r="L5" s="12" t="s">
        <v>106</v>
      </c>
      <c r="M5" s="12" t="s">
        <v>152</v>
      </c>
      <c r="N5" s="12" t="s">
        <v>153</v>
      </c>
      <c r="O5" s="24" t="s">
        <v>160</v>
      </c>
      <c r="P5" s="12">
        <v>8</v>
      </c>
      <c r="Q5" s="12" t="s">
        <v>156</v>
      </c>
    </row>
    <row r="6" spans="1:17" ht="15.75" thickBot="1" x14ac:dyDescent="0.3">
      <c r="L6" s="13" t="s">
        <v>88</v>
      </c>
      <c r="M6" s="79">
        <f>2^128</f>
        <v>3.4028236692093846E+38</v>
      </c>
      <c r="N6" s="79"/>
      <c r="O6" s="79"/>
      <c r="P6" s="79"/>
      <c r="Q6" s="79"/>
    </row>
    <row r="7" spans="1:17" x14ac:dyDescent="0.25">
      <c r="A7" t="s">
        <v>183</v>
      </c>
      <c r="B7" s="72" t="s">
        <v>182</v>
      </c>
      <c r="C7" s="72"/>
      <c r="D7" s="72"/>
      <c r="E7" s="72"/>
      <c r="F7" s="72"/>
      <c r="G7" s="72"/>
      <c r="H7" s="72"/>
      <c r="I7" s="72"/>
    </row>
    <row r="8" spans="1:17" x14ac:dyDescent="0.25">
      <c r="A8" t="s">
        <v>181</v>
      </c>
      <c r="B8" s="57" t="s">
        <v>184</v>
      </c>
      <c r="C8" s="57" t="s">
        <v>185</v>
      </c>
      <c r="D8" s="73" t="s">
        <v>186</v>
      </c>
      <c r="E8" s="73"/>
      <c r="F8" s="74" t="s">
        <v>187</v>
      </c>
      <c r="G8" s="74"/>
      <c r="H8" s="57" t="s">
        <v>188</v>
      </c>
      <c r="I8" s="57" t="s">
        <v>189</v>
      </c>
    </row>
    <row r="9" spans="1:17" x14ac:dyDescent="0.25">
      <c r="A9" t="s">
        <v>190</v>
      </c>
      <c r="B9" s="57" t="s">
        <v>184</v>
      </c>
      <c r="C9" s="57" t="s">
        <v>185</v>
      </c>
      <c r="D9" s="57" t="s">
        <v>186</v>
      </c>
      <c r="E9" s="59" t="s">
        <v>191</v>
      </c>
      <c r="F9" s="59" t="s">
        <v>192</v>
      </c>
      <c r="G9" s="57" t="s">
        <v>187</v>
      </c>
      <c r="H9" s="57" t="s">
        <v>188</v>
      </c>
      <c r="I9" s="57" t="s">
        <v>189</v>
      </c>
    </row>
    <row r="10" spans="1:17" x14ac:dyDescent="0.25">
      <c r="A10" t="s">
        <v>193</v>
      </c>
      <c r="B10" s="57" t="s">
        <v>196</v>
      </c>
      <c r="C10" s="57" t="s">
        <v>185</v>
      </c>
      <c r="D10" s="57" t="s">
        <v>186</v>
      </c>
      <c r="E10" s="57" t="s">
        <v>191</v>
      </c>
      <c r="F10" s="57" t="s">
        <v>192</v>
      </c>
      <c r="G10" s="57" t="s">
        <v>187</v>
      </c>
      <c r="H10" s="57" t="s">
        <v>188</v>
      </c>
      <c r="I10" s="57" t="s">
        <v>189</v>
      </c>
    </row>
    <row r="11" spans="1:17" x14ac:dyDescent="0.25">
      <c r="A11" t="s">
        <v>194</v>
      </c>
      <c r="B11" s="75" t="s">
        <v>195</v>
      </c>
      <c r="C11" s="75"/>
      <c r="D11" s="75"/>
      <c r="E11" s="75"/>
      <c r="F11" s="75"/>
      <c r="G11" s="75"/>
      <c r="H11" s="75"/>
      <c r="I11" s="75"/>
    </row>
    <row r="12" spans="1:17" x14ac:dyDescent="0.25">
      <c r="B12" s="57"/>
      <c r="C12" s="57"/>
      <c r="D12" s="57"/>
      <c r="E12" s="57"/>
      <c r="F12" s="57"/>
      <c r="G12" s="57"/>
      <c r="H12" s="57"/>
      <c r="I12" s="57"/>
    </row>
  </sheetData>
  <mergeCells count="9">
    <mergeCell ref="M6:Q6"/>
    <mergeCell ref="B7:I7"/>
    <mergeCell ref="D8:E8"/>
    <mergeCell ref="F8:G8"/>
    <mergeCell ref="B11:I11"/>
    <mergeCell ref="B1:D1"/>
    <mergeCell ref="F1:I1"/>
    <mergeCell ref="F4:H4"/>
    <mergeCell ref="B5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EA160-9F5B-40BD-9CA6-BEFA973AAD3B}">
  <dimension ref="A1:L10"/>
  <sheetViews>
    <sheetView tabSelected="1" topLeftCell="G4" zoomScale="175" zoomScaleNormal="175" workbookViewId="0">
      <selection activeCell="K3" sqref="K3"/>
    </sheetView>
  </sheetViews>
  <sheetFormatPr baseColWidth="10" defaultRowHeight="15" x14ac:dyDescent="0.25"/>
  <cols>
    <col min="2" max="2" width="15" style="92" bestFit="1" customWidth="1"/>
    <col min="3" max="3" width="12.28515625" style="92" bestFit="1" customWidth="1"/>
    <col min="4" max="4" width="14.28515625" style="92" bestFit="1" customWidth="1"/>
    <col min="5" max="5" width="19.140625" customWidth="1"/>
    <col min="6" max="6" width="3" customWidth="1"/>
    <col min="7" max="7" width="7.28515625" bestFit="1" customWidth="1"/>
    <col min="8" max="11" width="10.5703125" bestFit="1" customWidth="1"/>
    <col min="12" max="12" width="30.85546875" customWidth="1"/>
  </cols>
  <sheetData>
    <row r="1" spans="1:12" ht="15.75" customHeight="1" thickBot="1" x14ac:dyDescent="0.3">
      <c r="A1" s="35" t="s">
        <v>224</v>
      </c>
      <c r="B1" s="80" t="s">
        <v>9</v>
      </c>
      <c r="C1" s="80" t="s">
        <v>6</v>
      </c>
      <c r="D1" s="80" t="s">
        <v>7</v>
      </c>
      <c r="E1" s="46" t="s">
        <v>27</v>
      </c>
      <c r="G1" s="80" t="s">
        <v>229</v>
      </c>
      <c r="H1" s="80" t="s">
        <v>1</v>
      </c>
      <c r="I1" s="80" t="s">
        <v>2</v>
      </c>
      <c r="J1" s="80" t="s">
        <v>3</v>
      </c>
      <c r="K1" s="80" t="s">
        <v>4</v>
      </c>
      <c r="L1" s="112" t="s">
        <v>234</v>
      </c>
    </row>
    <row r="2" spans="1:12" x14ac:dyDescent="0.25">
      <c r="A2" s="96" t="s">
        <v>210</v>
      </c>
      <c r="B2" s="81" t="s">
        <v>201</v>
      </c>
      <c r="C2" s="81" t="s">
        <v>10</v>
      </c>
      <c r="D2" s="82">
        <v>10255255255</v>
      </c>
      <c r="E2" s="104" t="s">
        <v>207</v>
      </c>
      <c r="G2" s="81" t="s">
        <v>225</v>
      </c>
      <c r="H2" s="117" t="s">
        <v>11</v>
      </c>
      <c r="I2" s="117" t="s">
        <v>12</v>
      </c>
      <c r="J2" s="117" t="s">
        <v>230</v>
      </c>
      <c r="K2" s="114" t="s">
        <v>12</v>
      </c>
      <c r="L2" s="120" t="s">
        <v>235</v>
      </c>
    </row>
    <row r="3" spans="1:12" x14ac:dyDescent="0.25">
      <c r="A3" s="97"/>
      <c r="B3" s="83" t="s">
        <v>202</v>
      </c>
      <c r="C3" s="83" t="s">
        <v>199</v>
      </c>
      <c r="D3" s="83" t="s">
        <v>197</v>
      </c>
      <c r="E3" s="105"/>
      <c r="G3" s="83" t="s">
        <v>226</v>
      </c>
      <c r="H3" s="118" t="s">
        <v>11</v>
      </c>
      <c r="I3" s="118" t="s">
        <v>12</v>
      </c>
      <c r="J3" s="118" t="s">
        <v>231</v>
      </c>
      <c r="K3" s="115" t="s">
        <v>12</v>
      </c>
      <c r="L3" s="120"/>
    </row>
    <row r="4" spans="1:12" ht="15.75" thickBot="1" x14ac:dyDescent="0.3">
      <c r="A4" s="98"/>
      <c r="B4" s="84" t="s">
        <v>203</v>
      </c>
      <c r="C4" s="84" t="s">
        <v>200</v>
      </c>
      <c r="D4" s="84" t="s">
        <v>198</v>
      </c>
      <c r="E4" s="106"/>
      <c r="G4" s="113" t="s">
        <v>227</v>
      </c>
      <c r="H4" s="119" t="s">
        <v>11</v>
      </c>
      <c r="I4" s="119" t="s">
        <v>12</v>
      </c>
      <c r="J4" s="119" t="s">
        <v>232</v>
      </c>
      <c r="K4" s="116" t="s">
        <v>12</v>
      </c>
      <c r="L4" s="120"/>
    </row>
    <row r="5" spans="1:12" x14ac:dyDescent="0.25">
      <c r="A5" s="99" t="s">
        <v>208</v>
      </c>
      <c r="B5" s="85" t="s">
        <v>204</v>
      </c>
      <c r="C5" s="85" t="s">
        <v>211</v>
      </c>
      <c r="D5" s="86">
        <v>10223255255</v>
      </c>
      <c r="E5" s="107" t="s">
        <v>216</v>
      </c>
      <c r="G5" t="s">
        <v>228</v>
      </c>
      <c r="H5" s="72" t="s">
        <v>233</v>
      </c>
      <c r="I5" s="72"/>
      <c r="J5" s="72"/>
      <c r="K5" s="72"/>
    </row>
    <row r="6" spans="1:12" x14ac:dyDescent="0.25">
      <c r="A6" s="100"/>
      <c r="B6" s="87" t="s">
        <v>205</v>
      </c>
      <c r="C6" s="87" t="s">
        <v>212</v>
      </c>
      <c r="D6" s="87" t="s">
        <v>213</v>
      </c>
      <c r="E6" s="108"/>
    </row>
    <row r="7" spans="1:12" x14ac:dyDescent="0.25">
      <c r="A7" s="101"/>
      <c r="B7" s="88" t="s">
        <v>206</v>
      </c>
      <c r="C7" s="88" t="s">
        <v>214</v>
      </c>
      <c r="D7" s="88" t="s">
        <v>215</v>
      </c>
      <c r="E7" s="109"/>
    </row>
    <row r="8" spans="1:12" x14ac:dyDescent="0.25">
      <c r="A8" s="102" t="s">
        <v>209</v>
      </c>
      <c r="B8" s="87" t="s">
        <v>217</v>
      </c>
      <c r="C8" s="89" t="s">
        <v>223</v>
      </c>
      <c r="D8" s="90">
        <v>11255255255</v>
      </c>
      <c r="E8" s="110" t="s">
        <v>220</v>
      </c>
    </row>
    <row r="9" spans="1:12" x14ac:dyDescent="0.25">
      <c r="A9" s="102"/>
      <c r="B9" s="91" t="s">
        <v>218</v>
      </c>
      <c r="C9" s="92" t="s">
        <v>199</v>
      </c>
      <c r="D9" s="92" t="s">
        <v>222</v>
      </c>
      <c r="E9" s="110"/>
    </row>
    <row r="10" spans="1:12" ht="15.75" thickBot="1" x14ac:dyDescent="0.3">
      <c r="A10" s="103"/>
      <c r="B10" s="93" t="s">
        <v>219</v>
      </c>
      <c r="C10" s="94" t="s">
        <v>221</v>
      </c>
      <c r="D10" s="95">
        <v>192168255255</v>
      </c>
      <c r="E10" s="111"/>
    </row>
  </sheetData>
  <mergeCells count="8">
    <mergeCell ref="H5:K5"/>
    <mergeCell ref="L2:L4"/>
    <mergeCell ref="A2:A4"/>
    <mergeCell ref="E2:E4"/>
    <mergeCell ref="A5:A7"/>
    <mergeCell ref="E5:E7"/>
    <mergeCell ref="A8:A10"/>
    <mergeCell ref="E8:E10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AND</vt:lpstr>
      <vt:lpstr>switching</vt:lpstr>
      <vt:lpstr>cisco-model</vt:lpstr>
      <vt:lpstr>VLAN</vt:lpstr>
      <vt:lpstr>IPv4</vt:lpstr>
      <vt:lpstr>IPv6</vt:lpstr>
      <vt:lpstr>routing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Racedo</dc:creator>
  <cp:lastModifiedBy>Cristian Racedo</cp:lastModifiedBy>
  <dcterms:created xsi:type="dcterms:W3CDTF">2023-11-22T14:17:42Z</dcterms:created>
  <dcterms:modified xsi:type="dcterms:W3CDTF">2023-12-20T14:56:32Z</dcterms:modified>
</cp:coreProperties>
</file>