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x15\"/>
    </mc:Choice>
  </mc:AlternateContent>
  <xr:revisionPtr revIDLastSave="0" documentId="8_{53260A3B-4575-4E6D-AE88-C9D8B7E8AB14}" xr6:coauthVersionLast="47" xr6:coauthVersionMax="47" xr10:uidLastSave="{00000000-0000-0000-0000-000000000000}"/>
  <bookViews>
    <workbookView xWindow="-120" yWindow="-120" windowWidth="20730" windowHeight="11040"/>
  </bookViews>
  <sheets>
    <sheet name="intro" sheetId="1" r:id="rId1"/>
    <sheet name="listas" sheetId="2" r:id="rId2"/>
    <sheet name="f(x)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3" l="1"/>
  <c r="K6" i="3"/>
  <c r="K3" i="3" a="1"/>
  <c r="K3" i="3" s="1"/>
  <c r="K4" i="3"/>
  <c r="I6" i="3"/>
  <c r="I5" i="3"/>
  <c r="I4" i="3"/>
  <c r="D3" i="3"/>
  <c r="I3" i="3"/>
  <c r="D6" i="3"/>
  <c r="D5" i="3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<sst xmlns="http://schemas.openxmlformats.org/spreadsheetml/2006/main" count="159" uniqueCount="108">
  <si>
    <t>Tipos</t>
  </si>
  <si>
    <t>Valores</t>
  </si>
  <si>
    <t>Texto</t>
  </si>
  <si>
    <t>Numero</t>
  </si>
  <si>
    <t>Fecha</t>
  </si>
  <si>
    <t>Moneda</t>
  </si>
  <si>
    <t>Contabilidad</t>
  </si>
  <si>
    <t>Porcentaje</t>
  </si>
  <si>
    <t>Cientifico</t>
  </si>
  <si>
    <t>Hora</t>
  </si>
  <si>
    <t>Fraccion</t>
  </si>
  <si>
    <t>Cristian</t>
  </si>
  <si>
    <t>C215714n</t>
  </si>
  <si>
    <t>apellido</t>
  </si>
  <si>
    <t>nombre</t>
  </si>
  <si>
    <t>edad</t>
  </si>
  <si>
    <t>fecha nac</t>
  </si>
  <si>
    <t>documento</t>
  </si>
  <si>
    <t>telefono</t>
  </si>
  <si>
    <t>direccion</t>
  </si>
  <si>
    <t>racedo</t>
  </si>
  <si>
    <t>cristian</t>
  </si>
  <si>
    <t>av siempreviva 123</t>
  </si>
  <si>
    <t>11-0303-4567</t>
  </si>
  <si>
    <t>perez</t>
  </si>
  <si>
    <t>juan</t>
  </si>
  <si>
    <t>11-4321-1234</t>
  </si>
  <si>
    <t>calle falsa 123</t>
  </si>
  <si>
    <t>Ejemplo</t>
  </si>
  <si>
    <t>Rangos</t>
  </si>
  <si>
    <t>Relativos</t>
  </si>
  <si>
    <t>Absolutos</t>
  </si>
  <si>
    <t>Columna</t>
  </si>
  <si>
    <t>Fila</t>
  </si>
  <si>
    <t>Celda</t>
  </si>
  <si>
    <t>Conjunto</t>
  </si>
  <si>
    <t>A:A</t>
  </si>
  <si>
    <t>A1</t>
  </si>
  <si>
    <t>A1:C10</t>
  </si>
  <si>
    <t>$A$1</t>
  </si>
  <si>
    <t>$A$1:$C$10</t>
  </si>
  <si>
    <t>$A:$A</t>
  </si>
  <si>
    <t>$1:$1</t>
  </si>
  <si>
    <t>1:1;</t>
  </si>
  <si>
    <t>dias</t>
  </si>
  <si>
    <t>meses</t>
  </si>
  <si>
    <t>horas</t>
  </si>
  <si>
    <t>minutos</t>
  </si>
  <si>
    <t>fechas</t>
  </si>
  <si>
    <t>texto</t>
  </si>
  <si>
    <t>fac_A001</t>
  </si>
  <si>
    <t>fac_A002</t>
  </si>
  <si>
    <t>fac_A003</t>
  </si>
  <si>
    <t>fac_A004</t>
  </si>
  <si>
    <t>fac_A005</t>
  </si>
  <si>
    <t>fac_A006</t>
  </si>
  <si>
    <t>fac_A007</t>
  </si>
  <si>
    <t>fac_A008</t>
  </si>
  <si>
    <t>fac_A009</t>
  </si>
  <si>
    <t>fac_A010</t>
  </si>
  <si>
    <t>miercoles</t>
  </si>
  <si>
    <t>jueves</t>
  </si>
  <si>
    <t>viernes</t>
  </si>
  <si>
    <t>sábado</t>
  </si>
  <si>
    <t>domingo</t>
  </si>
  <si>
    <t>lunes</t>
  </si>
  <si>
    <t>martes</t>
  </si>
  <si>
    <t>miércoles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</si>
  <si>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</si>
  <si>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</si>
  <si>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</si>
  <si>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</si>
  <si>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</si>
  <si>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</si>
  <si>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</si>
  <si>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</si>
  <si>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</si>
  <si>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</si>
  <si>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fac_A011</t>
  </si>
  <si>
    <t>fac_A012</t>
  </si>
  <si>
    <t>agosto</t>
  </si>
  <si>
    <t>septiembre</t>
  </si>
  <si>
    <t>DEC</t>
  </si>
  <si>
    <t>INT</t>
  </si>
  <si>
    <t>formulas</t>
  </si>
  <si>
    <t>funciones</t>
  </si>
  <si>
    <t>errores</t>
  </si>
  <si>
    <t>operaciones matematicas que utilizan valores numericos de referencia, los cuales deben ser utilizables, ya que de lo contrario arrojara un error</t>
  </si>
  <si>
    <t>palabras reservadas que se utilizan para realizar alguna operación en particular, trabajan con rangos y suelen ignorar aquellos valores no utilizables</t>
  </si>
  <si>
    <t>Mensaje que aparece dentro de la celda y que hace referencia a un problema ocurrido con la formula o funcion correspondiente</t>
  </si>
  <si>
    <t>operaciones</t>
  </si>
  <si>
    <t>valor a</t>
  </si>
  <si>
    <t>valor b</t>
  </si>
  <si>
    <t>resultado</t>
  </si>
  <si>
    <t>suma</t>
  </si>
  <si>
    <t>resta</t>
  </si>
  <si>
    <t>producto</t>
  </si>
  <si>
    <t>division</t>
  </si>
  <si>
    <t>SUMA()</t>
  </si>
  <si>
    <t>CONTAR()</t>
  </si>
  <si>
    <t>PRODUCTO()</t>
  </si>
  <si>
    <t>RESIDUO()</t>
  </si>
  <si>
    <t>codigo</t>
  </si>
  <si>
    <t>significado</t>
  </si>
  <si>
    <t>El valor utilizado no se reconoce</t>
  </si>
  <si>
    <t>El tipo de dato utilizado es incorrecto</t>
  </si>
  <si>
    <t xml:space="preserve">No se encuentra la celda o rango </t>
  </si>
  <si>
    <t>No se puede dividir entre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</si>
</sst>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$&quot;\ * #,##0.00_-;\-&quot;$&quot;\ * #,##0.00_-;_-&quot;$&quot;\ * &quot;-&quot;??_-;_-@_-"/>
    <numFmt numFmtId="164" formatCode="[$-F400]h:mm:ss\ AM/PM"/>
    <numFmt numFmtId="165" formatCode="[$-2C0A]hh:mm:ss\ AM/PM;@"/>
    <numFmt numFmtId="166" formatCode="&quot;$&quot;\ #,##0.00"/>
    <numFmt numFmtId="167" formatCode="_-[$€-2]\ * #,##0.00_-;\-[$€-2]\ * #,##0.00_-;_-[$€-2]\ * &quot;-&quot;??_-;_-@_-"/>
    <numFmt numFmtId="168" formatCode="[$€-2]\ #,##0.00"/>
    <numFmt numFmtId="169" formatCode="[$-2C0A]d&quot; de &quot;mmmm&quot; de &quot;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0" fontId="0" fillId="2" borderId="1" xfId="0" applyFont="1" applyFill="1" applyBorder="1"/>
    <xf numFmtId="0" fontId="0" fillId="0" borderId="2" xfId="0" applyFont="1" applyBorder="1"/>
    <xf numFmtId="0" fontId="2" fillId="3" borderId="0" xfId="0" applyFont="1" applyFill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0" fillId="2" borderId="3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14" fontId="0" fillId="2" borderId="4" xfId="0" applyNumberFormat="1" applyFont="1" applyFill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166" fontId="0" fillId="2" borderId="4" xfId="0" applyNumberFormat="1" applyFont="1" applyFill="1" applyBorder="1" applyAlignment="1">
      <alignment horizontal="right"/>
    </xf>
    <xf numFmtId="168" fontId="0" fillId="2" borderId="5" xfId="0" applyNumberFormat="1" applyFont="1" applyFill="1" applyBorder="1" applyAlignment="1">
      <alignment horizontal="right"/>
    </xf>
    <xf numFmtId="44" fontId="1" fillId="0" borderId="4" xfId="8" applyNumberFormat="1" applyFont="1" applyBorder="1" applyAlignment="1">
      <alignment horizontal="right"/>
    </xf>
    <xf numFmtId="167" fontId="1" fillId="0" borderId="5" xfId="8" applyNumberFormat="1" applyFont="1" applyBorder="1" applyAlignment="1">
      <alignment horizontal="right"/>
    </xf>
    <xf numFmtId="9" fontId="1" fillId="2" borderId="4" xfId="9" applyNumberFormat="1" applyFont="1" applyFill="1" applyBorder="1"/>
    <xf numFmtId="9" fontId="0" fillId="2" borderId="5" xfId="0" applyNumberFormat="1" applyFont="1" applyFill="1" applyBorder="1"/>
    <xf numFmtId="12" fontId="0" fillId="0" borderId="4" xfId="0" applyNumberFormat="1" applyFont="1" applyBorder="1"/>
    <xf numFmtId="12" fontId="0" fillId="0" borderId="5" xfId="0" applyNumberFormat="1" applyFont="1" applyBorder="1"/>
    <xf numFmtId="11" fontId="0" fillId="2" borderId="2" xfId="0" applyNumberFormat="1" applyFont="1" applyFill="1" applyBorder="1"/>
    <xf numFmtId="11" fontId="0" fillId="2" borderId="6" xfId="0" applyNumberFormat="1" applyFont="1" applyFill="1" applyBorder="1"/>
    <xf numFmtId="169" fontId="0" fillId="2" borderId="5" xfId="0" applyNumberFormat="1" applyFont="1" applyFill="1" applyBorder="1" applyAlignment="1">
      <alignment horizontal="right"/>
    </xf>
    <xf numFmtId="0" fontId="0" fillId="2" borderId="4" xfId="0" applyFont="1" applyFill="1" applyBorder="1"/>
    <xf numFmtId="0" fontId="0" fillId="0" borderId="4" xfId="0" applyFont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2" fillId="7" borderId="0" xfId="5"/>
    <xf numFmtId="0" fontId="2" fillId="5" borderId="0" xfId="4"/>
    <xf numFmtId="0" fontId="2" fillId="10" borderId="0" xfId="7"/>
    <xf numFmtId="0" fontId="2" fillId="9" borderId="0" xfId="6"/>
    <xf numFmtId="0" fontId="1" fillId="6" borderId="0" xfId="2"/>
    <xf numFmtId="20" fontId="1" fillId="6" borderId="0" xfId="2" applyNumberFormat="1"/>
    <xf numFmtId="0" fontId="1" fillId="8" borderId="0" xfId="3"/>
    <xf numFmtId="20" fontId="1" fillId="8" borderId="0" xfId="3" applyNumberFormat="1"/>
    <xf numFmtId="0" fontId="1" fillId="11" borderId="0" xfId="1"/>
    <xf numFmtId="14" fontId="1" fillId="11" borderId="0" xfId="1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1" xfId="0" applyFont="1" applyBorder="1"/>
    <xf numFmtId="0" fontId="0" fillId="0" borderId="6" xfId="0" applyFont="1" applyBorder="1"/>
    <xf numFmtId="0" fontId="0" fillId="2" borderId="5" xfId="0" applyFont="1" applyFill="1" applyBorder="1"/>
    <xf numFmtId="0" fontId="0" fillId="0" borderId="5" xfId="0" applyFont="1" applyBorder="1"/>
  </cellXfs>
  <cellStyles count="10">
    <cellStyle name="40% - Énfasis6" xfId="1" builtinId="51"/>
    <cellStyle name="60% - Énfasis1" xfId="2" builtinId="32"/>
    <cellStyle name="60% - Énfasis2" xfId="3" builtinId="36"/>
    <cellStyle name="Énfasis1" xfId="4" builtinId="29"/>
    <cellStyle name="Énfasis2" xfId="5" builtinId="33"/>
    <cellStyle name="Énfasis3" xfId="6" builtinId="37"/>
    <cellStyle name="Énfasis6" xfId="7" builtinId="49"/>
    <cellStyle name="Moneda" xfId="8" builtinId="4"/>
    <cellStyle name="Normal" xfId="0" builtinId="0"/>
    <cellStyle name="Porcentaje" xfId="9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45" zoomScaleNormal="145" workbookViewId="0">
      <selection activeCell="E5" sqref="E5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3" max="3" width="17.42578125" bestFit="1" customWidth="1"/>
    <col min="4" max="4" width="3.28515625" customWidth="1"/>
    <col min="5" max="5" width="10" bestFit="1" customWidth="1"/>
    <col min="6" max="6" width="8" bestFit="1" customWidth="1"/>
    <col min="7" max="7" width="5.42578125" bestFit="1" customWidth="1"/>
    <col min="8" max="8" width="10.140625" bestFit="1" customWidth="1"/>
    <col min="9" max="9" width="11.140625" bestFit="1" customWidth="1"/>
    <col min="10" max="10" width="13" bestFit="1" customWidth="1"/>
    <col min="11" max="11" width="17.85546875" bestFit="1" customWidth="1"/>
  </cols>
  <sheetData>
    <row r="1" spans="1:11" x14ac:dyDescent="0.25">
      <c r="A1" s="8" t="s">
        <v>0</v>
      </c>
      <c r="B1" s="9" t="s">
        <v>1</v>
      </c>
      <c r="C1" s="10" t="s">
        <v>28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 x14ac:dyDescent="0.25">
      <c r="A2" s="11" t="s">
        <v>2</v>
      </c>
      <c r="B2" s="12" t="s">
        <v>11</v>
      </c>
      <c r="C2" s="13" t="s">
        <v>12</v>
      </c>
      <c r="D2" s="1"/>
      <c r="E2" t="s">
        <v>20</v>
      </c>
      <c r="F2" t="s">
        <v>21</v>
      </c>
      <c r="G2">
        <v>31</v>
      </c>
      <c r="H2" s="2">
        <v>33346</v>
      </c>
      <c r="I2" s="4">
        <v>35336446</v>
      </c>
      <c r="J2" s="3" t="s">
        <v>23</v>
      </c>
      <c r="K2" t="s">
        <v>22</v>
      </c>
    </row>
    <row r="3" spans="1:11" x14ac:dyDescent="0.25">
      <c r="A3" s="14" t="s">
        <v>3</v>
      </c>
      <c r="B3" s="15">
        <v>18</v>
      </c>
      <c r="C3" s="16">
        <v>3.14</v>
      </c>
      <c r="E3" t="s">
        <v>24</v>
      </c>
      <c r="F3" t="s">
        <v>25</v>
      </c>
      <c r="G3">
        <v>25</v>
      </c>
      <c r="H3" s="2">
        <v>35636</v>
      </c>
      <c r="I3">
        <v>40543234</v>
      </c>
      <c r="J3" t="s">
        <v>26</v>
      </c>
      <c r="K3" t="s">
        <v>27</v>
      </c>
    </row>
    <row r="4" spans="1:11" x14ac:dyDescent="0.25">
      <c r="A4" s="11" t="s">
        <v>4</v>
      </c>
      <c r="B4" s="17">
        <v>33346</v>
      </c>
      <c r="C4" s="30">
        <v>33346</v>
      </c>
      <c r="D4" s="2"/>
    </row>
    <row r="5" spans="1:11" x14ac:dyDescent="0.25">
      <c r="A5" s="14" t="s">
        <v>9</v>
      </c>
      <c r="B5" s="18">
        <v>0.3263888888888889</v>
      </c>
      <c r="C5" s="19">
        <v>0.3263888888888889</v>
      </c>
    </row>
    <row r="6" spans="1:11" x14ac:dyDescent="0.25">
      <c r="A6" s="11" t="s">
        <v>5</v>
      </c>
      <c r="B6" s="20">
        <v>1500</v>
      </c>
      <c r="C6" s="21">
        <v>1500</v>
      </c>
    </row>
    <row r="7" spans="1:11" x14ac:dyDescent="0.25">
      <c r="A7" s="14" t="s">
        <v>6</v>
      </c>
      <c r="B7" s="22">
        <v>1500</v>
      </c>
      <c r="C7" s="23">
        <v>1500</v>
      </c>
    </row>
    <row r="8" spans="1:11" x14ac:dyDescent="0.25">
      <c r="A8" s="11" t="s">
        <v>7</v>
      </c>
      <c r="B8" s="24">
        <v>0.5</v>
      </c>
      <c r="C8" s="25">
        <v>0.5</v>
      </c>
    </row>
    <row r="9" spans="1:11" x14ac:dyDescent="0.25">
      <c r="A9" s="14" t="s">
        <v>10</v>
      </c>
      <c r="B9" s="26">
        <v>0.5</v>
      </c>
      <c r="C9" s="27">
        <v>0.75</v>
      </c>
    </row>
    <row r="10" spans="1:11" x14ac:dyDescent="0.25">
      <c r="A10" s="5" t="s">
        <v>8</v>
      </c>
      <c r="B10" s="28">
        <v>1048576</v>
      </c>
      <c r="C10" s="29">
        <v>4294967296</v>
      </c>
    </row>
    <row r="12" spans="1:11" x14ac:dyDescent="0.25">
      <c r="A12" s="9" t="s">
        <v>29</v>
      </c>
      <c r="B12" s="33" t="s">
        <v>30</v>
      </c>
      <c r="C12" s="34" t="s">
        <v>31</v>
      </c>
    </row>
    <row r="13" spans="1:11" x14ac:dyDescent="0.25">
      <c r="A13" s="31" t="s">
        <v>32</v>
      </c>
      <c r="B13" s="12" t="s">
        <v>36</v>
      </c>
      <c r="C13" s="35" t="s">
        <v>41</v>
      </c>
    </row>
    <row r="14" spans="1:11" x14ac:dyDescent="0.25">
      <c r="A14" s="32" t="s">
        <v>33</v>
      </c>
      <c r="B14" s="39" t="s">
        <v>43</v>
      </c>
      <c r="C14" s="36" t="s">
        <v>42</v>
      </c>
    </row>
    <row r="15" spans="1:11" x14ac:dyDescent="0.25">
      <c r="A15" s="31" t="s">
        <v>34</v>
      </c>
      <c r="B15" s="12" t="s">
        <v>37</v>
      </c>
      <c r="C15" s="35" t="s">
        <v>39</v>
      </c>
    </row>
    <row r="16" spans="1:11" x14ac:dyDescent="0.25">
      <c r="A16" s="6" t="s">
        <v>35</v>
      </c>
      <c r="B16" s="37" t="s">
        <v>38</v>
      </c>
      <c r="C16" s="3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zoomScale="145" zoomScaleNormal="145" workbookViewId="0">
      <selection sqref="A1:A65536"/>
    </sheetView>
  </sheetViews>
  <sheetFormatPr baseColWidth="10" defaultRowHeight="15" x14ac:dyDescent="0.25"/>
  <cols>
    <col min="1" max="1" width="4" bestFit="1" customWidth="1"/>
    <col min="2" max="2" width="4.42578125" bestFit="1" customWidth="1"/>
    <col min="3" max="3" width="8.85546875" bestFit="1" customWidth="1"/>
    <col min="5" max="5" width="11.28515625" bestFit="1" customWidth="1"/>
    <col min="6" max="6" width="5.85546875" bestFit="1" customWidth="1"/>
    <col min="7" max="7" width="8.28515625" bestFit="1" customWidth="1"/>
    <col min="8" max="8" width="11.140625" bestFit="1" customWidth="1"/>
    <col min="9" max="9" width="3.28515625" customWidth="1"/>
    <col min="10" max="10" width="8.28515625" bestFit="1" customWidth="1"/>
    <col min="11" max="21" width="11.140625" bestFit="1" customWidth="1"/>
    <col min="22" max="22" width="11.28515625" bestFit="1" customWidth="1"/>
  </cols>
  <sheetData>
    <row r="1" spans="1:22" x14ac:dyDescent="0.25">
      <c r="A1" t="s">
        <v>83</v>
      </c>
      <c r="B1" s="40" t="s">
        <v>82</v>
      </c>
      <c r="C1" s="41" t="s">
        <v>49</v>
      </c>
      <c r="D1" s="42" t="s">
        <v>44</v>
      </c>
      <c r="E1" s="43" t="s">
        <v>45</v>
      </c>
      <c r="F1" s="44" t="s">
        <v>46</v>
      </c>
      <c r="G1" s="46" t="s">
        <v>47</v>
      </c>
      <c r="H1" s="48" t="s">
        <v>48</v>
      </c>
      <c r="J1" s="40" t="s">
        <v>82</v>
      </c>
      <c r="K1" s="40">
        <v>0.2</v>
      </c>
      <c r="L1" s="40">
        <v>0.4</v>
      </c>
      <c r="M1" s="40">
        <v>0.6</v>
      </c>
      <c r="N1" s="40">
        <v>0.8</v>
      </c>
      <c r="O1" s="40">
        <v>1</v>
      </c>
      <c r="P1" s="40">
        <v>1.2</v>
      </c>
      <c r="Q1" s="40">
        <v>1.4</v>
      </c>
      <c r="R1" s="40">
        <v>1.6</v>
      </c>
      <c r="S1" s="40">
        <v>1.8</v>
      </c>
      <c r="T1" s="40">
        <v>2</v>
      </c>
      <c r="U1" s="40">
        <v>2.2000000000000002</v>
      </c>
      <c r="V1" s="40">
        <v>2.4</v>
      </c>
    </row>
    <row r="2" spans="1:22" x14ac:dyDescent="0.25">
      <c r="A2">
        <v>1</v>
      </c>
      <c r="B2" s="40">
        <v>0.2</v>
      </c>
      <c r="C2" s="41" t="s">
        <v>50</v>
      </c>
      <c r="D2" s="42" t="s">
        <v>60</v>
      </c>
      <c r="E2" s="43" t="s">
        <v>68</v>
      </c>
      <c r="F2" s="45">
        <v>0.625</v>
      </c>
      <c r="G2" s="47">
        <v>6.9444444444444441E-3</v>
      </c>
      <c r="H2" s="49">
        <v>44853</v>
      </c>
      <c r="J2" s="41" t="s">
        <v>49</v>
      </c>
      <c r="K2" s="41" t="s">
        <v>50</v>
      </c>
      <c r="L2" s="41" t="s">
        <v>51</v>
      </c>
      <c r="M2" s="41" t="s">
        <v>52</v>
      </c>
      <c r="N2" s="41" t="s">
        <v>53</v>
      </c>
      <c r="O2" s="41" t="s">
        <v>54</v>
      </c>
      <c r="P2" s="41" t="s">
        <v>55</v>
      </c>
      <c r="Q2" s="41" t="s">
        <v>56</v>
      </c>
      <c r="R2" s="41" t="s">
        <v>57</v>
      </c>
      <c r="S2" s="41" t="s">
        <v>58</v>
      </c>
      <c r="T2" s="41" t="s">
        <v>59</v>
      </c>
      <c r="U2" s="41" t="s">
        <v>78</v>
      </c>
      <c r="V2" s="41" t="s">
        <v>79</v>
      </c>
    </row>
    <row r="3" spans="1:22" x14ac:dyDescent="0.25">
      <c r="A3">
        <v>2</v>
      </c>
      <c r="B3" s="40">
        <v>0.4</v>
      </c>
      <c r="C3" s="41" t="s">
        <v>51</v>
      </c>
      <c r="D3" s="42" t="s">
        <v>61</v>
      </c>
      <c r="E3" s="43" t="s">
        <v>69</v>
      </c>
      <c r="F3" s="45">
        <v>0.66666666666666663</v>
      </c>
      <c r="G3" s="47">
        <v>1.3888888888888888E-2</v>
      </c>
      <c r="H3" s="49">
        <v>44854</v>
      </c>
      <c r="J3" s="42" t="s">
        <v>44</v>
      </c>
      <c r="K3" s="42" t="s">
        <v>60</v>
      </c>
      <c r="L3" s="42" t="s">
        <v>61</v>
      </c>
      <c r="M3" s="42" t="s">
        <v>62</v>
      </c>
      <c r="N3" s="42" t="s">
        <v>63</v>
      </c>
      <c r="O3" s="42" t="s">
        <v>64</v>
      </c>
      <c r="P3" s="42" t="s">
        <v>65</v>
      </c>
      <c r="Q3" s="42" t="s">
        <v>66</v>
      </c>
      <c r="R3" s="42" t="s">
        <v>67</v>
      </c>
      <c r="S3" s="42" t="s">
        <v>61</v>
      </c>
      <c r="T3" s="42" t="s">
        <v>62</v>
      </c>
      <c r="U3" s="42" t="s">
        <v>63</v>
      </c>
      <c r="V3" s="42" t="s">
        <v>64</v>
      </c>
    </row>
    <row r="4" spans="1:22" x14ac:dyDescent="0.25">
      <c r="A4">
        <v>3</v>
      </c>
      <c r="B4" s="40">
        <v>0.6</v>
      </c>
      <c r="C4" s="41" t="s">
        <v>52</v>
      </c>
      <c r="D4" s="42" t="s">
        <v>62</v>
      </c>
      <c r="E4" s="43" t="s">
        <v>70</v>
      </c>
      <c r="F4" s="45">
        <v>0.70833333333333304</v>
      </c>
      <c r="G4" s="47">
        <v>2.0833333333333301E-2</v>
      </c>
      <c r="H4" s="49">
        <v>44855</v>
      </c>
      <c r="J4" s="43" t="s">
        <v>45</v>
      </c>
      <c r="K4" s="43" t="s">
        <v>68</v>
      </c>
      <c r="L4" s="43" t="s">
        <v>69</v>
      </c>
      <c r="M4" s="43" t="s">
        <v>70</v>
      </c>
      <c r="N4" s="43" t="s">
        <v>71</v>
      </c>
      <c r="O4" s="43" t="s">
        <v>72</v>
      </c>
      <c r="P4" s="43" t="s">
        <v>73</v>
      </c>
      <c r="Q4" s="43" t="s">
        <v>74</v>
      </c>
      <c r="R4" s="43" t="s">
        <v>75</v>
      </c>
      <c r="S4" s="43" t="s">
        <v>76</v>
      </c>
      <c r="T4" s="43" t="s">
        <v>77</v>
      </c>
      <c r="U4" s="43" t="s">
        <v>80</v>
      </c>
      <c r="V4" s="43" t="s">
        <v>81</v>
      </c>
    </row>
    <row r="5" spans="1:22" x14ac:dyDescent="0.25">
      <c r="A5">
        <v>4</v>
      </c>
      <c r="B5" s="40">
        <v>0.8</v>
      </c>
      <c r="C5" s="41" t="s">
        <v>53</v>
      </c>
      <c r="D5" s="42" t="s">
        <v>63</v>
      </c>
      <c r="E5" s="43" t="s">
        <v>71</v>
      </c>
      <c r="F5" s="45">
        <v>0.75</v>
      </c>
      <c r="G5" s="47">
        <v>2.77777777777777E-2</v>
      </c>
      <c r="H5" s="49">
        <v>44856</v>
      </c>
      <c r="J5" s="44" t="s">
        <v>46</v>
      </c>
      <c r="K5" s="45">
        <v>0.625</v>
      </c>
      <c r="L5" s="45">
        <v>0.66666666666666663</v>
      </c>
      <c r="M5" s="45">
        <v>0.70833333333333304</v>
      </c>
      <c r="N5" s="45">
        <v>0.75</v>
      </c>
      <c r="O5" s="45">
        <v>0.79166666666666696</v>
      </c>
      <c r="P5" s="45">
        <v>0.83333333333333304</v>
      </c>
      <c r="Q5" s="45">
        <v>0.875</v>
      </c>
      <c r="R5" s="45">
        <v>0.91666666666666596</v>
      </c>
      <c r="S5" s="45">
        <v>0.95833333333333304</v>
      </c>
      <c r="T5" s="45">
        <v>1</v>
      </c>
      <c r="U5" s="45">
        <v>1.0416666666666701</v>
      </c>
      <c r="V5" s="45">
        <v>1.0833333333333299</v>
      </c>
    </row>
    <row r="6" spans="1:22" x14ac:dyDescent="0.25">
      <c r="A6">
        <v>5</v>
      </c>
      <c r="B6" s="40">
        <v>1</v>
      </c>
      <c r="C6" s="41" t="s">
        <v>54</v>
      </c>
      <c r="D6" s="42" t="s">
        <v>64</v>
      </c>
      <c r="E6" s="43" t="s">
        <v>72</v>
      </c>
      <c r="F6" s="45">
        <v>0.79166666666666696</v>
      </c>
      <c r="G6" s="47">
        <v>3.4722222222222203E-2</v>
      </c>
      <c r="H6" s="49">
        <v>44857</v>
      </c>
      <c r="J6" s="46" t="s">
        <v>47</v>
      </c>
      <c r="K6" s="47">
        <v>6.9444444444444441E-3</v>
      </c>
      <c r="L6" s="47">
        <v>1.3888888888888888E-2</v>
      </c>
      <c r="M6" s="47">
        <v>2.0833333333333301E-2</v>
      </c>
      <c r="N6" s="47">
        <v>2.77777777777777E-2</v>
      </c>
      <c r="O6" s="47">
        <v>3.4722222222222203E-2</v>
      </c>
      <c r="P6" s="47">
        <v>4.1666666666666602E-2</v>
      </c>
      <c r="Q6" s="47">
        <v>4.8611111111111098E-2</v>
      </c>
      <c r="R6" s="47">
        <v>5.5555555555555497E-2</v>
      </c>
      <c r="S6" s="47">
        <v>6.25E-2</v>
      </c>
      <c r="T6" s="47">
        <v>6.9444444444444406E-2</v>
      </c>
      <c r="U6" s="47">
        <v>7.6388888888888895E-2</v>
      </c>
      <c r="V6" s="47">
        <v>8.3333333333333301E-2</v>
      </c>
    </row>
    <row r="7" spans="1:22" x14ac:dyDescent="0.25">
      <c r="A7">
        <v>6</v>
      </c>
      <c r="B7" s="40">
        <v>1.2</v>
      </c>
      <c r="C7" s="41" t="s">
        <v>55</v>
      </c>
      <c r="D7" s="42" t="s">
        <v>65</v>
      </c>
      <c r="E7" s="43" t="s">
        <v>73</v>
      </c>
      <c r="F7" s="45">
        <v>0.83333333333333304</v>
      </c>
      <c r="G7" s="47">
        <v>4.1666666666666602E-2</v>
      </c>
      <c r="H7" s="49">
        <v>44858</v>
      </c>
      <c r="J7" s="48" t="s">
        <v>48</v>
      </c>
      <c r="K7" s="49">
        <v>44853</v>
      </c>
      <c r="L7" s="49">
        <v>44854</v>
      </c>
      <c r="M7" s="49">
        <v>44855</v>
      </c>
      <c r="N7" s="49">
        <v>44856</v>
      </c>
      <c r="O7" s="49">
        <v>44857</v>
      </c>
      <c r="P7" s="49">
        <v>44858</v>
      </c>
      <c r="Q7" s="49">
        <v>44859</v>
      </c>
      <c r="R7" s="49">
        <v>44860</v>
      </c>
      <c r="S7" s="49">
        <v>44861</v>
      </c>
      <c r="T7" s="49">
        <v>44862</v>
      </c>
      <c r="U7" s="49">
        <v>44863</v>
      </c>
      <c r="V7" s="49">
        <v>44864</v>
      </c>
    </row>
    <row r="8" spans="1:22" x14ac:dyDescent="0.25">
      <c r="A8">
        <v>7</v>
      </c>
      <c r="B8" s="40">
        <v>1.4</v>
      </c>
      <c r="C8" s="41" t="s">
        <v>56</v>
      </c>
      <c r="D8" s="42" t="s">
        <v>66</v>
      </c>
      <c r="E8" s="43" t="s">
        <v>74</v>
      </c>
      <c r="F8" s="45">
        <v>0.875</v>
      </c>
      <c r="G8" s="47">
        <v>4.8611111111111098E-2</v>
      </c>
      <c r="H8" s="49">
        <v>44859</v>
      </c>
    </row>
    <row r="9" spans="1:22" x14ac:dyDescent="0.25">
      <c r="A9">
        <v>8</v>
      </c>
      <c r="B9" s="40">
        <v>1.6</v>
      </c>
      <c r="C9" s="41" t="s">
        <v>57</v>
      </c>
      <c r="D9" s="42" t="s">
        <v>67</v>
      </c>
      <c r="E9" s="43" t="s">
        <v>75</v>
      </c>
      <c r="F9" s="45">
        <v>0.91666666666666596</v>
      </c>
      <c r="G9" s="47">
        <v>5.5555555555555497E-2</v>
      </c>
      <c r="H9" s="49">
        <v>44860</v>
      </c>
    </row>
    <row r="10" spans="1:22" x14ac:dyDescent="0.25">
      <c r="A10">
        <v>9</v>
      </c>
      <c r="B10" s="40">
        <v>1.8</v>
      </c>
      <c r="C10" s="41" t="s">
        <v>58</v>
      </c>
      <c r="D10" s="42" t="s">
        <v>61</v>
      </c>
      <c r="E10" s="43" t="s">
        <v>76</v>
      </c>
      <c r="F10" s="45">
        <v>0.95833333333333304</v>
      </c>
      <c r="G10" s="47">
        <v>6.25E-2</v>
      </c>
      <c r="H10" s="49">
        <v>44861</v>
      </c>
    </row>
    <row r="11" spans="1:22" x14ac:dyDescent="0.25">
      <c r="A11">
        <v>10</v>
      </c>
      <c r="B11" s="40">
        <v>2</v>
      </c>
      <c r="C11" s="41" t="s">
        <v>59</v>
      </c>
      <c r="D11" s="42" t="s">
        <v>62</v>
      </c>
      <c r="E11" s="43" t="s">
        <v>77</v>
      </c>
      <c r="F11" s="45">
        <v>1</v>
      </c>
      <c r="G11" s="47">
        <v>6.9444444444444406E-2</v>
      </c>
      <c r="H11" s="49">
        <v>44862</v>
      </c>
    </row>
    <row r="12" spans="1:22" x14ac:dyDescent="0.25">
      <c r="A12">
        <v>11</v>
      </c>
      <c r="B12" s="40">
        <v>2.2000000000000002</v>
      </c>
      <c r="C12" s="41" t="s">
        <v>78</v>
      </c>
      <c r="D12" s="42" t="s">
        <v>63</v>
      </c>
      <c r="E12" s="43" t="s">
        <v>80</v>
      </c>
      <c r="F12" s="45">
        <v>1.0416666666666701</v>
      </c>
      <c r="G12" s="47">
        <v>7.6388888888888895E-2</v>
      </c>
      <c r="H12" s="49">
        <v>44863</v>
      </c>
    </row>
    <row r="13" spans="1:22" x14ac:dyDescent="0.25">
      <c r="A13">
        <v>12</v>
      </c>
      <c r="B13" s="40">
        <v>2.4</v>
      </c>
      <c r="C13" s="41" t="s">
        <v>79</v>
      </c>
      <c r="D13" s="42" t="s">
        <v>64</v>
      </c>
      <c r="E13" s="43" t="s">
        <v>81</v>
      </c>
      <c r="F13" s="45">
        <v>1.0833333333333299</v>
      </c>
      <c r="G13" s="47">
        <v>8.3333333333333301E-2</v>
      </c>
      <c r="H13" s="49">
        <v>44864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30" zoomScaleNormal="130" workbookViewId="0">
      <selection activeCell="G5" sqref="G5"/>
    </sheetView>
  </sheetViews>
  <sheetFormatPr baseColWidth="10" defaultRowHeight="15" x14ac:dyDescent="0.25"/>
  <cols>
    <col min="1" max="1" width="12.7109375" customWidth="1"/>
    <col min="2" max="3" width="9.7109375" customWidth="1"/>
    <col min="4" max="4" width="10.42578125" customWidth="1"/>
    <col min="5" max="5" width="2.5703125" customWidth="1"/>
    <col min="6" max="6" width="12.7109375" customWidth="1"/>
    <col min="7" max="8" width="9.7109375" customWidth="1"/>
    <col min="9" max="9" width="10.42578125" customWidth="1"/>
    <col min="10" max="10" width="2.28515625" customWidth="1"/>
    <col min="11" max="11" width="11.85546875" bestFit="1" customWidth="1"/>
    <col min="12" max="12" width="34.140625" customWidth="1"/>
  </cols>
  <sheetData>
    <row r="1" spans="1:14" ht="75" customHeight="1" x14ac:dyDescent="0.25">
      <c r="A1" s="52" t="s">
        <v>84</v>
      </c>
      <c r="B1" s="53" t="s">
        <v>87</v>
      </c>
      <c r="C1" s="53"/>
      <c r="D1" s="53"/>
      <c r="F1" s="50" t="s">
        <v>85</v>
      </c>
      <c r="G1" s="51" t="s">
        <v>88</v>
      </c>
      <c r="H1" s="51"/>
      <c r="I1" s="51"/>
      <c r="K1" t="s">
        <v>86</v>
      </c>
      <c r="L1" s="54" t="s">
        <v>89</v>
      </c>
      <c r="M1" s="54"/>
      <c r="N1" s="54"/>
    </row>
    <row r="2" spans="1:14" x14ac:dyDescent="0.25">
      <c r="A2" s="8" t="s">
        <v>90</v>
      </c>
      <c r="B2" s="9" t="s">
        <v>91</v>
      </c>
      <c r="C2" s="9" t="s">
        <v>92</v>
      </c>
      <c r="D2" s="10" t="s">
        <v>93</v>
      </c>
      <c r="F2" s="8" t="s">
        <v>90</v>
      </c>
      <c r="G2" s="9" t="s">
        <v>91</v>
      </c>
      <c r="H2" s="9" t="s">
        <v>92</v>
      </c>
      <c r="I2" s="10" t="s">
        <v>93</v>
      </c>
      <c r="K2" s="8" t="s">
        <v>102</v>
      </c>
      <c r="L2" s="10" t="s">
        <v>103</v>
      </c>
    </row>
    <row r="3" spans="1:14" x14ac:dyDescent="0.25">
      <c r="A3" s="11" t="s">
        <v>94</v>
      </c>
      <c r="B3" s="31">
        <v>5</v>
      </c>
      <c r="C3" s="31">
        <v>2</v>
      </c>
      <c r="D3" s="57">
        <f>B3+C3</f>
        <v>7</v>
      </c>
      <c r="F3" s="11" t="s">
        <v>98</v>
      </c>
      <c r="G3" s="31">
        <v>5</v>
      </c>
      <c r="H3" s="31">
        <v>2</v>
      </c>
      <c r="I3" s="57">
        <f>SUM(F3:H3)</f>
        <v>7</v>
      </c>
      <c r="K3" s="11" t="e" cm="1">
        <f t="array" ref="K3">personal</f>
        <v>#NAME?</v>
      </c>
      <c r="L3" s="57" t="s">
        <v>104</v>
      </c>
    </row>
    <row r="4" spans="1:14" x14ac:dyDescent="0.25">
      <c r="A4" s="14" t="s">
        <v>95</v>
      </c>
      <c r="B4" s="32">
        <v>7</v>
      </c>
      <c r="C4" s="32">
        <v>4</v>
      </c>
      <c r="D4" s="58">
        <f>B4-C4</f>
        <v>3</v>
      </c>
      <c r="F4" s="14" t="s">
        <v>99</v>
      </c>
      <c r="G4" s="32">
        <v>7</v>
      </c>
      <c r="H4" s="32">
        <v>4</v>
      </c>
      <c r="I4" s="58">
        <f>COUNT(F4:H4)</f>
        <v>2</v>
      </c>
      <c r="K4" s="14" t="e">
        <f>F4+G4</f>
        <v>#VALUE!</v>
      </c>
      <c r="L4" s="58" t="s">
        <v>105</v>
      </c>
    </row>
    <row r="5" spans="1:14" x14ac:dyDescent="0.25">
      <c r="A5" s="11" t="s">
        <v>96</v>
      </c>
      <c r="B5" s="31">
        <v>3</v>
      </c>
      <c r="C5" s="31">
        <v>2</v>
      </c>
      <c r="D5" s="57">
        <f>B5*C5</f>
        <v>6</v>
      </c>
      <c r="F5" s="11" t="s">
        <v>100</v>
      </c>
      <c r="G5" s="31">
        <v>3</v>
      </c>
      <c r="H5" s="31">
        <v>2</v>
      </c>
      <c r="I5" s="57">
        <f>PRODUCT(F5:H5)</f>
        <v>6</v>
      </c>
      <c r="K5" s="11" t="e">
        <f>[1]hoja1!A4</f>
        <v>#REF!</v>
      </c>
      <c r="L5" s="57" t="s">
        <v>106</v>
      </c>
    </row>
    <row r="6" spans="1:14" x14ac:dyDescent="0.25">
      <c r="A6" s="55" t="s">
        <v>97</v>
      </c>
      <c r="B6" s="6">
        <v>6</v>
      </c>
      <c r="C6" s="6">
        <v>3</v>
      </c>
      <c r="D6" s="56">
        <f>B6/C6</f>
        <v>2</v>
      </c>
      <c r="F6" s="55" t="s">
        <v>101</v>
      </c>
      <c r="G6" s="6">
        <v>6</v>
      </c>
      <c r="H6" s="6">
        <v>3</v>
      </c>
      <c r="I6" s="56">
        <f>MOD(G6,H6)</f>
        <v>0</v>
      </c>
      <c r="K6" s="55" t="e">
        <f>10/0</f>
        <v>#DIV/0!</v>
      </c>
      <c r="L6" s="56" t="s">
        <v>107</v>
      </c>
    </row>
  </sheetData>
  <mergeCells count="2">
    <mergeCell ref="B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</vt:lpstr>
      <vt:lpstr>listas</vt:lpstr>
      <vt:lpstr>f(x)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2022-10-12T19:45:17Z</cp:lastPrinted>
  <dcterms:created xsi:type="dcterms:W3CDTF">2022-10-12T18:39:47Z</dcterms:created>
  <dcterms:modified xsi:type="dcterms:W3CDTF">2022-10-19T19:30:22Z</dcterms:modified>
</cp:coreProperties>
</file>