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20\docs\"/>
    </mc:Choice>
  </mc:AlternateContent>
  <xr:revisionPtr revIDLastSave="0" documentId="13_ncr:1_{3D4CD8F3-40DE-43D7-8272-899086C0F6B8}" xr6:coauthVersionLast="47" xr6:coauthVersionMax="47" xr10:uidLastSave="{00000000-0000-0000-0000-000000000000}"/>
  <bookViews>
    <workbookView xWindow="-120" yWindow="-120" windowWidth="20730" windowHeight="11040" activeTab="4" xr2:uid="{61336F32-1C3D-4908-AE32-B989E9366DB6}"/>
  </bookViews>
  <sheets>
    <sheet name="suite" sheetId="1" r:id="rId1"/>
    <sheet name="unidades" sheetId="2" r:id="rId2"/>
    <sheet name="fisica" sheetId="3" r:id="rId3"/>
    <sheet name="sistemas" sheetId="4" r:id="rId4"/>
    <sheet name="IPv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5" l="1"/>
  <c r="F9" i="5"/>
  <c r="M6" i="5"/>
  <c r="M5" i="5"/>
  <c r="M4" i="5"/>
  <c r="B9" i="5"/>
</calcChain>
</file>

<file path=xl/sharedStrings.xml><?xml version="1.0" encoding="utf-8"?>
<sst xmlns="http://schemas.openxmlformats.org/spreadsheetml/2006/main" count="534" uniqueCount="344">
  <si>
    <t>OSI de ISO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</si>
  <si>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</si>
  <si>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</si>
  <si>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</si>
  <si>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</si>
  <si>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</si>
  <si>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</si>
  <si>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</si>
  <si>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</si>
  <si>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Protocolos</t>
  </si>
  <si>
    <t>TCP/IP de IETF</t>
  </si>
  <si>
    <t>DATA</t>
  </si>
  <si>
    <t>SEGMENT</t>
  </si>
  <si>
    <t>PACKET</t>
  </si>
  <si>
    <t>FRAME</t>
  </si>
  <si>
    <t>BITS</t>
  </si>
  <si>
    <t>Aplicación</t>
  </si>
  <si>
    <t>Transporte</t>
  </si>
  <si>
    <t>Internet</t>
  </si>
  <si>
    <t>Acceso a Red</t>
  </si>
  <si>
    <t>100BaseCX - 100BaseT - 10GBaseLX - 10GBaseTX</t>
  </si>
  <si>
    <t>Ethernet - IEEE802.11 - P2P - HDLC - LLDP - CDP</t>
  </si>
  <si>
    <t>IPv4 - IPv6 - ICMP - ARP -NDP - OSPF - EIGRP - BGP</t>
  </si>
  <si>
    <t>TCP - UDP</t>
  </si>
  <si>
    <t>HTTP - HTTPS - FTP - SFTP - TFTP - POP - IMAP - SMTP - SSH - TELNET - DNS - DHCP</t>
  </si>
  <si>
    <t>bit</t>
  </si>
  <si>
    <t>binary digit</t>
  </si>
  <si>
    <t>Almacenamiento</t>
  </si>
  <si>
    <t>byte</t>
  </si>
  <si>
    <t>8 bits</t>
  </si>
  <si>
    <t>unidad</t>
  </si>
  <si>
    <t>equivalencia</t>
  </si>
  <si>
    <t>exponente</t>
  </si>
  <si>
    <t>10^0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</si>
  <si>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</si>
  <si>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</si>
  <si>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</si>
  <si>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</si>
  <si>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</si>
  <si>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</si>
  <si>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</si>
  <si>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</si>
  <si>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</si>
  <si>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</si>
  <si>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</si>
  <si>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</si>
  <si>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</si>
  <si>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</si>
  <si>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</si>
  <si>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</si>
  <si>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</si>
  <si>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</si>
  <si>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</si>
  <si>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</si>
  <si>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</si>
  <si>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</si>
  <si>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</si>
  <si>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</si>
  <si>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Yotabyte</t>
  </si>
  <si>
    <t>1000Zb</t>
  </si>
  <si>
    <t>Brontobyte</t>
  </si>
  <si>
    <t>1000Yb</t>
  </si>
  <si>
    <t>Geopbyte</t>
  </si>
  <si>
    <t>Sangan</t>
  </si>
  <si>
    <t>1000Bb</t>
  </si>
  <si>
    <t>1000Geb</t>
  </si>
  <si>
    <t>Ancho de Banda</t>
  </si>
  <si>
    <t>exponencia</t>
  </si>
  <si>
    <t>bit/s</t>
  </si>
  <si>
    <t>transmision</t>
  </si>
  <si>
    <t>Kilobyte</t>
  </si>
  <si>
    <t>1000bps</t>
  </si>
  <si>
    <t>1000kbps</t>
  </si>
  <si>
    <t>1000mbps</t>
  </si>
  <si>
    <t>1000gbps</t>
  </si>
  <si>
    <t>Frecuencia</t>
  </si>
  <si>
    <t>hertz</t>
  </si>
  <si>
    <t>1 ciclo/s</t>
  </si>
  <si>
    <t>1000Hz</t>
  </si>
  <si>
    <t>1000KHz</t>
  </si>
  <si>
    <t>1000MHz</t>
  </si>
  <si>
    <t>1000GHz</t>
  </si>
  <si>
    <t>Kilobit/s</t>
  </si>
  <si>
    <t>Megabit/s</t>
  </si>
  <si>
    <t>Gigabit/s</t>
  </si>
  <si>
    <t>Terabit/s</t>
  </si>
  <si>
    <t>Kilohertz</t>
  </si>
  <si>
    <t>Megahertz</t>
  </si>
  <si>
    <t>Gigahertz</t>
  </si>
  <si>
    <t>Terahertz</t>
  </si>
  <si>
    <t>TIA</t>
  </si>
  <si>
    <t>TIA-568A</t>
  </si>
  <si>
    <t>TIA-568B</t>
  </si>
  <si>
    <t>b.verde</t>
  </si>
  <si>
    <t>verde</t>
  </si>
  <si>
    <t>b.naranja</t>
  </si>
  <si>
    <t>naranja</t>
  </si>
  <si>
    <t>azul</t>
  </si>
  <si>
    <t>b.azul</t>
  </si>
  <si>
    <t>marron</t>
  </si>
  <si>
    <t>b.marron</t>
  </si>
  <si>
    <t>tx</t>
  </si>
  <si>
    <t>rx</t>
  </si>
  <si>
    <t>HalfDuplex</t>
  </si>
  <si>
    <t>FullDuplex</t>
  </si>
  <si>
    <t>Simplex</t>
  </si>
  <si>
    <t>envia y recibe</t>
  </si>
  <si>
    <t>envia o recibe</t>
  </si>
  <si>
    <t>solo envia</t>
  </si>
  <si>
    <t>Full/FullDuplex</t>
  </si>
  <si>
    <t>envian y reciben</t>
  </si>
  <si>
    <t>radiodifusion</t>
  </si>
  <si>
    <t>telefonia</t>
  </si>
  <si>
    <t>comunicador</t>
  </si>
  <si>
    <t>llamada grupal</t>
  </si>
  <si>
    <t>AM</t>
  </si>
  <si>
    <t>FM</t>
  </si>
  <si>
    <t>PM</t>
  </si>
  <si>
    <t>CARRIER</t>
  </si>
  <si>
    <t>Amplitud Modulada</t>
  </si>
  <si>
    <t>Frecuencia Modulada</t>
  </si>
  <si>
    <t>Modulacion de Fase</t>
  </si>
  <si>
    <t>Señal Portadora</t>
  </si>
  <si>
    <t>Monomodo</t>
  </si>
  <si>
    <t>Multimodo</t>
  </si>
  <si>
    <t>Laser</t>
  </si>
  <si>
    <t>L.E.D.</t>
  </si>
  <si>
    <t>Tecnologia</t>
  </si>
  <si>
    <t>Usos</t>
  </si>
  <si>
    <t>Empresarial</t>
  </si>
  <si>
    <t>FTTH (Hogareño)</t>
  </si>
  <si>
    <t>Distancia</t>
  </si>
  <si>
    <t>200km</t>
  </si>
  <si>
    <t>2km</t>
  </si>
  <si>
    <t>Ventajas</t>
  </si>
  <si>
    <t>Contras</t>
  </si>
  <si>
    <t>Electronica</t>
  </si>
  <si>
    <t>Economica</t>
  </si>
  <si>
    <t>Nucleo</t>
  </si>
  <si>
    <t>60 nanometros</t>
  </si>
  <si>
    <t>9 nanometros</t>
  </si>
  <si>
    <t>Capacidad</t>
  </si>
  <si>
    <t>10Gbps</t>
  </si>
  <si>
    <t>100Gbps</t>
  </si>
  <si>
    <t>Significado</t>
  </si>
  <si>
    <t>SMF(Single Mode)</t>
  </si>
  <si>
    <t>MMF (MultiMode)</t>
  </si>
  <si>
    <t>Fibra</t>
  </si>
  <si>
    <t>ST</t>
  </si>
  <si>
    <t>LC</t>
  </si>
  <si>
    <t>FC</t>
  </si>
  <si>
    <t>SC</t>
  </si>
  <si>
    <t>PC</t>
  </si>
  <si>
    <t>UPC</t>
  </si>
  <si>
    <t>APC</t>
  </si>
  <si>
    <t>Largo de la Onda</t>
  </si>
  <si>
    <t>Cantidad de Ciclos</t>
  </si>
  <si>
    <t>Combinacion</t>
  </si>
  <si>
    <t>Señal de datos</t>
  </si>
  <si>
    <t>Comunicación</t>
  </si>
  <si>
    <t>Concepto</t>
  </si>
  <si>
    <t>Ejemplo</t>
  </si>
  <si>
    <t>Tipo</t>
  </si>
  <si>
    <t>Caracteristica</t>
  </si>
  <si>
    <t>Problematicas</t>
  </si>
  <si>
    <t>Colision</t>
  </si>
  <si>
    <t>EMI</t>
  </si>
  <si>
    <t>RFI</t>
  </si>
  <si>
    <t>Crosstalk</t>
  </si>
  <si>
    <t>Interf. Electromagnetica</t>
  </si>
  <si>
    <t>Interf. Radiofrecuencia</t>
  </si>
  <si>
    <t>Choque de señales</t>
  </si>
  <si>
    <t>Diafonia (Cruce de Señales)</t>
  </si>
  <si>
    <t>Terminaciones</t>
  </si>
  <si>
    <t>Conectores</t>
  </si>
  <si>
    <t>SC (Suscriptor Connector)</t>
  </si>
  <si>
    <t>LC (Lucent Connector)</t>
  </si>
  <si>
    <t>FC (Ferrule Connector)</t>
  </si>
  <si>
    <t>ST (Straight Connector)</t>
  </si>
  <si>
    <t>PC  (Physical Contact)</t>
  </si>
  <si>
    <t>UPC (Ultra Physical Contact)</t>
  </si>
  <si>
    <t>APC (Angled Physical Contact)</t>
  </si>
  <si>
    <t>DEC</t>
  </si>
  <si>
    <t>BIN</t>
  </si>
  <si>
    <t>HEX</t>
  </si>
  <si>
    <t>0</t>
  </si>
  <si>
    <t>1</t>
  </si>
  <si>
    <t>10</t>
  </si>
  <si>
    <t>11</t>
  </si>
  <si>
    <t>100</t>
  </si>
  <si>
    <t>101</t>
  </si>
  <si>
    <t>110</t>
  </si>
  <si>
    <t>111</t>
  </si>
  <si>
    <t>1000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</si>
  <si>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</si>
  <si>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</si>
  <si>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</si>
  <si>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</si>
  <si>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</si>
  <si>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</si>
  <si>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</si>
  <si>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</si>
  <si>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</si>
  <si>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</si>
  <si>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1001</t>
  </si>
  <si>
    <t>1010</t>
  </si>
  <si>
    <t>1111</t>
  </si>
  <si>
    <t>0x0A</t>
  </si>
  <si>
    <t>0x0B</t>
  </si>
  <si>
    <t>0x0C</t>
  </si>
  <si>
    <t>0x0D</t>
  </si>
  <si>
    <t>0x0E</t>
  </si>
  <si>
    <t>0x0F</t>
  </si>
  <si>
    <t>0x10</t>
  </si>
  <si>
    <t>1011</t>
  </si>
  <si>
    <t>1100</t>
  </si>
  <si>
    <t>1101</t>
  </si>
  <si>
    <t>1110</t>
  </si>
  <si>
    <t>10000</t>
  </si>
  <si>
    <t>01100100</t>
  </si>
  <si>
    <t>01100011</t>
  </si>
  <si>
    <t>11111111</t>
  </si>
  <si>
    <t>0x63</t>
  </si>
  <si>
    <t>0x64</t>
  </si>
  <si>
    <t>0xFF</t>
  </si>
  <si>
    <t>EXP</t>
  </si>
  <si>
    <t>VAL</t>
  </si>
  <si>
    <t>10^1</t>
  </si>
  <si>
    <t>10^2</t>
  </si>
  <si>
    <t>E.G.</t>
  </si>
  <si>
    <t>DECIMAL</t>
  </si>
  <si>
    <t>2^7</t>
  </si>
  <si>
    <t>2^6</t>
  </si>
  <si>
    <t>2^5</t>
  </si>
  <si>
    <t>2^4</t>
  </si>
  <si>
    <t>2^3</t>
  </si>
  <si>
    <t>2^2</t>
  </si>
  <si>
    <t>2^1</t>
  </si>
  <si>
    <t>2^0</t>
  </si>
  <si>
    <t>BINARIO</t>
  </si>
  <si>
    <t>HEXADECIMAL</t>
  </si>
  <si>
    <t>16^3</t>
  </si>
  <si>
    <t>16^2</t>
  </si>
  <si>
    <t>16^1</t>
  </si>
  <si>
    <t>16^0</t>
  </si>
  <si>
    <t>C</t>
  </si>
  <si>
    <t>E</t>
  </si>
  <si>
    <t>DIVISION</t>
  </si>
  <si>
    <t>A</t>
  </si>
  <si>
    <t>0x</t>
  </si>
  <si>
    <t>7F</t>
  </si>
  <si>
    <t>FF</t>
  </si>
  <si>
    <t>C0</t>
  </si>
  <si>
    <t>B0</t>
  </si>
  <si>
    <t>AC</t>
  </si>
  <si>
    <t>F8</t>
  </si>
  <si>
    <t>E6</t>
  </si>
  <si>
    <t>7D</t>
  </si>
  <si>
    <t>IPv4</t>
  </si>
  <si>
    <t>Publicas</t>
  </si>
  <si>
    <t>Privadas</t>
  </si>
  <si>
    <t>CLASE</t>
  </si>
  <si>
    <t>B</t>
  </si>
  <si>
    <t>D</t>
  </si>
  <si>
    <t>INICIO</t>
  </si>
  <si>
    <t>FIN</t>
  </si>
  <si>
    <t>RANGO</t>
  </si>
  <si>
    <t>BYTE 1</t>
  </si>
  <si>
    <t>OCTETOS</t>
  </si>
  <si>
    <t>TOTAL</t>
  </si>
  <si>
    <t>0.0.0.0</t>
  </si>
  <si>
    <t>128.0.0.0</t>
  </si>
  <si>
    <t>192.0.0.0</t>
  </si>
  <si>
    <t>224.0.0.0</t>
  </si>
  <si>
    <t>240.0.0.0</t>
  </si>
  <si>
    <t>00000000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</si>
  <si>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</si>
  <si>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</si>
  <si>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</si>
  <si>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</si>
  <si>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t>11000000</t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</si>
  <si>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</si>
  <si>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</si>
  <si>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</si>
  <si>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</si>
  <si>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</si>
  <si>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</si>
  <si>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</si>
  <si>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</si>
  <si>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</si>
  <si>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</si>
  <si>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</si>
  <si>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</si>
  <si>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00001010</t>
  </si>
  <si>
    <t>10101100</t>
  </si>
  <si>
    <t>10101100
00010000</t>
  </si>
  <si>
    <t>11000000
10101000
00000000</t>
  </si>
  <si>
    <t>10101100
00011111</t>
  </si>
  <si>
    <t>11000000
10101000
11111111</t>
  </si>
  <si>
    <t>Mascara</t>
  </si>
  <si>
    <t>CIDR</t>
  </si>
  <si>
    <t>255.0.0.0</t>
  </si>
  <si>
    <t>255.255.0.0</t>
  </si>
  <si>
    <t>255.255.255.0</t>
  </si>
  <si>
    <t>subredes</t>
  </si>
  <si>
    <t>porcion</t>
  </si>
  <si>
    <t>red</t>
  </si>
  <si>
    <t>host</t>
  </si>
  <si>
    <t>AND</t>
  </si>
  <si>
    <t>IP</t>
  </si>
  <si>
    <t>MASK</t>
  </si>
  <si>
    <t>NET</t>
  </si>
  <si>
    <t>BC</t>
  </si>
  <si>
    <t>Byte 1</t>
  </si>
  <si>
    <t>Byte 2</t>
  </si>
  <si>
    <t>Byte 3</t>
  </si>
  <si>
    <t>Byte 4</t>
  </si>
  <si>
    <t>Decimal</t>
  </si>
  <si>
    <t>10.54.150.200</t>
  </si>
  <si>
    <t>00110110</t>
  </si>
  <si>
    <t>10010110</t>
  </si>
  <si>
    <t>11001000</t>
  </si>
  <si>
    <t>172.20.54.0</t>
  </si>
  <si>
    <t>00010100</t>
  </si>
  <si>
    <t>172.20.0.0</t>
  </si>
  <si>
    <t>172.20.255.255</t>
  </si>
  <si>
    <t>192.168.255.30</t>
  </si>
  <si>
    <t>10101000</t>
  </si>
  <si>
    <t>00011110</t>
  </si>
  <si>
    <t>192.168.255.0</t>
  </si>
  <si>
    <t>11001010</t>
  </si>
  <si>
    <t>10.202.0.255</t>
  </si>
  <si>
    <t>10.255.255.255</t>
  </si>
  <si>
    <t>00010010</t>
  </si>
  <si>
    <t>11100111</t>
  </si>
  <si>
    <t>10101001</t>
  </si>
  <si>
    <t>172.18.231.169</t>
  </si>
  <si>
    <t>172.18.0.0</t>
  </si>
  <si>
    <t>172.18.255.255</t>
  </si>
  <si>
    <t>192.168.32.33</t>
  </si>
  <si>
    <t>00100000</t>
  </si>
  <si>
    <t>00100001</t>
  </si>
  <si>
    <t>192.168.32.0</t>
  </si>
  <si>
    <t>192.168.32.255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</si>
</sst>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-0.499984740745262"/>
        <bgColor auto="1"/>
      </patternFill>
    </fill>
    <fill>
      <patternFill patternType="solid">
        <fgColor theme="4" tint="-0.249977111117893"/>
        <bgColor auto="1"/>
      </patternFill>
    </fill>
    <fill>
      <patternFill patternType="solid">
        <fgColor theme="9" tint="-0.249977111117893"/>
        <bgColor auto="1"/>
      </patternFill>
    </fill>
    <fill>
      <patternFill patternType="solid">
        <fgColor rgb="FF92D050"/>
        <bgColor auto="1"/>
      </patternFill>
    </fill>
    <fill>
      <patternFill patternType="solid">
        <fgColor theme="7"/>
        <bgColor auto="1"/>
      </patternFill>
    </fill>
    <fill>
      <patternFill patternType="solid">
        <fgColor theme="5" tint="-0.249977111117893"/>
        <bgColor auto="1"/>
      </patternFill>
    </fill>
    <fill>
      <patternFill patternType="solid">
        <fgColor rgb="FFC00000"/>
        <bgColor auto="1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9">
    <xf numFmtId="0" fontId="0" fillId="0" borderId="0" xfId="0"/>
    <xf numFmtId="0" fontId="2" fillId="6" borderId="0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indent="1"/>
    </xf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2" fillId="3" borderId="4" xfId="0" applyFont="1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left" vertical="center" indent="1"/>
    </xf>
    <xf numFmtId="0" fontId="2" fillId="8" borderId="6" xfId="0" applyFont="1" applyFill="1" applyBorder="1" applyAlignment="1">
      <alignment horizontal="left" vertical="center" indent="1"/>
    </xf>
    <xf numFmtId="0" fontId="2" fillId="8" borderId="7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6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indent="1"/>
    </xf>
    <xf numFmtId="0" fontId="2" fillId="6" borderId="0" xfId="0" applyFont="1" applyFill="1" applyBorder="1" applyAlignment="1">
      <alignment horizontal="left" vertical="center" wrapText="1" indent="1"/>
    </xf>
    <xf numFmtId="0" fontId="2" fillId="6" borderId="5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wrapText="1" indent="1"/>
    </xf>
    <xf numFmtId="0" fontId="2" fillId="8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1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9" xfId="0" applyFont="1" applyBorder="1"/>
    <xf numFmtId="0" fontId="0" fillId="0" borderId="10" xfId="0" applyFont="1" applyBorder="1"/>
    <xf numFmtId="0" fontId="0" fillId="18" borderId="11" xfId="0" applyFont="1" applyFill="1" applyBorder="1"/>
    <xf numFmtId="0" fontId="0" fillId="18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2" fillId="19" borderId="0" xfId="0" applyFont="1" applyFill="1" applyAlignment="1">
      <alignment horizontal="left" wrapText="1" indent="1"/>
    </xf>
    <xf numFmtId="0" fontId="2" fillId="13" borderId="0" xfId="0" applyFont="1" applyFill="1" applyAlignment="1">
      <alignment horizontal="left" wrapText="1" indent="1"/>
    </xf>
    <xf numFmtId="0" fontId="2" fillId="11" borderId="0" xfId="0" applyFont="1" applyFill="1" applyAlignment="1">
      <alignment horizontal="left" wrapText="1" indent="1"/>
    </xf>
    <xf numFmtId="0" fontId="2" fillId="15" borderId="13" xfId="0" applyFont="1" applyFill="1" applyBorder="1" applyAlignment="1">
      <alignment horizontal="left" wrapText="1" indent="1"/>
    </xf>
    <xf numFmtId="0" fontId="2" fillId="20" borderId="14" xfId="0" applyFont="1" applyFill="1" applyBorder="1" applyAlignment="1">
      <alignment horizontal="left" indent="1"/>
    </xf>
    <xf numFmtId="0" fontId="2" fillId="21" borderId="14" xfId="0" applyFont="1" applyFill="1" applyBorder="1" applyAlignment="1">
      <alignment horizontal="left" indent="1"/>
    </xf>
    <xf numFmtId="0" fontId="2" fillId="22" borderId="15" xfId="0" applyFont="1" applyFill="1" applyBorder="1" applyAlignment="1">
      <alignment horizontal="left" indent="1"/>
    </xf>
    <xf numFmtId="0" fontId="0" fillId="18" borderId="16" xfId="0" applyFont="1" applyFill="1" applyBorder="1"/>
    <xf numFmtId="0" fontId="1" fillId="9" borderId="0" xfId="0" applyFont="1" applyFill="1" applyBorder="1" applyAlignment="1">
      <alignment horizontal="center"/>
    </xf>
    <xf numFmtId="0" fontId="0" fillId="23" borderId="18" xfId="0" applyFont="1" applyFill="1" applyBorder="1"/>
    <xf numFmtId="0" fontId="0" fillId="18" borderId="19" xfId="0" applyFont="1" applyFill="1" applyBorder="1"/>
    <xf numFmtId="0" fontId="0" fillId="23" borderId="19" xfId="0" applyFont="1" applyFill="1" applyBorder="1"/>
    <xf numFmtId="0" fontId="0" fillId="23" borderId="16" xfId="0" applyFont="1" applyFill="1" applyBorder="1"/>
    <xf numFmtId="0" fontId="0" fillId="18" borderId="0" xfId="0" applyFont="1" applyFill="1" applyBorder="1"/>
    <xf numFmtId="0" fontId="0" fillId="18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0" borderId="23" xfId="0" applyBorder="1" applyAlignment="1">
      <alignment horizontal="center"/>
    </xf>
    <xf numFmtId="0" fontId="0" fillId="18" borderId="16" xfId="0" applyFont="1" applyFill="1" applyBorder="1" applyAlignment="1">
      <alignment horizontal="left"/>
    </xf>
    <xf numFmtId="0" fontId="0" fillId="23" borderId="16" xfId="0" applyFont="1" applyFill="1" applyBorder="1" applyAlignment="1">
      <alignment horizontal="left"/>
    </xf>
    <xf numFmtId="0" fontId="0" fillId="23" borderId="0" xfId="0" applyFont="1" applyFill="1" applyBorder="1"/>
    <xf numFmtId="0" fontId="0" fillId="18" borderId="1" xfId="0" applyFont="1" applyFill="1" applyBorder="1"/>
    <xf numFmtId="0" fontId="0" fillId="23" borderId="27" xfId="0" applyFont="1" applyFill="1" applyBorder="1"/>
    <xf numFmtId="0" fontId="0" fillId="18" borderId="27" xfId="0" applyFont="1" applyFill="1" applyBorder="1"/>
    <xf numFmtId="0" fontId="0" fillId="23" borderId="28" xfId="0" applyFont="1" applyFill="1" applyBorder="1"/>
    <xf numFmtId="0" fontId="0" fillId="23" borderId="29" xfId="0" applyFont="1" applyFill="1" applyBorder="1"/>
    <xf numFmtId="0" fontId="0" fillId="18" borderId="30" xfId="0" applyFont="1" applyFill="1" applyBorder="1"/>
    <xf numFmtId="0" fontId="0" fillId="18" borderId="29" xfId="0" applyFont="1" applyFill="1" applyBorder="1"/>
    <xf numFmtId="0" fontId="0" fillId="23" borderId="30" xfId="0" applyFont="1" applyFill="1" applyBorder="1"/>
    <xf numFmtId="0" fontId="0" fillId="23" borderId="6" xfId="0" applyFont="1" applyFill="1" applyBorder="1"/>
    <xf numFmtId="0" fontId="0" fillId="18" borderId="31" xfId="0" applyFont="1" applyFill="1" applyBorder="1"/>
    <xf numFmtId="0" fontId="0" fillId="23" borderId="32" xfId="0" applyFont="1" applyFill="1" applyBorder="1"/>
    <xf numFmtId="0" fontId="0" fillId="18" borderId="33" xfId="0" applyFont="1" applyFill="1" applyBorder="1"/>
    <xf numFmtId="0" fontId="0" fillId="24" borderId="25" xfId="0" applyFill="1" applyBorder="1"/>
    <xf numFmtId="0" fontId="2" fillId="24" borderId="20" xfId="0" applyFont="1" applyFill="1" applyBorder="1" applyAlignment="1">
      <alignment horizontal="center"/>
    </xf>
    <xf numFmtId="0" fontId="2" fillId="24" borderId="0" xfId="0" applyFont="1" applyFill="1"/>
    <xf numFmtId="0" fontId="2" fillId="24" borderId="23" xfId="0" applyFont="1" applyFill="1" applyBorder="1" applyAlignment="1">
      <alignment horizontal="center"/>
    </xf>
    <xf numFmtId="0" fontId="2" fillId="24" borderId="0" xfId="0" applyFont="1" applyFill="1" applyAlignment="1">
      <alignment horizontal="center"/>
    </xf>
    <xf numFmtId="0" fontId="2" fillId="24" borderId="25" xfId="0" applyFont="1" applyFill="1" applyBorder="1"/>
    <xf numFmtId="0" fontId="0" fillId="24" borderId="24" xfId="0" applyFill="1" applyBorder="1"/>
    <xf numFmtId="0" fontId="0" fillId="24" borderId="35" xfId="0" applyFill="1" applyBorder="1"/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0" fillId="18" borderId="11" xfId="0" applyFont="1" applyFill="1" applyBorder="1" applyAlignment="1">
      <alignment horizontal="center"/>
    </xf>
    <xf numFmtId="0" fontId="0" fillId="18" borderId="37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18" borderId="38" xfId="0" applyFont="1" applyFill="1" applyBorder="1" applyAlignment="1">
      <alignment horizontal="center"/>
    </xf>
    <xf numFmtId="0" fontId="0" fillId="18" borderId="39" xfId="0" applyFont="1" applyFill="1" applyBorder="1" applyAlignment="1">
      <alignment horizontal="center"/>
    </xf>
    <xf numFmtId="0" fontId="0" fillId="18" borderId="9" xfId="0" applyFont="1" applyFill="1" applyBorder="1" applyAlignment="1">
      <alignment horizontal="center"/>
    </xf>
    <xf numFmtId="0" fontId="0" fillId="18" borderId="36" xfId="0" applyFont="1" applyFill="1" applyBorder="1" applyAlignment="1">
      <alignment horizontal="center"/>
    </xf>
    <xf numFmtId="0" fontId="0" fillId="18" borderId="10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18" borderId="40" xfId="0" applyFont="1" applyFill="1" applyBorder="1" applyAlignment="1">
      <alignment horizontal="left"/>
    </xf>
    <xf numFmtId="0" fontId="0" fillId="23" borderId="41" xfId="0" applyFont="1" applyFill="1" applyBorder="1"/>
    <xf numFmtId="0" fontId="0" fillId="18" borderId="26" xfId="0" applyFont="1" applyFill="1" applyBorder="1"/>
    <xf numFmtId="0" fontId="0" fillId="24" borderId="42" xfId="0" applyFill="1" applyBorder="1"/>
    <xf numFmtId="0" fontId="0" fillId="0" borderId="0" xfId="0" applyFill="1" applyBorder="1" applyAlignment="1">
      <alignment horizontal="left"/>
    </xf>
    <xf numFmtId="0" fontId="1" fillId="9" borderId="11" xfId="0" applyFont="1" applyFill="1" applyBorder="1"/>
    <xf numFmtId="0" fontId="1" fillId="9" borderId="12" xfId="0" applyFont="1" applyFill="1" applyBorder="1"/>
    <xf numFmtId="49" fontId="0" fillId="18" borderId="37" xfId="0" applyNumberFormat="1" applyFont="1" applyFill="1" applyBorder="1" applyAlignment="1">
      <alignment horizontal="right"/>
    </xf>
    <xf numFmtId="49" fontId="0" fillId="0" borderId="37" xfId="0" applyNumberFormat="1" applyFont="1" applyBorder="1" applyAlignment="1">
      <alignment horizontal="right"/>
    </xf>
    <xf numFmtId="49" fontId="0" fillId="0" borderId="36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18" borderId="11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49" fontId="0" fillId="18" borderId="37" xfId="0" applyNumberFormat="1" applyFont="1" applyFill="1" applyBorder="1" applyAlignment="1">
      <alignment horizontal="center" vertical="center"/>
    </xf>
    <xf numFmtId="3" fontId="0" fillId="18" borderId="37" xfId="0" applyNumberFormat="1" applyFont="1" applyFill="1" applyBorder="1" applyAlignment="1">
      <alignment horizontal="center" vertical="center"/>
    </xf>
    <xf numFmtId="49" fontId="0" fillId="18" borderId="37" xfId="1" applyNumberFormat="1" applyFont="1" applyFill="1" applyBorder="1" applyAlignment="1">
      <alignment horizontal="center" vertical="center"/>
    </xf>
    <xf numFmtId="49" fontId="0" fillId="18" borderId="12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/>
    </xf>
    <xf numFmtId="49" fontId="0" fillId="0" borderId="37" xfId="1" applyNumberFormat="1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0" fillId="18" borderId="37" xfId="0" applyNumberFormat="1" applyFont="1" applyFill="1" applyBorder="1" applyAlignment="1">
      <alignment horizontal="center" vertical="center" wrapText="1"/>
    </xf>
    <xf numFmtId="49" fontId="0" fillId="18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49" fontId="0" fillId="18" borderId="36" xfId="0" applyNumberFormat="1" applyFont="1" applyFill="1" applyBorder="1" applyAlignment="1">
      <alignment horizontal="center" vertical="center"/>
    </xf>
    <xf numFmtId="49" fontId="0" fillId="18" borderId="36" xfId="1" applyNumberFormat="1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3" fontId="6" fillId="18" borderId="37" xfId="0" applyNumberFormat="1" applyFont="1" applyFill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18" borderId="36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9" fontId="0" fillId="0" borderId="36" xfId="0" applyNumberFormat="1" applyFont="1" applyBorder="1" applyAlignment="1">
      <alignment horizontal="center" vertical="center"/>
    </xf>
    <xf numFmtId="165" fontId="0" fillId="18" borderId="12" xfId="1" applyNumberFormat="1" applyFont="1" applyFill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 wrapText="1"/>
    </xf>
    <xf numFmtId="165" fontId="0" fillId="18" borderId="12" xfId="1" applyNumberFormat="1" applyFont="1" applyFill="1" applyBorder="1" applyAlignment="1">
      <alignment horizontal="center" vertical="center" wrapText="1"/>
    </xf>
    <xf numFmtId="0" fontId="1" fillId="9" borderId="45" xfId="0" applyFont="1" applyFill="1" applyBorder="1" applyAlignment="1">
      <alignment horizontal="center" vertical="center"/>
    </xf>
    <xf numFmtId="49" fontId="0" fillId="18" borderId="45" xfId="0" applyNumberFormat="1" applyFont="1" applyFill="1" applyBorder="1" applyAlignment="1">
      <alignment horizontal="center" vertical="center"/>
    </xf>
    <xf numFmtId="49" fontId="0" fillId="0" borderId="45" xfId="0" applyNumberFormat="1" applyFont="1" applyBorder="1" applyAlignment="1">
      <alignment horizontal="center" vertical="center"/>
    </xf>
    <xf numFmtId="49" fontId="0" fillId="0" borderId="44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7" xfId="0" applyFont="1" applyFill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3" fontId="6" fillId="0" borderId="36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6" fillId="18" borderId="1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3" fontId="6" fillId="0" borderId="10" xfId="0" applyNumberFormat="1" applyFont="1" applyBorder="1" applyAlignment="1">
      <alignment horizontal="left" vertical="center"/>
    </xf>
    <xf numFmtId="49" fontId="6" fillId="18" borderId="37" xfId="0" applyNumberFormat="1" applyFont="1" applyFill="1" applyBorder="1" applyAlignment="1">
      <alignment horizontal="center" vertical="center"/>
    </xf>
    <xf numFmtId="49" fontId="6" fillId="0" borderId="37" xfId="0" applyNumberFormat="1" applyFont="1" applyBorder="1" applyAlignment="1">
      <alignment horizontal="center" vertical="center" wrapText="1"/>
    </xf>
    <xf numFmtId="49" fontId="6" fillId="18" borderId="37" xfId="0" applyNumberFormat="1" applyFont="1" applyFill="1" applyBorder="1" applyAlignment="1">
      <alignment horizontal="center" vertical="center" wrapText="1"/>
    </xf>
    <xf numFmtId="49" fontId="6" fillId="18" borderId="12" xfId="0" applyNumberFormat="1" applyFont="1" applyFill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0" fontId="6" fillId="18" borderId="46" xfId="0" applyFont="1" applyFill="1" applyBorder="1" applyAlignment="1">
      <alignment vertical="center"/>
    </xf>
    <xf numFmtId="0" fontId="6" fillId="0" borderId="46" xfId="0" applyFont="1" applyBorder="1" applyAlignment="1">
      <alignment vertical="center"/>
    </xf>
    <xf numFmtId="3" fontId="6" fillId="0" borderId="47" xfId="0" applyNumberFormat="1" applyFont="1" applyBorder="1" applyAlignment="1">
      <alignment vertical="center"/>
    </xf>
    <xf numFmtId="0" fontId="1" fillId="9" borderId="46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676603</xdr:colOff>
      <xdr:row>2</xdr:row>
      <xdr:rowOff>65690</xdr:rowOff>
    </xdr:from>
    <xdr:to>
      <xdr:col>2</xdr:col>
      <xdr:colOff>52552</xdr:colOff>
      <xdr:row>4</xdr:row>
      <xdr:rowOff>105103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2727137-50B5-482B-A31C-6728143F0830}"/>
            </a:ext>
          </a:extLst>
        </xdr:cNvPr>
        <xdr:cNvCxnSpPr/>
      </xdr:nvCxnSpPr>
      <xdr:spPr>
        <a:xfrm>
          <a:off x="676603" y="446690"/>
          <a:ext cx="1090449" cy="420413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3</xdr:row>
      <xdr:rowOff>85397</xdr:rowOff>
    </xdr:from>
    <xdr:to>
      <xdr:col>2</xdr:col>
      <xdr:colOff>19707</xdr:colOff>
      <xdr:row>7</xdr:row>
      <xdr:rowOff>78828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6B141DB6-4C97-437F-ABC0-0E5A43E2371F}"/>
            </a:ext>
          </a:extLst>
        </xdr:cNvPr>
        <xdr:cNvCxnSpPr/>
      </xdr:nvCxnSpPr>
      <xdr:spPr>
        <a:xfrm>
          <a:off x="893379" y="656897"/>
          <a:ext cx="1083880" cy="755431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873672</xdr:colOff>
      <xdr:row>3</xdr:row>
      <xdr:rowOff>65691</xdr:rowOff>
    </xdr:from>
    <xdr:to>
      <xdr:col>2</xdr:col>
      <xdr:colOff>39414</xdr:colOff>
      <xdr:row>7</xdr:row>
      <xdr:rowOff>105103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CF7F045-6944-4575-9402-C2BED59B525F}"/>
            </a:ext>
          </a:extLst>
        </xdr:cNvPr>
        <xdr:cNvCxnSpPr/>
      </xdr:nvCxnSpPr>
      <xdr:spPr>
        <a:xfrm flipV="1">
          <a:off x="873672" y="637191"/>
          <a:ext cx="1123294" cy="801412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702879</xdr:colOff>
      <xdr:row>2</xdr:row>
      <xdr:rowOff>91966</xdr:rowOff>
    </xdr:from>
    <xdr:to>
      <xdr:col>2</xdr:col>
      <xdr:colOff>39414</xdr:colOff>
      <xdr:row>4</xdr:row>
      <xdr:rowOff>111673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F2634D3-8758-4FC9-856B-B2763CB6575B}"/>
            </a:ext>
          </a:extLst>
        </xdr:cNvPr>
        <xdr:cNvCxnSpPr/>
      </xdr:nvCxnSpPr>
      <xdr:spPr>
        <a:xfrm flipV="1">
          <a:off x="702879" y="472966"/>
          <a:ext cx="1051035" cy="400707"/>
        </a:xfrm>
        <a:prstGeom prst="line">
          <a:avLst/>
        </a:prstGeom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CDC61-9019-4C6D-A06B-84D29AFEF12E}" name="Tabla1" displayName="Tabla1" ref="A4:C16" totalsRowShown="0">
  <autoFilter ref="A4:C16" xr:uid="{A9CCDC61-9019-4C6D-A06B-84D29AFEF12E}"/>
  <tableColumns count="3">
    <tableColumn id="1" xr3:uid="{CB3D0213-9198-4683-B7C1-367F28FAF5B8}" name="unidad"/>
    <tableColumn id="2" xr3:uid="{2FB2436F-D1D1-443E-9C8C-2F1976A69FE5}" name="equivalencia"/>
    <tableColumn id="3" xr3:uid="{64D03617-DCEB-4482-9AE5-836C2721FA61}" name="expone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D8F50-DDEA-4CB6-AECB-C91F008AE46E}" name="Tabla2" displayName="Tabla2" ref="E4:G9" totalsRowShown="0">
  <autoFilter ref="E4:G9" xr:uid="{6C6D8F50-DDEA-4CB6-AECB-C91F008AE46E}"/>
  <tableColumns count="3">
    <tableColumn id="1" xr3:uid="{B51E7C21-FDAF-477B-846F-996E4C3C7EB7}" name="unidad"/>
    <tableColumn id="2" xr3:uid="{51796D62-F59D-489C-AD02-690905E2A781}" name="equivalencia"/>
    <tableColumn id="3" xr3:uid="{F77F5CAD-ED39-4836-B01B-748E6CE3B421}" name="exponenc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807BD8-AA50-4C29-ACE1-024E25517512}" name="Tabla3" displayName="Tabla3" ref="E12:G16" totalsRowShown="0">
  <autoFilter ref="E12:G16" xr:uid="{09807BD8-AA50-4C29-ACE1-024E25517512}"/>
  <tableColumns count="3">
    <tableColumn id="1" xr3:uid="{A648E674-05A7-4EF3-A1D7-2B08FF6E0945}" name="hertz"/>
    <tableColumn id="2" xr3:uid="{62AB139A-7590-4730-8946-70A55EE1B689}" name="1 ciclo/s"/>
    <tableColumn id="3" xr3:uid="{2D13D491-A241-4CCA-85FF-0D819173C5CD}" name="10^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2E9EB-D48A-408F-A2C6-1CBD103DC7EE}" name="Tabla4" displayName="Tabla4" ref="A12:C16" totalsRowShown="0">
  <autoFilter ref="A12:C16" xr:uid="{BF72E9EB-D48A-408F-A2C6-1CBD103DC7EE}"/>
  <tableColumns count="3">
    <tableColumn id="1" xr3:uid="{EC007214-F660-4460-99F1-62FBA952AD8E}" name="Comunicación"/>
    <tableColumn id="2" xr3:uid="{9F87449E-8FF0-48CA-9753-A93E75D939A2}" name="Concepto"/>
    <tableColumn id="3" xr3:uid="{2F049624-BAE5-4D36-9C6E-C2805CABFE09}" name="Ejemp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AACFE-2D97-4741-9C70-4BE5DBBE88C8}" name="Tabla5" displayName="Tabla5" ref="E12:G16" totalsRowShown="0">
  <autoFilter ref="E12:G16" xr:uid="{D1FAACFE-2D97-4741-9C70-4BE5DBBE88C8}"/>
  <tableColumns count="3">
    <tableColumn id="1" xr3:uid="{215CBA66-5A27-49CE-AC03-00432E7F3317}" name="Tipo"/>
    <tableColumn id="2" xr3:uid="{92E3B12E-C627-473A-9C3C-D59CEF165866}" name="Concepto"/>
    <tableColumn id="3" xr3:uid="{06CDA896-BA05-4A85-82AA-E3466E50A7ED}" name="Caracterist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0F069F-2F93-4970-ACF5-ED4D020D55E9}" name="Tabla7" displayName="Tabla7" ref="E2:G10" totalsRowShown="0">
  <autoFilter ref="E2:G10" xr:uid="{820F069F-2F93-4970-ACF5-ED4D020D55E9}"/>
  <tableColumns count="3">
    <tableColumn id="1" xr3:uid="{5011CCA9-4806-432C-A340-C02034BE57B9}" name="Fibra"/>
    <tableColumn id="2" xr3:uid="{00A4589F-A8D1-4DA8-B127-91B1BD13348F}" name="SMF(Single Mode)"/>
    <tableColumn id="3" xr3:uid="{19772779-4611-439E-A990-B7A6B47AAF85}" name="MMF (MultiMod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CD09-8D46-4150-91A3-935B67F81363}">
  <dimension ref="A1:D8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20.7109375" bestFit="1" customWidth="1"/>
    <col min="2" max="2" width="10.7109375" bestFit="1" customWidth="1"/>
    <col min="3" max="3" width="24.28515625" customWidth="1"/>
    <col min="4" max="4" width="14" customWidth="1"/>
  </cols>
  <sheetData>
    <row r="1" spans="1:4" ht="15.75" thickBot="1" x14ac:dyDescent="0.3">
      <c r="A1" s="3" t="s">
        <v>0</v>
      </c>
      <c r="B1" s="4" t="s">
        <v>8</v>
      </c>
      <c r="C1" s="4" t="s">
        <v>9</v>
      </c>
      <c r="D1" s="5" t="s">
        <v>10</v>
      </c>
    </row>
    <row r="2" spans="1:4" x14ac:dyDescent="0.25">
      <c r="A2" s="11" t="s">
        <v>7</v>
      </c>
      <c r="B2" s="83" t="s">
        <v>11</v>
      </c>
      <c r="C2" s="91" t="s">
        <v>24</v>
      </c>
      <c r="D2" s="86" t="s">
        <v>16</v>
      </c>
    </row>
    <row r="3" spans="1:4" x14ac:dyDescent="0.25">
      <c r="A3" s="6" t="s">
        <v>6</v>
      </c>
      <c r="B3" s="84"/>
      <c r="C3" s="92"/>
      <c r="D3" s="87"/>
    </row>
    <row r="4" spans="1:4" ht="15.75" thickBot="1" x14ac:dyDescent="0.3">
      <c r="A4" s="12" t="s">
        <v>5</v>
      </c>
      <c r="B4" s="85"/>
      <c r="C4" s="93"/>
      <c r="D4" s="88"/>
    </row>
    <row r="5" spans="1:4" x14ac:dyDescent="0.25">
      <c r="A5" s="13" t="s">
        <v>4</v>
      </c>
      <c r="B5" s="14" t="s">
        <v>12</v>
      </c>
      <c r="C5" s="15" t="s">
        <v>23</v>
      </c>
      <c r="D5" s="16" t="s">
        <v>17</v>
      </c>
    </row>
    <row r="6" spans="1:4" ht="45" x14ac:dyDescent="0.25">
      <c r="A6" s="7" t="s">
        <v>3</v>
      </c>
      <c r="B6" s="1" t="s">
        <v>13</v>
      </c>
      <c r="C6" s="17" t="s">
        <v>22</v>
      </c>
      <c r="D6" s="18" t="s">
        <v>18</v>
      </c>
    </row>
    <row r="7" spans="1:4" ht="30" x14ac:dyDescent="0.25">
      <c r="A7" s="8" t="s">
        <v>2</v>
      </c>
      <c r="B7" s="2" t="s">
        <v>14</v>
      </c>
      <c r="C7" s="19" t="s">
        <v>21</v>
      </c>
      <c r="D7" s="89" t="s">
        <v>19</v>
      </c>
    </row>
    <row r="8" spans="1:4" ht="30.75" thickBot="1" x14ac:dyDescent="0.3">
      <c r="A8" s="9" t="s">
        <v>1</v>
      </c>
      <c r="B8" s="10" t="s">
        <v>15</v>
      </c>
      <c r="C8" s="20" t="s">
        <v>20</v>
      </c>
      <c r="D8" s="90"/>
    </row>
  </sheetData>
  <mergeCells count="4">
    <mergeCell ref="B2:B4"/>
    <mergeCell ref="D2:D4"/>
    <mergeCell ref="D7:D8"/>
    <mergeCell ref="C2:C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46EF-9814-4598-80CC-989625FE9413}">
  <dimension ref="A1:G16"/>
  <sheetViews>
    <sheetView zoomScale="130" zoomScaleNormal="130" workbookViewId="0">
      <selection activeCell="E11" sqref="E11:G11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3" bestFit="1" customWidth="1"/>
    <col min="4" max="4" width="3" customWidth="1"/>
    <col min="5" max="5" width="14.42578125" bestFit="1" customWidth="1"/>
    <col min="8" max="8" width="3" customWidth="1"/>
  </cols>
  <sheetData>
    <row r="1" spans="1:7" x14ac:dyDescent="0.25">
      <c r="A1" t="s">
        <v>25</v>
      </c>
      <c r="B1" t="s">
        <v>26</v>
      </c>
    </row>
    <row r="3" spans="1:7" x14ac:dyDescent="0.25">
      <c r="A3" s="94" t="s">
        <v>27</v>
      </c>
      <c r="B3" s="94"/>
      <c r="C3" s="94"/>
      <c r="E3" s="94" t="s">
        <v>66</v>
      </c>
      <c r="F3" s="94"/>
      <c r="G3" s="94"/>
    </row>
    <row r="4" spans="1:7" x14ac:dyDescent="0.25">
      <c r="A4" t="s">
        <v>30</v>
      </c>
      <c r="B4" t="s">
        <v>31</v>
      </c>
      <c r="C4" t="s">
        <v>32</v>
      </c>
      <c r="E4" t="s">
        <v>30</v>
      </c>
      <c r="F4" t="s">
        <v>31</v>
      </c>
      <c r="G4" t="s">
        <v>67</v>
      </c>
    </row>
    <row r="5" spans="1:7" x14ac:dyDescent="0.25">
      <c r="A5" t="s">
        <v>28</v>
      </c>
      <c r="B5" t="s">
        <v>29</v>
      </c>
      <c r="C5" t="s">
        <v>33</v>
      </c>
      <c r="E5" t="s">
        <v>68</v>
      </c>
      <c r="F5" t="s">
        <v>69</v>
      </c>
      <c r="G5" t="s">
        <v>33</v>
      </c>
    </row>
    <row r="6" spans="1:7" x14ac:dyDescent="0.25">
      <c r="A6" t="s">
        <v>70</v>
      </c>
      <c r="B6" t="s">
        <v>34</v>
      </c>
      <c r="C6" t="s">
        <v>35</v>
      </c>
      <c r="E6" t="s">
        <v>82</v>
      </c>
      <c r="F6" t="s">
        <v>71</v>
      </c>
      <c r="G6" t="s">
        <v>35</v>
      </c>
    </row>
    <row r="7" spans="1:7" x14ac:dyDescent="0.25">
      <c r="A7" t="s">
        <v>36</v>
      </c>
      <c r="B7" t="s">
        <v>37</v>
      </c>
      <c r="C7" t="s">
        <v>38</v>
      </c>
      <c r="E7" t="s">
        <v>83</v>
      </c>
      <c r="F7" t="s">
        <v>72</v>
      </c>
      <c r="G7" t="s">
        <v>38</v>
      </c>
    </row>
    <row r="8" spans="1:7" x14ac:dyDescent="0.25">
      <c r="A8" t="s">
        <v>48</v>
      </c>
      <c r="B8" t="s">
        <v>49</v>
      </c>
      <c r="C8" t="s">
        <v>39</v>
      </c>
      <c r="E8" t="s">
        <v>84</v>
      </c>
      <c r="F8" t="s">
        <v>73</v>
      </c>
      <c r="G8" t="s">
        <v>39</v>
      </c>
    </row>
    <row r="9" spans="1:7" x14ac:dyDescent="0.25">
      <c r="A9" t="s">
        <v>50</v>
      </c>
      <c r="B9" t="s">
        <v>51</v>
      </c>
      <c r="C9" t="s">
        <v>40</v>
      </c>
      <c r="E9" t="s">
        <v>85</v>
      </c>
      <c r="F9" t="s">
        <v>74</v>
      </c>
      <c r="G9" t="s">
        <v>40</v>
      </c>
    </row>
    <row r="10" spans="1:7" x14ac:dyDescent="0.25">
      <c r="A10" t="s">
        <v>52</v>
      </c>
      <c r="B10" t="s">
        <v>53</v>
      </c>
      <c r="C10" t="s">
        <v>41</v>
      </c>
    </row>
    <row r="11" spans="1:7" x14ac:dyDescent="0.25">
      <c r="A11" t="s">
        <v>54</v>
      </c>
      <c r="B11" t="s">
        <v>55</v>
      </c>
      <c r="C11" t="s">
        <v>42</v>
      </c>
      <c r="E11" s="94" t="s">
        <v>75</v>
      </c>
      <c r="F11" s="94"/>
      <c r="G11" s="94"/>
    </row>
    <row r="12" spans="1:7" x14ac:dyDescent="0.25">
      <c r="A12" t="s">
        <v>56</v>
      </c>
      <c r="B12" t="s">
        <v>57</v>
      </c>
      <c r="C12" t="s">
        <v>43</v>
      </c>
      <c r="E12" t="s">
        <v>76</v>
      </c>
      <c r="F12" t="s">
        <v>77</v>
      </c>
      <c r="G12" t="s">
        <v>33</v>
      </c>
    </row>
    <row r="13" spans="1:7" x14ac:dyDescent="0.25">
      <c r="A13" t="s">
        <v>58</v>
      </c>
      <c r="B13" t="s">
        <v>59</v>
      </c>
      <c r="C13" t="s">
        <v>44</v>
      </c>
      <c r="E13" t="s">
        <v>86</v>
      </c>
      <c r="F13" t="s">
        <v>78</v>
      </c>
      <c r="G13" t="s">
        <v>35</v>
      </c>
    </row>
    <row r="14" spans="1:7" x14ac:dyDescent="0.25">
      <c r="A14" t="s">
        <v>60</v>
      </c>
      <c r="B14" t="s">
        <v>61</v>
      </c>
      <c r="C14" t="s">
        <v>45</v>
      </c>
      <c r="E14" t="s">
        <v>87</v>
      </c>
      <c r="F14" t="s">
        <v>79</v>
      </c>
      <c r="G14" t="s">
        <v>38</v>
      </c>
    </row>
    <row r="15" spans="1:7" x14ac:dyDescent="0.25">
      <c r="A15" t="s">
        <v>62</v>
      </c>
      <c r="B15" t="s">
        <v>64</v>
      </c>
      <c r="C15" t="s">
        <v>46</v>
      </c>
      <c r="E15" t="s">
        <v>88</v>
      </c>
      <c r="F15" t="s">
        <v>80</v>
      </c>
      <c r="G15" t="s">
        <v>39</v>
      </c>
    </row>
    <row r="16" spans="1:7" x14ac:dyDescent="0.25">
      <c r="A16" t="s">
        <v>63</v>
      </c>
      <c r="B16" t="s">
        <v>65</v>
      </c>
      <c r="C16" t="s">
        <v>47</v>
      </c>
      <c r="E16" t="s">
        <v>89</v>
      </c>
      <c r="F16" t="s">
        <v>81</v>
      </c>
      <c r="G16" t="s">
        <v>40</v>
      </c>
    </row>
  </sheetData>
  <mergeCells count="3">
    <mergeCell ref="A3:C3"/>
    <mergeCell ref="E3:G3"/>
    <mergeCell ref="E11:G11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58D3-1D45-406D-8302-57E7EE53FED0}">
  <dimension ref="A1:J16"/>
  <sheetViews>
    <sheetView topLeftCell="C1" zoomScale="145" zoomScaleNormal="145" workbookViewId="0">
      <selection activeCell="E10" sqref="E10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2.85546875" customWidth="1"/>
    <col min="6" max="6" width="20" bestFit="1" customWidth="1"/>
    <col min="7" max="7" width="17.85546875" customWidth="1"/>
    <col min="8" max="8" width="4.5703125" bestFit="1" customWidth="1"/>
    <col min="9" max="9" width="9" bestFit="1" customWidth="1"/>
    <col min="10" max="10" width="29.140625" bestFit="1" customWidth="1"/>
  </cols>
  <sheetData>
    <row r="1" spans="1:10" x14ac:dyDescent="0.25">
      <c r="A1" s="32" t="s">
        <v>90</v>
      </c>
      <c r="B1" s="32"/>
      <c r="C1" s="32"/>
      <c r="D1" s="32"/>
    </row>
    <row r="2" spans="1:10" x14ac:dyDescent="0.25">
      <c r="A2" t="s">
        <v>91</v>
      </c>
      <c r="C2" t="s">
        <v>92</v>
      </c>
      <c r="E2" t="s">
        <v>147</v>
      </c>
      <c r="F2" t="s">
        <v>145</v>
      </c>
      <c r="G2" t="s">
        <v>146</v>
      </c>
      <c r="I2" s="95" t="s">
        <v>174</v>
      </c>
      <c r="J2" s="96"/>
    </row>
    <row r="3" spans="1:10" x14ac:dyDescent="0.25">
      <c r="A3" s="24" t="s">
        <v>93</v>
      </c>
      <c r="B3" s="30" t="s">
        <v>101</v>
      </c>
      <c r="C3" s="22" t="s">
        <v>95</v>
      </c>
      <c r="E3" t="s">
        <v>144</v>
      </c>
      <c r="F3" t="s">
        <v>123</v>
      </c>
      <c r="G3" t="s">
        <v>124</v>
      </c>
      <c r="I3" s="40" t="s">
        <v>151</v>
      </c>
      <c r="J3" s="40" t="s">
        <v>175</v>
      </c>
    </row>
    <row r="4" spans="1:10" x14ac:dyDescent="0.25">
      <c r="A4" s="27" t="s">
        <v>94</v>
      </c>
      <c r="B4" s="30" t="s">
        <v>101</v>
      </c>
      <c r="C4" s="23" t="s">
        <v>96</v>
      </c>
      <c r="E4" t="s">
        <v>127</v>
      </c>
      <c r="F4" t="s">
        <v>125</v>
      </c>
      <c r="G4" t="s">
        <v>126</v>
      </c>
      <c r="I4" s="41" t="s">
        <v>150</v>
      </c>
      <c r="J4" s="41" t="s">
        <v>176</v>
      </c>
    </row>
    <row r="5" spans="1:10" x14ac:dyDescent="0.25">
      <c r="A5" s="22" t="s">
        <v>95</v>
      </c>
      <c r="B5" s="30" t="s">
        <v>102</v>
      </c>
      <c r="C5" s="24" t="s">
        <v>93</v>
      </c>
      <c r="E5" t="s">
        <v>128</v>
      </c>
      <c r="F5" t="s">
        <v>129</v>
      </c>
      <c r="G5" t="s">
        <v>130</v>
      </c>
      <c r="I5" s="42" t="s">
        <v>149</v>
      </c>
      <c r="J5" s="42" t="s">
        <v>177</v>
      </c>
    </row>
    <row r="6" spans="1:10" x14ac:dyDescent="0.25">
      <c r="A6" s="25" t="s">
        <v>97</v>
      </c>
      <c r="B6" s="30"/>
      <c r="C6" s="25" t="s">
        <v>97</v>
      </c>
      <c r="E6" s="33" t="s">
        <v>138</v>
      </c>
      <c r="F6" t="s">
        <v>140</v>
      </c>
      <c r="G6" t="s">
        <v>139</v>
      </c>
      <c r="I6" s="43" t="s">
        <v>148</v>
      </c>
      <c r="J6" s="43" t="s">
        <v>178</v>
      </c>
    </row>
    <row r="7" spans="1:10" x14ac:dyDescent="0.25">
      <c r="A7" s="26" t="s">
        <v>98</v>
      </c>
      <c r="B7" s="30"/>
      <c r="C7" s="26" t="s">
        <v>98</v>
      </c>
      <c r="E7" t="s">
        <v>131</v>
      </c>
      <c r="F7" t="s">
        <v>132</v>
      </c>
      <c r="G7" t="s">
        <v>133</v>
      </c>
      <c r="I7" s="95" t="s">
        <v>173</v>
      </c>
      <c r="J7" s="96"/>
    </row>
    <row r="8" spans="1:10" x14ac:dyDescent="0.25">
      <c r="A8" s="23" t="s">
        <v>96</v>
      </c>
      <c r="B8" s="30" t="s">
        <v>102</v>
      </c>
      <c r="C8" s="27" t="s">
        <v>94</v>
      </c>
      <c r="E8" t="s">
        <v>134</v>
      </c>
      <c r="F8" t="s">
        <v>136</v>
      </c>
      <c r="G8" t="s">
        <v>137</v>
      </c>
      <c r="I8" s="44" t="s">
        <v>152</v>
      </c>
      <c r="J8" s="44" t="s">
        <v>179</v>
      </c>
    </row>
    <row r="9" spans="1:10" x14ac:dyDescent="0.25">
      <c r="A9" s="28" t="s">
        <v>100</v>
      </c>
      <c r="B9" s="21"/>
      <c r="C9" s="28" t="s">
        <v>100</v>
      </c>
      <c r="E9" t="s">
        <v>135</v>
      </c>
      <c r="F9" t="s">
        <v>137</v>
      </c>
      <c r="G9" t="s">
        <v>136</v>
      </c>
      <c r="I9" s="45" t="s">
        <v>153</v>
      </c>
      <c r="J9" s="45" t="s">
        <v>180</v>
      </c>
    </row>
    <row r="10" spans="1:10" ht="15.75" thickBot="1" x14ac:dyDescent="0.3">
      <c r="A10" s="29" t="s">
        <v>99</v>
      </c>
      <c r="B10" s="21"/>
      <c r="C10" s="29" t="s">
        <v>99</v>
      </c>
      <c r="E10" t="s">
        <v>141</v>
      </c>
      <c r="F10" t="s">
        <v>142</v>
      </c>
      <c r="G10" t="s">
        <v>143</v>
      </c>
      <c r="I10" s="46" t="s">
        <v>154</v>
      </c>
      <c r="J10" s="46" t="s">
        <v>181</v>
      </c>
    </row>
    <row r="12" spans="1:10" x14ac:dyDescent="0.25">
      <c r="A12" t="s">
        <v>159</v>
      </c>
      <c r="B12" t="s">
        <v>160</v>
      </c>
      <c r="C12" t="s">
        <v>161</v>
      </c>
      <c r="E12" t="s">
        <v>162</v>
      </c>
      <c r="F12" t="s">
        <v>160</v>
      </c>
      <c r="G12" t="s">
        <v>163</v>
      </c>
      <c r="I12" s="95" t="s">
        <v>164</v>
      </c>
      <c r="J12" s="96"/>
    </row>
    <row r="13" spans="1:10" x14ac:dyDescent="0.25">
      <c r="A13" t="s">
        <v>105</v>
      </c>
      <c r="B13" t="s">
        <v>108</v>
      </c>
      <c r="C13" t="s">
        <v>111</v>
      </c>
      <c r="E13" t="s">
        <v>118</v>
      </c>
      <c r="F13" t="s">
        <v>122</v>
      </c>
      <c r="G13" t="s">
        <v>158</v>
      </c>
      <c r="I13" s="36" t="s">
        <v>165</v>
      </c>
      <c r="J13" s="37" t="s">
        <v>171</v>
      </c>
    </row>
    <row r="14" spans="1:10" x14ac:dyDescent="0.25">
      <c r="A14" t="s">
        <v>103</v>
      </c>
      <c r="B14" t="s">
        <v>107</v>
      </c>
      <c r="C14" t="s">
        <v>113</v>
      </c>
      <c r="E14" t="s">
        <v>115</v>
      </c>
      <c r="F14" t="s">
        <v>119</v>
      </c>
      <c r="G14" t="s">
        <v>155</v>
      </c>
      <c r="I14" s="38" t="s">
        <v>166</v>
      </c>
      <c r="J14" s="39" t="s">
        <v>169</v>
      </c>
    </row>
    <row r="15" spans="1:10" x14ac:dyDescent="0.25">
      <c r="A15" t="s">
        <v>104</v>
      </c>
      <c r="B15" t="s">
        <v>106</v>
      </c>
      <c r="C15" t="s">
        <v>112</v>
      </c>
      <c r="E15" t="s">
        <v>116</v>
      </c>
      <c r="F15" t="s">
        <v>120</v>
      </c>
      <c r="G15" t="s">
        <v>156</v>
      </c>
      <c r="I15" s="36" t="s">
        <v>167</v>
      </c>
      <c r="J15" s="37" t="s">
        <v>170</v>
      </c>
    </row>
    <row r="16" spans="1:10" x14ac:dyDescent="0.25">
      <c r="A16" t="s">
        <v>109</v>
      </c>
      <c r="B16" t="s">
        <v>110</v>
      </c>
      <c r="C16" t="s">
        <v>114</v>
      </c>
      <c r="E16" t="s">
        <v>117</v>
      </c>
      <c r="F16" t="s">
        <v>121</v>
      </c>
      <c r="G16" t="s">
        <v>157</v>
      </c>
      <c r="I16" s="34" t="s">
        <v>168</v>
      </c>
      <c r="J16" s="35" t="s">
        <v>172</v>
      </c>
    </row>
  </sheetData>
  <mergeCells count="3">
    <mergeCell ref="I12:J12"/>
    <mergeCell ref="I7:J7"/>
    <mergeCell ref="I2:J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9210-1E69-4B0C-B081-7C5FAE29CDE8}">
  <dimension ref="A1:AQ20"/>
  <sheetViews>
    <sheetView topLeftCell="C1" zoomScale="160" zoomScaleNormal="160" workbookViewId="0">
      <pane ySplit="3" topLeftCell="A4" activePane="bottomLeft" state="frozen"/>
      <selection activeCell="J1" sqref="J1"/>
      <selection pane="bottomLeft" activeCell="Q6" sqref="Q6:R6"/>
    </sheetView>
  </sheetViews>
  <sheetFormatPr baseColWidth="10" defaultColWidth="5.7109375" defaultRowHeight="15" x14ac:dyDescent="0.25"/>
  <cols>
    <col min="1" max="1" width="4.42578125" bestFit="1" customWidth="1"/>
    <col min="2" max="2" width="5.42578125" bestFit="1" customWidth="1"/>
    <col min="3" max="5" width="5.28515625" bestFit="1" customWidth="1"/>
    <col min="6" max="6" width="3" customWidth="1"/>
    <col min="7" max="15" width="5.7109375" customWidth="1"/>
    <col min="16" max="16" width="5.7109375" style="58" customWidth="1"/>
    <col min="17" max="17" width="4.42578125" bestFit="1" customWidth="1"/>
    <col min="18" max="18" width="4.42578125" style="30" bestFit="1" customWidth="1"/>
    <col min="19" max="19" width="5.140625" style="119" bestFit="1" customWidth="1"/>
    <col min="28" max="28" width="5.7109375" style="57"/>
  </cols>
  <sheetData>
    <row r="1" spans="1:43" x14ac:dyDescent="0.25">
      <c r="A1" s="95" t="s">
        <v>230</v>
      </c>
      <c r="B1" s="112"/>
      <c r="C1" s="112"/>
      <c r="D1" s="112"/>
      <c r="E1" s="96"/>
      <c r="F1" s="31"/>
      <c r="G1" s="95" t="s">
        <v>239</v>
      </c>
      <c r="H1" s="112"/>
      <c r="I1" s="112"/>
      <c r="J1" s="112"/>
      <c r="K1" s="112"/>
      <c r="L1" s="112"/>
      <c r="M1" s="112"/>
      <c r="N1" s="112"/>
      <c r="O1" s="112"/>
      <c r="P1" s="125"/>
      <c r="Q1" s="112" t="s">
        <v>240</v>
      </c>
      <c r="R1" s="112"/>
      <c r="S1" s="112"/>
      <c r="T1" s="112"/>
      <c r="U1" s="96"/>
      <c r="V1" s="31"/>
      <c r="W1" s="120" t="s">
        <v>182</v>
      </c>
      <c r="X1" s="36">
        <v>0</v>
      </c>
      <c r="Y1" s="38">
        <v>1</v>
      </c>
      <c r="Z1" s="36">
        <v>2</v>
      </c>
      <c r="AA1" s="38">
        <v>3</v>
      </c>
      <c r="AB1" s="36">
        <v>4</v>
      </c>
      <c r="AC1" s="38">
        <v>5</v>
      </c>
      <c r="AD1" s="36">
        <v>6</v>
      </c>
      <c r="AE1" s="38">
        <v>7</v>
      </c>
      <c r="AF1" s="36">
        <v>8</v>
      </c>
      <c r="AG1" s="38">
        <v>9</v>
      </c>
      <c r="AH1" s="36">
        <v>10</v>
      </c>
      <c r="AI1" s="38">
        <v>11</v>
      </c>
      <c r="AJ1" s="36">
        <v>12</v>
      </c>
      <c r="AK1" s="38">
        <v>13</v>
      </c>
      <c r="AL1" s="36">
        <v>14</v>
      </c>
      <c r="AM1" s="38">
        <v>15</v>
      </c>
      <c r="AN1" s="36">
        <v>16</v>
      </c>
      <c r="AO1" s="38">
        <v>99</v>
      </c>
      <c r="AP1" s="36">
        <v>100</v>
      </c>
      <c r="AQ1" s="34">
        <v>255</v>
      </c>
    </row>
    <row r="2" spans="1:43" x14ac:dyDescent="0.25">
      <c r="A2" s="100" t="s">
        <v>225</v>
      </c>
      <c r="B2" s="101" t="s">
        <v>35</v>
      </c>
      <c r="C2" s="101" t="s">
        <v>228</v>
      </c>
      <c r="D2" s="101" t="s">
        <v>227</v>
      </c>
      <c r="E2" s="102" t="s">
        <v>33</v>
      </c>
      <c r="F2" s="31"/>
      <c r="G2" s="100" t="s">
        <v>225</v>
      </c>
      <c r="H2" s="101" t="s">
        <v>231</v>
      </c>
      <c r="I2" s="101" t="s">
        <v>232</v>
      </c>
      <c r="J2" s="101" t="s">
        <v>233</v>
      </c>
      <c r="K2" s="101" t="s">
        <v>234</v>
      </c>
      <c r="L2" s="101" t="s">
        <v>235</v>
      </c>
      <c r="M2" s="101" t="s">
        <v>236</v>
      </c>
      <c r="N2" s="101" t="s">
        <v>237</v>
      </c>
      <c r="O2" s="101" t="s">
        <v>238</v>
      </c>
      <c r="P2" s="126"/>
      <c r="Q2" s="101" t="s">
        <v>225</v>
      </c>
      <c r="R2" s="101" t="s">
        <v>241</v>
      </c>
      <c r="S2" s="101" t="s">
        <v>242</v>
      </c>
      <c r="T2" s="101" t="s">
        <v>243</v>
      </c>
      <c r="U2" s="102" t="s">
        <v>244</v>
      </c>
      <c r="V2" s="31"/>
      <c r="W2" s="111" t="s">
        <v>183</v>
      </c>
      <c r="X2" s="122" t="s">
        <v>185</v>
      </c>
      <c r="Y2" s="123" t="s">
        <v>186</v>
      </c>
      <c r="Z2" s="122" t="s">
        <v>187</v>
      </c>
      <c r="AA2" s="123" t="s">
        <v>188</v>
      </c>
      <c r="AB2" s="122" t="s">
        <v>189</v>
      </c>
      <c r="AC2" s="123" t="s">
        <v>190</v>
      </c>
      <c r="AD2" s="122" t="s">
        <v>191</v>
      </c>
      <c r="AE2" s="123" t="s">
        <v>192</v>
      </c>
      <c r="AF2" s="122" t="s">
        <v>193</v>
      </c>
      <c r="AG2" s="123" t="s">
        <v>204</v>
      </c>
      <c r="AH2" s="122" t="s">
        <v>205</v>
      </c>
      <c r="AI2" s="123" t="s">
        <v>214</v>
      </c>
      <c r="AJ2" s="122" t="s">
        <v>215</v>
      </c>
      <c r="AK2" s="123" t="s">
        <v>216</v>
      </c>
      <c r="AL2" s="122" t="s">
        <v>217</v>
      </c>
      <c r="AM2" s="123" t="s">
        <v>206</v>
      </c>
      <c r="AN2" s="122" t="s">
        <v>218</v>
      </c>
      <c r="AO2" s="123" t="s">
        <v>220</v>
      </c>
      <c r="AP2" s="122" t="s">
        <v>219</v>
      </c>
      <c r="AQ2" s="124" t="s">
        <v>221</v>
      </c>
    </row>
    <row r="3" spans="1:43" x14ac:dyDescent="0.25">
      <c r="A3" s="103" t="s">
        <v>226</v>
      </c>
      <c r="B3" s="104">
        <v>1000</v>
      </c>
      <c r="C3" s="104">
        <v>100</v>
      </c>
      <c r="D3" s="104">
        <v>10</v>
      </c>
      <c r="E3" s="105">
        <v>1</v>
      </c>
      <c r="F3" s="31"/>
      <c r="G3" s="103" t="s">
        <v>226</v>
      </c>
      <c r="H3" s="104">
        <v>128</v>
      </c>
      <c r="I3" s="104">
        <v>64</v>
      </c>
      <c r="J3" s="104">
        <v>32</v>
      </c>
      <c r="K3" s="104">
        <v>16</v>
      </c>
      <c r="L3" s="104">
        <v>8</v>
      </c>
      <c r="M3" s="104">
        <v>4</v>
      </c>
      <c r="N3" s="104">
        <v>2</v>
      </c>
      <c r="O3" s="104">
        <v>1</v>
      </c>
      <c r="P3" s="126"/>
      <c r="Q3" s="104" t="s">
        <v>226</v>
      </c>
      <c r="R3" s="104">
        <v>4096</v>
      </c>
      <c r="S3" s="104">
        <v>256</v>
      </c>
      <c r="T3" s="104">
        <v>16</v>
      </c>
      <c r="U3" s="105">
        <v>1</v>
      </c>
      <c r="V3" s="31"/>
      <c r="W3" s="121" t="s">
        <v>184</v>
      </c>
      <c r="X3" s="37" t="s">
        <v>194</v>
      </c>
      <c r="Y3" s="39" t="s">
        <v>195</v>
      </c>
      <c r="Z3" s="37" t="s">
        <v>196</v>
      </c>
      <c r="AA3" s="39" t="s">
        <v>197</v>
      </c>
      <c r="AB3" s="37" t="s">
        <v>198</v>
      </c>
      <c r="AC3" s="39" t="s">
        <v>199</v>
      </c>
      <c r="AD3" s="37" t="s">
        <v>200</v>
      </c>
      <c r="AE3" s="39" t="s">
        <v>201</v>
      </c>
      <c r="AF3" s="37" t="s">
        <v>202</v>
      </c>
      <c r="AG3" s="39" t="s">
        <v>203</v>
      </c>
      <c r="AH3" s="37" t="s">
        <v>207</v>
      </c>
      <c r="AI3" s="39" t="s">
        <v>208</v>
      </c>
      <c r="AJ3" s="37" t="s">
        <v>209</v>
      </c>
      <c r="AK3" s="39" t="s">
        <v>210</v>
      </c>
      <c r="AL3" s="37" t="s">
        <v>211</v>
      </c>
      <c r="AM3" s="39" t="s">
        <v>212</v>
      </c>
      <c r="AN3" s="37" t="s">
        <v>213</v>
      </c>
      <c r="AO3" s="39" t="s">
        <v>222</v>
      </c>
      <c r="AP3" s="37" t="s">
        <v>223</v>
      </c>
      <c r="AQ3" s="35" t="s">
        <v>224</v>
      </c>
    </row>
    <row r="4" spans="1:43" x14ac:dyDescent="0.25">
      <c r="A4" s="108" t="s">
        <v>229</v>
      </c>
      <c r="B4" s="109">
        <v>0</v>
      </c>
      <c r="C4" s="109">
        <v>2</v>
      </c>
      <c r="D4" s="109">
        <v>3</v>
      </c>
      <c r="E4" s="110">
        <v>6</v>
      </c>
      <c r="F4" s="31"/>
      <c r="G4" s="108" t="s">
        <v>229</v>
      </c>
      <c r="H4" s="109">
        <v>1</v>
      </c>
      <c r="I4" s="109">
        <v>1</v>
      </c>
      <c r="J4" s="109">
        <v>1</v>
      </c>
      <c r="K4" s="109">
        <v>0</v>
      </c>
      <c r="L4" s="109">
        <v>1</v>
      </c>
      <c r="M4" s="109">
        <v>1</v>
      </c>
      <c r="N4" s="109">
        <v>0</v>
      </c>
      <c r="O4" s="109">
        <v>0</v>
      </c>
      <c r="P4" s="126"/>
      <c r="Q4" s="106" t="s">
        <v>229</v>
      </c>
      <c r="R4" s="106">
        <v>0</v>
      </c>
      <c r="S4" s="106">
        <v>0</v>
      </c>
      <c r="T4" s="106" t="s">
        <v>246</v>
      </c>
      <c r="U4" s="107" t="s">
        <v>245</v>
      </c>
      <c r="V4" s="31"/>
      <c r="W4" s="30"/>
      <c r="X4" s="119"/>
      <c r="AB4"/>
      <c r="AG4" s="57"/>
    </row>
    <row r="6" spans="1:43" ht="15.75" thickBot="1" x14ac:dyDescent="0.3">
      <c r="E6" s="48" t="s">
        <v>182</v>
      </c>
      <c r="H6" s="97" t="s">
        <v>239</v>
      </c>
      <c r="I6" s="98"/>
      <c r="J6" s="98"/>
      <c r="K6" s="98"/>
      <c r="L6" s="98"/>
      <c r="M6" s="98"/>
      <c r="N6" s="98"/>
      <c r="O6" s="99"/>
      <c r="P6" s="125"/>
      <c r="Q6" s="98" t="s">
        <v>184</v>
      </c>
      <c r="R6" s="98"/>
      <c r="S6" s="113"/>
      <c r="T6" s="94" t="s">
        <v>247</v>
      </c>
      <c r="U6" s="94"/>
      <c r="V6" s="94"/>
      <c r="W6" s="94"/>
      <c r="X6" s="94"/>
      <c r="Y6" s="94"/>
      <c r="Z6" s="94"/>
      <c r="AA6" s="94"/>
      <c r="AB6" s="57" t="s">
        <v>184</v>
      </c>
    </row>
    <row r="7" spans="1:43" ht="15.75" thickTop="1" x14ac:dyDescent="0.25">
      <c r="E7" s="49">
        <v>128</v>
      </c>
      <c r="H7" s="63">
        <v>1</v>
      </c>
      <c r="I7" s="64">
        <v>0</v>
      </c>
      <c r="J7" s="65">
        <v>0</v>
      </c>
      <c r="K7" s="66">
        <v>0</v>
      </c>
      <c r="L7" s="63">
        <v>0</v>
      </c>
      <c r="M7" s="64">
        <v>0</v>
      </c>
      <c r="N7" s="65">
        <v>0</v>
      </c>
      <c r="O7" s="64">
        <v>0</v>
      </c>
      <c r="P7" s="127"/>
      <c r="Q7" s="62" t="s">
        <v>249</v>
      </c>
      <c r="R7" s="60">
        <v>80</v>
      </c>
      <c r="S7" s="114"/>
      <c r="T7" s="116">
        <v>128</v>
      </c>
      <c r="U7" s="54">
        <v>2</v>
      </c>
      <c r="AB7" s="57">
        <v>128</v>
      </c>
      <c r="AC7">
        <v>16</v>
      </c>
    </row>
    <row r="8" spans="1:43" x14ac:dyDescent="0.25">
      <c r="E8" s="50">
        <v>32</v>
      </c>
      <c r="H8" s="67">
        <v>0</v>
      </c>
      <c r="I8" s="47">
        <v>0</v>
      </c>
      <c r="J8" s="52">
        <v>1</v>
      </c>
      <c r="K8" s="68">
        <v>0</v>
      </c>
      <c r="L8" s="67">
        <v>0</v>
      </c>
      <c r="M8" s="47">
        <v>0</v>
      </c>
      <c r="N8" s="52">
        <v>0</v>
      </c>
      <c r="O8" s="47">
        <v>0</v>
      </c>
      <c r="P8" s="127"/>
      <c r="Q8" s="50" t="s">
        <v>249</v>
      </c>
      <c r="R8" s="61">
        <v>20</v>
      </c>
      <c r="S8" s="114"/>
      <c r="T8" s="117">
        <v>0</v>
      </c>
      <c r="U8" s="55">
        <v>64</v>
      </c>
      <c r="V8" s="79">
        <v>2</v>
      </c>
      <c r="W8" s="77"/>
      <c r="X8" s="77"/>
      <c r="Y8" s="77"/>
      <c r="Z8" s="77"/>
      <c r="AA8" s="77"/>
      <c r="AB8" s="57">
        <v>0</v>
      </c>
      <c r="AC8">
        <v>8</v>
      </c>
    </row>
    <row r="9" spans="1:43" x14ac:dyDescent="0.25">
      <c r="E9" s="51">
        <v>127</v>
      </c>
      <c r="H9" s="69">
        <v>0</v>
      </c>
      <c r="I9" s="52">
        <v>1</v>
      </c>
      <c r="J9" s="47">
        <v>1</v>
      </c>
      <c r="K9" s="70">
        <v>1</v>
      </c>
      <c r="L9" s="69">
        <v>1</v>
      </c>
      <c r="M9" s="52">
        <v>1</v>
      </c>
      <c r="N9" s="47">
        <v>1</v>
      </c>
      <c r="O9" s="52">
        <v>1</v>
      </c>
      <c r="P9" s="127"/>
      <c r="Q9" s="51" t="s">
        <v>249</v>
      </c>
      <c r="R9" s="115" t="s">
        <v>250</v>
      </c>
      <c r="S9" s="114"/>
      <c r="T9" s="118"/>
      <c r="U9">
        <v>0</v>
      </c>
      <c r="V9" s="56">
        <v>32</v>
      </c>
      <c r="W9" s="78">
        <v>2</v>
      </c>
      <c r="X9" s="77"/>
      <c r="Y9" s="77"/>
      <c r="Z9" s="77"/>
      <c r="AA9" s="77"/>
    </row>
    <row r="10" spans="1:43" x14ac:dyDescent="0.25">
      <c r="E10" s="50">
        <v>255</v>
      </c>
      <c r="H10" s="67">
        <v>1</v>
      </c>
      <c r="I10" s="47">
        <v>1</v>
      </c>
      <c r="J10" s="52">
        <v>1</v>
      </c>
      <c r="K10" s="68">
        <v>1</v>
      </c>
      <c r="L10" s="67">
        <v>1</v>
      </c>
      <c r="M10" s="47">
        <v>1</v>
      </c>
      <c r="N10" s="52">
        <v>1</v>
      </c>
      <c r="O10" s="47">
        <v>1</v>
      </c>
      <c r="P10" s="127"/>
      <c r="Q10" s="50" t="s">
        <v>249</v>
      </c>
      <c r="R10" s="61" t="s">
        <v>251</v>
      </c>
      <c r="S10" s="114"/>
      <c r="T10" s="77"/>
      <c r="U10" s="80"/>
      <c r="V10">
        <v>0</v>
      </c>
      <c r="W10" s="56">
        <v>16</v>
      </c>
      <c r="X10" s="78">
        <v>2</v>
      </c>
      <c r="Y10" s="77"/>
      <c r="Z10" s="77"/>
      <c r="AA10" s="77"/>
    </row>
    <row r="11" spans="1:43" x14ac:dyDescent="0.25">
      <c r="E11" s="51">
        <v>132</v>
      </c>
      <c r="H11" s="69">
        <v>1</v>
      </c>
      <c r="I11" s="52">
        <v>0</v>
      </c>
      <c r="J11" s="47">
        <v>0</v>
      </c>
      <c r="K11" s="70">
        <v>0</v>
      </c>
      <c r="L11" s="69">
        <v>0</v>
      </c>
      <c r="M11" s="52">
        <v>1</v>
      </c>
      <c r="N11" s="47">
        <v>0</v>
      </c>
      <c r="O11" s="52">
        <v>0</v>
      </c>
      <c r="P11" s="127"/>
      <c r="Q11" s="51" t="s">
        <v>249</v>
      </c>
      <c r="R11" s="60">
        <v>84</v>
      </c>
      <c r="S11" s="114"/>
      <c r="T11" s="62">
        <v>132</v>
      </c>
      <c r="U11" s="76">
        <v>2</v>
      </c>
      <c r="V11" s="80"/>
      <c r="W11">
        <v>0</v>
      </c>
      <c r="X11" s="56">
        <v>8</v>
      </c>
      <c r="Y11" s="76">
        <v>2</v>
      </c>
      <c r="Z11" s="77"/>
      <c r="AA11" s="77"/>
    </row>
    <row r="12" spans="1:43" x14ac:dyDescent="0.25">
      <c r="E12" s="50">
        <v>192</v>
      </c>
      <c r="H12" s="67">
        <v>1</v>
      </c>
      <c r="I12" s="47">
        <v>1</v>
      </c>
      <c r="J12" s="52">
        <v>0</v>
      </c>
      <c r="K12" s="68">
        <v>0</v>
      </c>
      <c r="L12" s="67">
        <v>0</v>
      </c>
      <c r="M12" s="47">
        <v>0</v>
      </c>
      <c r="N12" s="52">
        <v>0</v>
      </c>
      <c r="O12" s="47">
        <v>0</v>
      </c>
      <c r="P12" s="127"/>
      <c r="Q12" s="50" t="s">
        <v>249</v>
      </c>
      <c r="R12" s="61" t="s">
        <v>252</v>
      </c>
      <c r="S12" s="114"/>
      <c r="T12" s="117">
        <v>0</v>
      </c>
      <c r="U12" s="58">
        <v>66</v>
      </c>
      <c r="V12" s="76">
        <v>2</v>
      </c>
      <c r="W12" s="80"/>
      <c r="X12">
        <v>0</v>
      </c>
      <c r="Y12">
        <v>4</v>
      </c>
      <c r="Z12" s="78">
        <v>2</v>
      </c>
      <c r="AA12" s="77"/>
    </row>
    <row r="13" spans="1:43" x14ac:dyDescent="0.25">
      <c r="E13" s="51">
        <v>176</v>
      </c>
      <c r="H13" s="69">
        <v>1</v>
      </c>
      <c r="I13" s="52">
        <v>0</v>
      </c>
      <c r="J13" s="47">
        <v>1</v>
      </c>
      <c r="K13" s="70">
        <v>1</v>
      </c>
      <c r="L13" s="69">
        <v>0</v>
      </c>
      <c r="M13" s="52">
        <v>0</v>
      </c>
      <c r="N13" s="47">
        <v>0</v>
      </c>
      <c r="O13" s="52">
        <v>0</v>
      </c>
      <c r="P13" s="127"/>
      <c r="Q13" s="51" t="s">
        <v>249</v>
      </c>
      <c r="R13" s="115" t="s">
        <v>253</v>
      </c>
      <c r="S13" s="114"/>
      <c r="T13" s="118"/>
      <c r="U13" s="58">
        <v>0</v>
      </c>
      <c r="V13" s="58">
        <v>33</v>
      </c>
      <c r="W13" s="76">
        <v>2</v>
      </c>
      <c r="X13" s="80"/>
      <c r="Y13">
        <v>0</v>
      </c>
      <c r="Z13" s="56">
        <v>2</v>
      </c>
      <c r="AA13" s="78">
        <v>2</v>
      </c>
    </row>
    <row r="14" spans="1:43" x14ac:dyDescent="0.25">
      <c r="E14" s="50">
        <v>172</v>
      </c>
      <c r="H14" s="67">
        <v>1</v>
      </c>
      <c r="I14" s="47">
        <v>0</v>
      </c>
      <c r="J14" s="52">
        <v>1</v>
      </c>
      <c r="K14" s="68">
        <v>0</v>
      </c>
      <c r="L14" s="67">
        <v>1</v>
      </c>
      <c r="M14" s="47">
        <v>1</v>
      </c>
      <c r="N14" s="52">
        <v>0</v>
      </c>
      <c r="O14" s="47">
        <v>0</v>
      </c>
      <c r="P14" s="127"/>
      <c r="Q14" s="50" t="s">
        <v>249</v>
      </c>
      <c r="R14" s="61" t="s">
        <v>254</v>
      </c>
      <c r="S14" s="114"/>
      <c r="U14" s="75"/>
      <c r="V14" s="58">
        <v>1</v>
      </c>
      <c r="W14" s="58">
        <v>16</v>
      </c>
      <c r="X14" s="76">
        <v>2</v>
      </c>
      <c r="Y14" s="80"/>
      <c r="Z14">
        <v>0</v>
      </c>
      <c r="AA14" s="56">
        <v>1</v>
      </c>
      <c r="AB14" s="57">
        <v>172</v>
      </c>
      <c r="AC14" s="58">
        <v>16</v>
      </c>
    </row>
    <row r="15" spans="1:43" x14ac:dyDescent="0.25">
      <c r="E15" s="51">
        <v>20</v>
      </c>
      <c r="H15" s="69">
        <v>0</v>
      </c>
      <c r="I15" s="52">
        <v>0</v>
      </c>
      <c r="J15" s="47">
        <v>0</v>
      </c>
      <c r="K15" s="70">
        <v>1</v>
      </c>
      <c r="L15" s="69">
        <v>0</v>
      </c>
      <c r="M15" s="52">
        <v>1</v>
      </c>
      <c r="N15" s="47">
        <v>0</v>
      </c>
      <c r="O15" s="52">
        <v>0</v>
      </c>
      <c r="P15" s="127"/>
      <c r="Q15" s="51" t="s">
        <v>249</v>
      </c>
      <c r="R15" s="60">
        <v>14</v>
      </c>
      <c r="S15" s="114"/>
      <c r="V15" s="75"/>
      <c r="W15" s="58">
        <v>0</v>
      </c>
      <c r="X15" s="58">
        <v>8</v>
      </c>
      <c r="Y15" s="76">
        <v>2</v>
      </c>
      <c r="Z15" s="80"/>
      <c r="AA15" s="81"/>
      <c r="AB15" s="57">
        <v>12</v>
      </c>
      <c r="AC15">
        <v>10</v>
      </c>
    </row>
    <row r="16" spans="1:43" x14ac:dyDescent="0.25">
      <c r="E16" s="50">
        <v>56</v>
      </c>
      <c r="H16" s="67">
        <v>0</v>
      </c>
      <c r="I16" s="47">
        <v>0</v>
      </c>
      <c r="J16" s="52">
        <v>1</v>
      </c>
      <c r="K16" s="68">
        <v>1</v>
      </c>
      <c r="L16" s="67">
        <v>1</v>
      </c>
      <c r="M16" s="47">
        <v>0</v>
      </c>
      <c r="N16" s="52">
        <v>0</v>
      </c>
      <c r="O16" s="47">
        <v>0</v>
      </c>
      <c r="P16" s="127"/>
      <c r="Q16" s="50" t="s">
        <v>249</v>
      </c>
      <c r="R16" s="61">
        <v>38</v>
      </c>
      <c r="S16" s="114"/>
      <c r="W16" s="75"/>
      <c r="X16" s="58">
        <v>0</v>
      </c>
      <c r="Y16" s="58">
        <v>4</v>
      </c>
      <c r="Z16" s="76">
        <v>2</v>
      </c>
      <c r="AA16" s="77"/>
      <c r="AB16" s="59" t="s">
        <v>245</v>
      </c>
      <c r="AC16" s="31" t="s">
        <v>248</v>
      </c>
    </row>
    <row r="17" spans="5:27" x14ac:dyDescent="0.25">
      <c r="E17" s="51">
        <v>64</v>
      </c>
      <c r="H17" s="69">
        <v>0</v>
      </c>
      <c r="I17" s="52">
        <v>1</v>
      </c>
      <c r="J17" s="47">
        <v>0</v>
      </c>
      <c r="K17" s="70">
        <v>0</v>
      </c>
      <c r="L17" s="69">
        <v>0</v>
      </c>
      <c r="M17" s="52">
        <v>0</v>
      </c>
      <c r="N17" s="47">
        <v>0</v>
      </c>
      <c r="O17" s="52">
        <v>0</v>
      </c>
      <c r="P17" s="127"/>
      <c r="Q17" s="51" t="s">
        <v>249</v>
      </c>
      <c r="R17" s="60">
        <v>40</v>
      </c>
      <c r="S17" s="114"/>
      <c r="X17" s="75"/>
      <c r="Y17" s="58">
        <v>0</v>
      </c>
      <c r="Z17" s="58">
        <v>2</v>
      </c>
      <c r="AA17" s="76">
        <v>2</v>
      </c>
    </row>
    <row r="18" spans="5:27" x14ac:dyDescent="0.25">
      <c r="E18" s="50">
        <v>248</v>
      </c>
      <c r="H18" s="67">
        <v>1</v>
      </c>
      <c r="I18" s="47">
        <v>1</v>
      </c>
      <c r="J18" s="52">
        <v>1</v>
      </c>
      <c r="K18" s="68">
        <v>1</v>
      </c>
      <c r="L18" s="67">
        <v>1</v>
      </c>
      <c r="M18" s="47">
        <v>0</v>
      </c>
      <c r="N18" s="52">
        <v>0</v>
      </c>
      <c r="O18" s="47">
        <v>0</v>
      </c>
      <c r="P18" s="127"/>
      <c r="Q18" s="50" t="s">
        <v>249</v>
      </c>
      <c r="R18" s="61" t="s">
        <v>255</v>
      </c>
      <c r="S18" s="114"/>
      <c r="Y18" s="75"/>
      <c r="Z18" s="58">
        <v>0</v>
      </c>
      <c r="AA18">
        <v>1</v>
      </c>
    </row>
    <row r="19" spans="5:27" x14ac:dyDescent="0.25">
      <c r="E19" s="51">
        <v>236</v>
      </c>
      <c r="H19" s="69">
        <v>1</v>
      </c>
      <c r="I19" s="52">
        <v>1</v>
      </c>
      <c r="J19" s="47">
        <v>1</v>
      </c>
      <c r="K19" s="70">
        <v>0</v>
      </c>
      <c r="L19" s="69">
        <v>1</v>
      </c>
      <c r="M19" s="52">
        <v>1</v>
      </c>
      <c r="N19" s="47">
        <v>0</v>
      </c>
      <c r="O19" s="52">
        <v>0</v>
      </c>
      <c r="P19" s="127"/>
      <c r="Q19" s="51" t="s">
        <v>249</v>
      </c>
      <c r="R19" s="60" t="s">
        <v>256</v>
      </c>
      <c r="S19" s="114"/>
      <c r="Z19" s="75"/>
      <c r="AA19" s="82"/>
    </row>
    <row r="20" spans="5:27" ht="15.75" thickBot="1" x14ac:dyDescent="0.3">
      <c r="E20" s="50">
        <v>125</v>
      </c>
      <c r="H20" s="71">
        <v>0</v>
      </c>
      <c r="I20" s="72">
        <v>1</v>
      </c>
      <c r="J20" s="73">
        <v>1</v>
      </c>
      <c r="K20" s="74">
        <v>1</v>
      </c>
      <c r="L20" s="71">
        <v>1</v>
      </c>
      <c r="M20" s="72">
        <v>1</v>
      </c>
      <c r="N20" s="73">
        <v>0</v>
      </c>
      <c r="O20" s="72">
        <v>1</v>
      </c>
      <c r="P20" s="127"/>
      <c r="Q20" s="53" t="s">
        <v>249</v>
      </c>
      <c r="R20" s="30" t="s">
        <v>257</v>
      </c>
    </row>
  </sheetData>
  <mergeCells count="6">
    <mergeCell ref="A1:E1"/>
    <mergeCell ref="G1:O1"/>
    <mergeCell ref="Q1:U1"/>
    <mergeCell ref="H6:O6"/>
    <mergeCell ref="T6:AA6"/>
    <mergeCell ref="Q6:R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4EBA-F545-46F4-A4E2-4B686F5E50D1}">
  <dimension ref="A1:M27"/>
  <sheetViews>
    <sheetView tabSelected="1" zoomScale="115" zoomScaleNormal="115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baseColWidth="10" defaultRowHeight="15" x14ac:dyDescent="0.25"/>
  <cols>
    <col min="1" max="1" width="7.5703125" style="142" bestFit="1" customWidth="1"/>
    <col min="2" max="3" width="10.140625" style="142" bestFit="1" customWidth="1"/>
    <col min="4" max="4" width="14.28515625" style="142" bestFit="1" customWidth="1"/>
    <col min="5" max="5" width="11" style="142" bestFit="1" customWidth="1"/>
    <col min="6" max="6" width="16" style="142" bestFit="1" customWidth="1"/>
    <col min="7" max="7" width="10.140625" style="142" bestFit="1" customWidth="1"/>
    <col min="8" max="8" width="14.28515625" style="142" bestFit="1" customWidth="1"/>
    <col min="9" max="10" width="10.140625" style="142" bestFit="1" customWidth="1"/>
    <col min="11" max="11" width="13.28515625" style="174" bestFit="1" customWidth="1"/>
    <col min="12" max="12" width="4.42578125" style="142" bestFit="1" customWidth="1"/>
    <col min="13" max="13" width="12.28515625" style="142" bestFit="1" customWidth="1"/>
    <col min="14" max="16384" width="11.42578125" style="142"/>
  </cols>
  <sheetData>
    <row r="1" spans="1:13" x14ac:dyDescent="0.25">
      <c r="A1" s="142" t="s">
        <v>258</v>
      </c>
      <c r="B1" s="143" t="s">
        <v>259</v>
      </c>
      <c r="C1" s="143"/>
      <c r="D1" s="143"/>
      <c r="E1" s="143"/>
      <c r="F1" s="143" t="s">
        <v>260</v>
      </c>
      <c r="G1" s="143"/>
      <c r="H1" s="143"/>
      <c r="I1" s="143"/>
      <c r="J1" s="143" t="s">
        <v>304</v>
      </c>
      <c r="K1" s="143"/>
      <c r="L1" s="143"/>
      <c r="M1" s="143"/>
    </row>
    <row r="2" spans="1:13" x14ac:dyDescent="0.25">
      <c r="A2" s="142" t="s">
        <v>266</v>
      </c>
      <c r="B2" s="143" t="s">
        <v>264</v>
      </c>
      <c r="C2" s="143"/>
      <c r="D2" s="143" t="s">
        <v>265</v>
      </c>
      <c r="E2" s="143"/>
      <c r="F2" s="143" t="s">
        <v>264</v>
      </c>
      <c r="G2" s="143"/>
      <c r="H2" s="143" t="s">
        <v>265</v>
      </c>
      <c r="I2" s="143"/>
      <c r="J2" s="143" t="s">
        <v>299</v>
      </c>
      <c r="K2" s="143"/>
      <c r="L2" s="143" t="s">
        <v>305</v>
      </c>
      <c r="M2" s="143"/>
    </row>
    <row r="3" spans="1:13" x14ac:dyDescent="0.25">
      <c r="A3" s="144" t="s">
        <v>261</v>
      </c>
      <c r="B3" s="145" t="s">
        <v>230</v>
      </c>
      <c r="C3" s="145" t="s">
        <v>267</v>
      </c>
      <c r="D3" s="145" t="s">
        <v>230</v>
      </c>
      <c r="E3" s="145" t="s">
        <v>267</v>
      </c>
      <c r="F3" s="145" t="s">
        <v>230</v>
      </c>
      <c r="G3" s="145" t="s">
        <v>268</v>
      </c>
      <c r="H3" s="145" t="s">
        <v>230</v>
      </c>
      <c r="I3" s="146" t="s">
        <v>268</v>
      </c>
      <c r="J3" s="145" t="s">
        <v>300</v>
      </c>
      <c r="K3" s="145" t="s">
        <v>230</v>
      </c>
      <c r="L3" s="145" t="s">
        <v>306</v>
      </c>
      <c r="M3" s="146" t="s">
        <v>307</v>
      </c>
    </row>
    <row r="4" spans="1:13" x14ac:dyDescent="0.25">
      <c r="A4" s="128" t="s">
        <v>248</v>
      </c>
      <c r="B4" s="169" t="s">
        <v>270</v>
      </c>
      <c r="C4" s="130" t="s">
        <v>276</v>
      </c>
      <c r="D4" s="156">
        <v>127255255255</v>
      </c>
      <c r="E4" s="132" t="s">
        <v>277</v>
      </c>
      <c r="F4" s="169" t="s">
        <v>287</v>
      </c>
      <c r="G4" s="130" t="s">
        <v>293</v>
      </c>
      <c r="H4" s="156">
        <v>10255255255</v>
      </c>
      <c r="I4" s="133" t="s">
        <v>293</v>
      </c>
      <c r="J4" s="129">
        <v>8</v>
      </c>
      <c r="K4" s="179" t="s">
        <v>301</v>
      </c>
      <c r="L4" s="131">
        <v>1</v>
      </c>
      <c r="M4" s="161">
        <f>2^24-2</f>
        <v>16777214</v>
      </c>
    </row>
    <row r="5" spans="1:13" ht="30" x14ac:dyDescent="0.25">
      <c r="A5" s="134" t="s">
        <v>262</v>
      </c>
      <c r="B5" s="168" t="s">
        <v>271</v>
      </c>
      <c r="C5" s="136" t="s">
        <v>278</v>
      </c>
      <c r="D5" s="157">
        <v>191255255255</v>
      </c>
      <c r="E5" s="137" t="s">
        <v>279</v>
      </c>
      <c r="F5" s="168" t="s">
        <v>288</v>
      </c>
      <c r="G5" s="138" t="s">
        <v>295</v>
      </c>
      <c r="H5" s="168" t="s">
        <v>289</v>
      </c>
      <c r="I5" s="139" t="s">
        <v>297</v>
      </c>
      <c r="J5" s="135">
        <v>16</v>
      </c>
      <c r="K5" s="180" t="s">
        <v>302</v>
      </c>
      <c r="L5" s="135">
        <v>16</v>
      </c>
      <c r="M5" s="162">
        <f>2^16-2</f>
        <v>65534</v>
      </c>
    </row>
    <row r="6" spans="1:13" ht="45" x14ac:dyDescent="0.25">
      <c r="A6" s="128" t="s">
        <v>245</v>
      </c>
      <c r="B6" s="169" t="s">
        <v>272</v>
      </c>
      <c r="C6" s="130" t="s">
        <v>281</v>
      </c>
      <c r="D6" s="156">
        <v>223255255255</v>
      </c>
      <c r="E6" s="132" t="s">
        <v>282</v>
      </c>
      <c r="F6" s="169" t="s">
        <v>290</v>
      </c>
      <c r="G6" s="140" t="s">
        <v>296</v>
      </c>
      <c r="H6" s="156">
        <v>192168255255</v>
      </c>
      <c r="I6" s="141" t="s">
        <v>298</v>
      </c>
      <c r="J6" s="129">
        <v>24</v>
      </c>
      <c r="K6" s="181" t="s">
        <v>303</v>
      </c>
      <c r="L6" s="131">
        <v>256</v>
      </c>
      <c r="M6" s="163">
        <f>2^8-2</f>
        <v>254</v>
      </c>
    </row>
    <row r="7" spans="1:13" x14ac:dyDescent="0.25">
      <c r="A7" s="134" t="s">
        <v>263</v>
      </c>
      <c r="B7" s="168" t="s">
        <v>273</v>
      </c>
      <c r="C7" s="136" t="s">
        <v>283</v>
      </c>
      <c r="D7" s="157">
        <v>239255255255</v>
      </c>
      <c r="E7" s="137" t="s">
        <v>284</v>
      </c>
      <c r="F7" s="147" t="s">
        <v>291</v>
      </c>
      <c r="G7" s="147"/>
      <c r="H7" s="147"/>
      <c r="I7" s="154"/>
      <c r="J7" s="147" t="s">
        <v>291</v>
      </c>
      <c r="K7" s="147"/>
      <c r="L7" s="147"/>
      <c r="M7" s="154"/>
    </row>
    <row r="8" spans="1:13" x14ac:dyDescent="0.25">
      <c r="A8" s="148" t="s">
        <v>246</v>
      </c>
      <c r="B8" s="170" t="s">
        <v>274</v>
      </c>
      <c r="C8" s="149" t="s">
        <v>285</v>
      </c>
      <c r="D8" s="158">
        <v>255255255255</v>
      </c>
      <c r="E8" s="150" t="s">
        <v>286</v>
      </c>
      <c r="F8" s="151" t="s">
        <v>292</v>
      </c>
      <c r="G8" s="151"/>
      <c r="H8" s="151"/>
      <c r="I8" s="155"/>
      <c r="J8" s="151" t="s">
        <v>292</v>
      </c>
      <c r="K8" s="151"/>
      <c r="L8" s="151"/>
      <c r="M8" s="155"/>
    </row>
    <row r="9" spans="1:13" x14ac:dyDescent="0.25">
      <c r="A9" s="152" t="s">
        <v>269</v>
      </c>
      <c r="B9" s="153">
        <f>2^32</f>
        <v>4294967296</v>
      </c>
      <c r="C9" s="153"/>
      <c r="D9" s="153"/>
      <c r="E9" s="153"/>
      <c r="F9" s="153">
        <f>2^32</f>
        <v>4294967296</v>
      </c>
      <c r="G9" s="153"/>
      <c r="H9" s="153"/>
      <c r="I9" s="153"/>
      <c r="J9" s="153">
        <f>2^32</f>
        <v>4294967296</v>
      </c>
      <c r="K9" s="153"/>
      <c r="L9" s="153"/>
      <c r="M9" s="153"/>
    </row>
    <row r="11" spans="1:13" x14ac:dyDescent="0.25">
      <c r="A11" s="144" t="s">
        <v>308</v>
      </c>
      <c r="B11" s="145" t="s">
        <v>313</v>
      </c>
      <c r="C11" s="145" t="s">
        <v>314</v>
      </c>
      <c r="D11" s="145" t="s">
        <v>315</v>
      </c>
      <c r="E11" s="164" t="s">
        <v>316</v>
      </c>
      <c r="F11" s="145" t="s">
        <v>317</v>
      </c>
      <c r="G11" s="145" t="s">
        <v>313</v>
      </c>
      <c r="H11" s="145" t="s">
        <v>314</v>
      </c>
      <c r="I11" s="145" t="s">
        <v>315</v>
      </c>
      <c r="J11" s="145" t="s">
        <v>316</v>
      </c>
      <c r="K11" s="175" t="s">
        <v>317</v>
      </c>
    </row>
    <row r="12" spans="1:13" x14ac:dyDescent="0.25">
      <c r="A12" s="128" t="s">
        <v>309</v>
      </c>
      <c r="B12" s="130" t="s">
        <v>293</v>
      </c>
      <c r="C12" s="130" t="s">
        <v>319</v>
      </c>
      <c r="D12" s="130" t="s">
        <v>320</v>
      </c>
      <c r="E12" s="165" t="s">
        <v>321</v>
      </c>
      <c r="F12" s="171" t="s">
        <v>318</v>
      </c>
      <c r="G12" s="130" t="s">
        <v>293</v>
      </c>
      <c r="H12" s="130" t="s">
        <v>330</v>
      </c>
      <c r="I12" s="130" t="s">
        <v>275</v>
      </c>
      <c r="J12" s="130" t="s">
        <v>221</v>
      </c>
      <c r="K12" s="182" t="s">
        <v>331</v>
      </c>
    </row>
    <row r="13" spans="1:13" x14ac:dyDescent="0.25">
      <c r="A13" s="134" t="s">
        <v>310</v>
      </c>
      <c r="B13" s="136" t="s">
        <v>221</v>
      </c>
      <c r="C13" s="136" t="s">
        <v>275</v>
      </c>
      <c r="D13" s="136" t="s">
        <v>275</v>
      </c>
      <c r="E13" s="166" t="s">
        <v>275</v>
      </c>
      <c r="F13" s="172" t="s">
        <v>301</v>
      </c>
      <c r="G13" s="136" t="s">
        <v>221</v>
      </c>
      <c r="H13" s="136" t="s">
        <v>275</v>
      </c>
      <c r="I13" s="136" t="s">
        <v>275</v>
      </c>
      <c r="J13" s="136" t="s">
        <v>275</v>
      </c>
      <c r="K13" s="183" t="s">
        <v>301</v>
      </c>
    </row>
    <row r="14" spans="1:13" x14ac:dyDescent="0.25">
      <c r="A14" s="128" t="s">
        <v>311</v>
      </c>
      <c r="B14" s="130" t="s">
        <v>293</v>
      </c>
      <c r="C14" s="130" t="s">
        <v>275</v>
      </c>
      <c r="D14" s="130" t="s">
        <v>275</v>
      </c>
      <c r="E14" s="165" t="s">
        <v>275</v>
      </c>
      <c r="F14" s="171" t="s">
        <v>287</v>
      </c>
      <c r="G14" s="130" t="s">
        <v>293</v>
      </c>
      <c r="H14" s="130" t="s">
        <v>275</v>
      </c>
      <c r="I14" s="130" t="s">
        <v>275</v>
      </c>
      <c r="J14" s="130" t="s">
        <v>275</v>
      </c>
      <c r="K14" s="182" t="s">
        <v>287</v>
      </c>
    </row>
    <row r="15" spans="1:13" x14ac:dyDescent="0.25">
      <c r="A15" s="159" t="s">
        <v>312</v>
      </c>
      <c r="B15" s="160" t="s">
        <v>293</v>
      </c>
      <c r="C15" s="160" t="s">
        <v>221</v>
      </c>
      <c r="D15" s="160" t="s">
        <v>221</v>
      </c>
      <c r="E15" s="167" t="s">
        <v>221</v>
      </c>
      <c r="F15" s="173">
        <v>10255255255</v>
      </c>
      <c r="G15" s="160" t="s">
        <v>293</v>
      </c>
      <c r="H15" s="160" t="s">
        <v>221</v>
      </c>
      <c r="I15" s="160" t="s">
        <v>221</v>
      </c>
      <c r="J15" s="160" t="s">
        <v>221</v>
      </c>
      <c r="K15" s="184" t="s">
        <v>332</v>
      </c>
    </row>
    <row r="16" spans="1:13" x14ac:dyDescent="0.25">
      <c r="F16" s="174"/>
    </row>
    <row r="17" spans="1:11" x14ac:dyDescent="0.25">
      <c r="A17" s="144" t="s">
        <v>308</v>
      </c>
      <c r="B17" s="145" t="s">
        <v>313</v>
      </c>
      <c r="C17" s="145" t="s">
        <v>314</v>
      </c>
      <c r="D17" s="145" t="s">
        <v>315</v>
      </c>
      <c r="E17" s="164" t="s">
        <v>316</v>
      </c>
      <c r="F17" s="146" t="s">
        <v>317</v>
      </c>
      <c r="G17" s="145" t="s">
        <v>313</v>
      </c>
      <c r="H17" s="145" t="s">
        <v>314</v>
      </c>
      <c r="I17" s="145" t="s">
        <v>315</v>
      </c>
      <c r="J17" s="145" t="s">
        <v>316</v>
      </c>
      <c r="K17" s="175" t="s">
        <v>317</v>
      </c>
    </row>
    <row r="18" spans="1:11" x14ac:dyDescent="0.25">
      <c r="A18" s="128" t="s">
        <v>309</v>
      </c>
      <c r="B18" s="130" t="s">
        <v>294</v>
      </c>
      <c r="C18" s="130" t="s">
        <v>323</v>
      </c>
      <c r="D18" s="130" t="s">
        <v>319</v>
      </c>
      <c r="E18" s="165" t="s">
        <v>275</v>
      </c>
      <c r="F18" s="176" t="s">
        <v>322</v>
      </c>
      <c r="G18" s="130" t="s">
        <v>294</v>
      </c>
      <c r="H18" s="130" t="s">
        <v>333</v>
      </c>
      <c r="I18" s="130" t="s">
        <v>334</v>
      </c>
      <c r="J18" s="130" t="s">
        <v>335</v>
      </c>
      <c r="K18" s="182" t="s">
        <v>336</v>
      </c>
    </row>
    <row r="19" spans="1:11" x14ac:dyDescent="0.25">
      <c r="A19" s="134" t="s">
        <v>310</v>
      </c>
      <c r="B19" s="136" t="s">
        <v>221</v>
      </c>
      <c r="C19" s="136" t="s">
        <v>221</v>
      </c>
      <c r="D19" s="136" t="s">
        <v>275</v>
      </c>
      <c r="E19" s="166" t="s">
        <v>275</v>
      </c>
      <c r="F19" s="177" t="s">
        <v>302</v>
      </c>
      <c r="G19" s="136" t="s">
        <v>221</v>
      </c>
      <c r="H19" s="136" t="s">
        <v>221</v>
      </c>
      <c r="I19" s="136" t="s">
        <v>275</v>
      </c>
      <c r="J19" s="136" t="s">
        <v>275</v>
      </c>
      <c r="K19" s="183" t="s">
        <v>302</v>
      </c>
    </row>
    <row r="20" spans="1:11" x14ac:dyDescent="0.25">
      <c r="A20" s="128" t="s">
        <v>311</v>
      </c>
      <c r="B20" s="130" t="s">
        <v>294</v>
      </c>
      <c r="C20" s="130" t="s">
        <v>323</v>
      </c>
      <c r="D20" s="130" t="s">
        <v>275</v>
      </c>
      <c r="E20" s="165" t="s">
        <v>275</v>
      </c>
      <c r="F20" s="176" t="s">
        <v>324</v>
      </c>
      <c r="G20" s="130" t="s">
        <v>294</v>
      </c>
      <c r="H20" s="130" t="s">
        <v>333</v>
      </c>
      <c r="I20" s="130" t="s">
        <v>275</v>
      </c>
      <c r="J20" s="130" t="s">
        <v>275</v>
      </c>
      <c r="K20" s="182" t="s">
        <v>337</v>
      </c>
    </row>
    <row r="21" spans="1:11" x14ac:dyDescent="0.25">
      <c r="A21" s="159" t="s">
        <v>312</v>
      </c>
      <c r="B21" s="160" t="s">
        <v>294</v>
      </c>
      <c r="C21" s="160" t="s">
        <v>323</v>
      </c>
      <c r="D21" s="160" t="s">
        <v>221</v>
      </c>
      <c r="E21" s="167" t="s">
        <v>221</v>
      </c>
      <c r="F21" s="178" t="s">
        <v>325</v>
      </c>
      <c r="G21" s="160" t="s">
        <v>294</v>
      </c>
      <c r="H21" s="160" t="s">
        <v>333</v>
      </c>
      <c r="I21" s="160" t="s">
        <v>221</v>
      </c>
      <c r="J21" s="160" t="s">
        <v>221</v>
      </c>
      <c r="K21" s="184" t="s">
        <v>338</v>
      </c>
    </row>
    <row r="22" spans="1:11" x14ac:dyDescent="0.25">
      <c r="F22" s="174"/>
    </row>
    <row r="23" spans="1:11" x14ac:dyDescent="0.25">
      <c r="A23" s="144" t="s">
        <v>308</v>
      </c>
      <c r="B23" s="145" t="s">
        <v>313</v>
      </c>
      <c r="C23" s="145" t="s">
        <v>314</v>
      </c>
      <c r="D23" s="145" t="s">
        <v>315</v>
      </c>
      <c r="E23" s="145" t="s">
        <v>316</v>
      </c>
      <c r="F23" s="188" t="s">
        <v>317</v>
      </c>
      <c r="G23" s="145" t="s">
        <v>313</v>
      </c>
      <c r="H23" s="145" t="s">
        <v>314</v>
      </c>
      <c r="I23" s="145" t="s">
        <v>315</v>
      </c>
      <c r="J23" s="145" t="s">
        <v>316</v>
      </c>
      <c r="K23" s="175" t="s">
        <v>317</v>
      </c>
    </row>
    <row r="24" spans="1:11" x14ac:dyDescent="0.25">
      <c r="A24" s="128" t="s">
        <v>309</v>
      </c>
      <c r="B24" s="130" t="s">
        <v>280</v>
      </c>
      <c r="C24" s="130" t="s">
        <v>327</v>
      </c>
      <c r="D24" s="130" t="s">
        <v>221</v>
      </c>
      <c r="E24" s="130" t="s">
        <v>328</v>
      </c>
      <c r="F24" s="185" t="s">
        <v>326</v>
      </c>
      <c r="G24" s="130" t="s">
        <v>280</v>
      </c>
      <c r="H24" s="130" t="s">
        <v>327</v>
      </c>
      <c r="I24" s="130" t="s">
        <v>340</v>
      </c>
      <c r="J24" s="130" t="s">
        <v>341</v>
      </c>
      <c r="K24" s="182" t="s">
        <v>339</v>
      </c>
    </row>
    <row r="25" spans="1:11" x14ac:dyDescent="0.25">
      <c r="A25" s="134" t="s">
        <v>310</v>
      </c>
      <c r="B25" s="136" t="s">
        <v>221</v>
      </c>
      <c r="C25" s="136" t="s">
        <v>221</v>
      </c>
      <c r="D25" s="136" t="s">
        <v>221</v>
      </c>
      <c r="E25" s="136" t="s">
        <v>275</v>
      </c>
      <c r="F25" s="186" t="s">
        <v>303</v>
      </c>
      <c r="G25" s="136" t="s">
        <v>221</v>
      </c>
      <c r="H25" s="136" t="s">
        <v>221</v>
      </c>
      <c r="I25" s="136" t="s">
        <v>221</v>
      </c>
      <c r="J25" s="136" t="s">
        <v>275</v>
      </c>
      <c r="K25" s="183" t="s">
        <v>303</v>
      </c>
    </row>
    <row r="26" spans="1:11" x14ac:dyDescent="0.25">
      <c r="A26" s="128" t="s">
        <v>311</v>
      </c>
      <c r="B26" s="130" t="s">
        <v>280</v>
      </c>
      <c r="C26" s="130" t="s">
        <v>327</v>
      </c>
      <c r="D26" s="130" t="s">
        <v>221</v>
      </c>
      <c r="E26" s="130" t="s">
        <v>275</v>
      </c>
      <c r="F26" s="185" t="s">
        <v>329</v>
      </c>
      <c r="G26" s="130" t="s">
        <v>280</v>
      </c>
      <c r="H26" s="130" t="s">
        <v>327</v>
      </c>
      <c r="I26" s="130" t="s">
        <v>340</v>
      </c>
      <c r="J26" s="130" t="s">
        <v>275</v>
      </c>
      <c r="K26" s="182" t="s">
        <v>342</v>
      </c>
    </row>
    <row r="27" spans="1:11" x14ac:dyDescent="0.25">
      <c r="A27" s="159" t="s">
        <v>312</v>
      </c>
      <c r="B27" s="160" t="s">
        <v>280</v>
      </c>
      <c r="C27" s="160" t="s">
        <v>327</v>
      </c>
      <c r="D27" s="160" t="s">
        <v>221</v>
      </c>
      <c r="E27" s="160" t="s">
        <v>221</v>
      </c>
      <c r="F27" s="187">
        <v>192168255255</v>
      </c>
      <c r="G27" s="160" t="s">
        <v>280</v>
      </c>
      <c r="H27" s="160" t="s">
        <v>327</v>
      </c>
      <c r="I27" s="160" t="s">
        <v>340</v>
      </c>
      <c r="J27" s="160" t="s">
        <v>221</v>
      </c>
      <c r="K27" s="184" t="s">
        <v>343</v>
      </c>
    </row>
  </sheetData>
  <mergeCells count="16">
    <mergeCell ref="L2:M2"/>
    <mergeCell ref="J1:M1"/>
    <mergeCell ref="F9:I9"/>
    <mergeCell ref="J9:M9"/>
    <mergeCell ref="J7:M7"/>
    <mergeCell ref="J8:M8"/>
    <mergeCell ref="B9:E9"/>
    <mergeCell ref="F7:I7"/>
    <mergeCell ref="F8:I8"/>
    <mergeCell ref="J2:K2"/>
    <mergeCell ref="B1:E1"/>
    <mergeCell ref="F1:I1"/>
    <mergeCell ref="B2:C2"/>
    <mergeCell ref="D2:E2"/>
    <mergeCell ref="F2:G2"/>
    <mergeCell ref="H2:I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suite</vt:lpstr>
      <vt:lpstr>unidades</vt:lpstr>
      <vt:lpstr>fisica</vt:lpstr>
      <vt:lpstr>sistemas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2022-10-20T23:21:46Z</dcterms:created>
  <dcterms:modified xsi:type="dcterms:W3CDTF">2022-11-11T00:39:37Z</dcterms:modified>
</cp:coreProperties>
</file>