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m17\docs\"/>
    </mc:Choice>
  </mc:AlternateContent>
  <xr:revisionPtr revIDLastSave="0" documentId="13_ncr:1_{14BC613B-D6C4-4E5B-9D78-A340FDCFA487}" xr6:coauthVersionLast="47" xr6:coauthVersionMax="47" xr10:uidLastSave="{00000000-0000-0000-0000-000000000000}"/>
  <bookViews>
    <workbookView xWindow="-120" yWindow="-120" windowWidth="20730" windowHeight="11040" activeTab="5" xr2:uid="{3B0E3487-A348-4FC2-ABFB-0BDF97959D6D}"/>
  </bookViews>
  <sheets>
    <sheet name="suite" sheetId="1" r:id="rId1"/>
    <sheet name="unidades" sheetId="2" r:id="rId2"/>
    <sheet name="fisica" sheetId="3" r:id="rId3"/>
    <sheet name="enlace" sheetId="4" r:id="rId4"/>
    <sheet name="sistemas" sheetId="5" r:id="rId5"/>
    <sheet name="ipv4" sheetId="6" r:id="rId6"/>
    <sheet name="classic" sheetId="7" r:id="rId7"/>
    <sheet name="vlsm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6" l="1"/>
  <c r="M4" i="6"/>
  <c r="M3" i="6"/>
</calcChain>
</file>

<file path=xl/sharedStrings.xml><?xml version="1.0" encoding="utf-8"?>
<sst xmlns="http://schemas.openxmlformats.org/spreadsheetml/2006/main" count="630" uniqueCount="416">
  <si>
    <t>TCP/IP de IETF</t>
  </si>
  <si>
    <t>OSI de ISO</t>
  </si>
  <si>
    <t>LAN</t>
  </si>
  <si>
    <t>WAN</t>
  </si>
  <si>
    <t>Aplicación</t>
  </si>
  <si>
    <t>Transporte</t>
  </si>
  <si>
    <t>Internet</t>
  </si>
  <si>
    <t>Acceso a Red</t>
  </si>
  <si>
    <t>Capa 1: Fisica</t>
  </si>
  <si>
    <t>Capa 2: Enlace</t>
  </si>
  <si>
    <t>Capa 3: Red</t>
  </si>
  <si>
    <t>Capa 4: Transporte</t>
  </si>
  <si>
    <t>Capa 5: Sesion</t>
  </si>
  <si>
    <t>Capa 6: Presentacion</t>
  </si>
  <si>
    <t>Capa 7: Aplicación</t>
  </si>
  <si>
    <t>PDU</t>
  </si>
  <si>
    <t>Protocols</t>
  </si>
  <si>
    <t>Data</t>
  </si>
  <si>
    <t>Segment</t>
  </si>
  <si>
    <t>Packet</t>
  </si>
  <si>
    <t>Frame</t>
  </si>
  <si>
    <t>Bits</t>
  </si>
  <si>
    <t>http - https - ftp - sftp - tftp - pop3 - imap - smtp - telnet - ssh - dhcp - dns</t>
  </si>
  <si>
    <t>tcp - udp</t>
  </si>
  <si>
    <t>arp - icmp - ip</t>
  </si>
  <si>
    <t>ethernet - wifi - ppp - hdlc</t>
  </si>
  <si>
    <t>100BaseT - 100BaseTx - 10GBaseLx</t>
  </si>
  <si>
    <t>Señalizacion</t>
  </si>
  <si>
    <t>bit</t>
  </si>
  <si>
    <t>binary digit</t>
  </si>
  <si>
    <t>ALMACENAMIENTO</t>
  </si>
  <si>
    <t>ANCHO DE BANDA</t>
  </si>
  <si>
    <t>FRECUENCIA</t>
  </si>
  <si>
    <t>Unidad</t>
  </si>
  <si>
    <t>Equivalencia</t>
  </si>
  <si>
    <t>Exponente</t>
  </si>
  <si>
    <t>Byte</t>
  </si>
  <si>
    <t>8b</t>
  </si>
  <si>
    <t>10^0</t>
  </si>
  <si>
    <t>KiloByte</t>
  </si>
  <si>
    <t>1000B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</si>
  <si>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</si>
  <si>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</si>
  <si>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</si>
  <si>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</si>
  <si>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</si>
  <si>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</si>
  <si>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</si>
  <si>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</si>
  <si>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</si>
  <si>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</si>
  <si>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</si>
  <si>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u. minima</t>
  </si>
  <si>
    <t>MegaByte</t>
  </si>
  <si>
    <t>1000KB</t>
  </si>
  <si>
    <t>GigaByte</t>
  </si>
  <si>
    <t>Real</t>
  </si>
  <si>
    <t>1000MB</t>
  </si>
  <si>
    <t>TeraByte</t>
  </si>
  <si>
    <t>PetaByte</t>
  </si>
  <si>
    <t>1000GB</t>
  </si>
  <si>
    <t>1000TB</t>
  </si>
  <si>
    <t>KiB</t>
  </si>
  <si>
    <t>MiB</t>
  </si>
  <si>
    <t>ExaByte</t>
  </si>
  <si>
    <t>ZettaByte</t>
  </si>
  <si>
    <t>YotaByte</t>
  </si>
  <si>
    <t>BrontoByte</t>
  </si>
  <si>
    <t>GeopByte</t>
  </si>
  <si>
    <t>Sagan</t>
  </si>
  <si>
    <t>1000PB</t>
  </si>
  <si>
    <t>1000XB</t>
  </si>
  <si>
    <t>1000ZB</t>
  </si>
  <si>
    <t>1000YB</t>
  </si>
  <si>
    <t>1000BB</t>
  </si>
  <si>
    <t>1000GeB</t>
  </si>
  <si>
    <t>GiB</t>
  </si>
  <si>
    <t>TiB</t>
  </si>
  <si>
    <t>PiB</t>
  </si>
  <si>
    <t>ZiB</t>
  </si>
  <si>
    <t>YiB</t>
  </si>
  <si>
    <t>BiB</t>
  </si>
  <si>
    <t>XiB</t>
  </si>
  <si>
    <t>B</t>
  </si>
  <si>
    <t>GeiB</t>
  </si>
  <si>
    <t>SiB</t>
  </si>
  <si>
    <t>bps</t>
  </si>
  <si>
    <t>Kilobits/sec</t>
  </si>
  <si>
    <t>bits/sec</t>
  </si>
  <si>
    <t>Megabit/sec</t>
  </si>
  <si>
    <t>Gigabit/sec</t>
  </si>
  <si>
    <t>Terabit/sec</t>
  </si>
  <si>
    <t>1000bps</t>
  </si>
  <si>
    <t>1000Kbps</t>
  </si>
  <si>
    <t>1000Gbps</t>
  </si>
  <si>
    <t>1000Mbps</t>
  </si>
  <si>
    <t>FRAME</t>
  </si>
  <si>
    <t>64Bytes</t>
  </si>
  <si>
    <t>1500Bytes</t>
  </si>
  <si>
    <t>Hertz</t>
  </si>
  <si>
    <t>1 ciclo/sec</t>
  </si>
  <si>
    <t>KiloHertz</t>
  </si>
  <si>
    <t>MegaHertz</t>
  </si>
  <si>
    <t>GigaHertz</t>
  </si>
  <si>
    <t>1000Hz</t>
  </si>
  <si>
    <t>1000KHz</t>
  </si>
  <si>
    <t>1000GHz</t>
  </si>
  <si>
    <t>TIA-568A</t>
  </si>
  <si>
    <t>TIA-568B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</si>
  <si>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</si>
  <si>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</si>
  <si>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</si>
  <si>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</si>
  <si>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</si>
  <si>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</si>
  <si>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</si>
  <si>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</si>
  <si>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Tx</t>
  </si>
  <si>
    <t>Rx</t>
  </si>
  <si>
    <t>Comunicación</t>
  </si>
  <si>
    <t>Descripcion</t>
  </si>
  <si>
    <t>Simplex</t>
  </si>
  <si>
    <t>Half Duplex</t>
  </si>
  <si>
    <t>Full Duplex</t>
  </si>
  <si>
    <t>Full Full Duplex</t>
  </si>
  <si>
    <t>Uno Envia o Recibe Datos</t>
  </si>
  <si>
    <t>Uno Envia y Recibe Datos</t>
  </si>
  <si>
    <t>Varios Envian y Reciben Datos</t>
  </si>
  <si>
    <t>Uno Envia y el Resto Recibe Datos</t>
  </si>
  <si>
    <t>Señal</t>
  </si>
  <si>
    <t>Carrier</t>
  </si>
  <si>
    <t>Señal portadora</t>
  </si>
  <si>
    <t>AM</t>
  </si>
  <si>
    <t>FM</t>
  </si>
  <si>
    <t>PM</t>
  </si>
  <si>
    <t>Amplitud Modulada</t>
  </si>
  <si>
    <t>Frecuencia Modulada</t>
  </si>
  <si>
    <t>Modulacion de Fase</t>
  </si>
  <si>
    <t>Fibra</t>
  </si>
  <si>
    <t>SMF</t>
  </si>
  <si>
    <t>MMF</t>
  </si>
  <si>
    <t>Luz</t>
  </si>
  <si>
    <t>Tipo</t>
  </si>
  <si>
    <t>Monomodo</t>
  </si>
  <si>
    <t>Multimodo</t>
  </si>
  <si>
    <t>Laser</t>
  </si>
  <si>
    <t>LED</t>
  </si>
  <si>
    <t>Nucleo</t>
  </si>
  <si>
    <t>9 micrones</t>
  </si>
  <si>
    <t>60 micrones</t>
  </si>
  <si>
    <t>Ventaja</t>
  </si>
  <si>
    <t>Desventaja</t>
  </si>
  <si>
    <t>BW</t>
  </si>
  <si>
    <t>Distancia</t>
  </si>
  <si>
    <t>Electronica</t>
  </si>
  <si>
    <t>Economica</t>
  </si>
  <si>
    <t>10Gbps</t>
  </si>
  <si>
    <t>100Gbps</t>
  </si>
  <si>
    <t>200Km</t>
  </si>
  <si>
    <t>2Km</t>
  </si>
  <si>
    <t>Columna1</t>
  </si>
  <si>
    <t>Conector</t>
  </si>
  <si>
    <t>FC</t>
  </si>
  <si>
    <t>SC</t>
  </si>
  <si>
    <t>ST</t>
  </si>
  <si>
    <t>LC</t>
  </si>
  <si>
    <t>Ferrule Connector</t>
  </si>
  <si>
    <t>Suscriber Connector</t>
  </si>
  <si>
    <t>Lucent Connector</t>
  </si>
  <si>
    <t>Pulido</t>
  </si>
  <si>
    <t>PC</t>
  </si>
  <si>
    <t>UPC</t>
  </si>
  <si>
    <t>APC</t>
  </si>
  <si>
    <t>Physical Contact</t>
  </si>
  <si>
    <t>Ultra Physical Contact</t>
  </si>
  <si>
    <t>Angled Physical Contact</t>
  </si>
  <si>
    <t>Straigth Tip</t>
  </si>
  <si>
    <t>FIBRA OPTICA</t>
  </si>
  <si>
    <t>Problemas</t>
  </si>
  <si>
    <t>EMI</t>
  </si>
  <si>
    <t>RFI</t>
  </si>
  <si>
    <t>Crosstalk</t>
  </si>
  <si>
    <t>Colision</t>
  </si>
  <si>
    <t>Interf. ElectroMagnetica</t>
  </si>
  <si>
    <t>Interf. Radiofrecuencia</t>
  </si>
  <si>
    <t>Diafonia</t>
  </si>
  <si>
    <t>Cruce de señales no intencional</t>
  </si>
  <si>
    <t>Concepto</t>
  </si>
  <si>
    <t>UTP</t>
  </si>
  <si>
    <t>MDIX</t>
  </si>
  <si>
    <t>auto</t>
  </si>
  <si>
    <t>DUPLEX</t>
  </si>
  <si>
    <t>half</t>
  </si>
  <si>
    <t>full</t>
  </si>
  <si>
    <t>Media Detection Interface Cross</t>
  </si>
  <si>
    <t>host envia o recibe tramas</t>
  </si>
  <si>
    <t>host envia y recibe tramas</t>
  </si>
  <si>
    <t>Subcapas</t>
  </si>
  <si>
    <t>MAC</t>
  </si>
  <si>
    <t>LLC</t>
  </si>
  <si>
    <t>Media Access Control</t>
  </si>
  <si>
    <t>Link Layer Control</t>
  </si>
  <si>
    <t>Detalle</t>
  </si>
  <si>
    <t>Dominios</t>
  </si>
  <si>
    <t>Difusion</t>
  </si>
  <si>
    <t>Tramas de datos</t>
  </si>
  <si>
    <t>Choque de tramas</t>
  </si>
  <si>
    <t>Alcance de la topologia</t>
  </si>
  <si>
    <t>Tramas</t>
  </si>
  <si>
    <t>Runt</t>
  </si>
  <si>
    <t>Giant</t>
  </si>
  <si>
    <t>Throttle</t>
  </si>
  <si>
    <t>CRC</t>
  </si>
  <si>
    <t>Detalles</t>
  </si>
  <si>
    <t>Menores a 64 Bytes</t>
  </si>
  <si>
    <t>Mayores a 1500 Bytes</t>
  </si>
  <si>
    <t>Desbordamiento buffer</t>
  </si>
  <si>
    <t>Errores de comprobacion</t>
  </si>
  <si>
    <t xml:space="preserve">Metodos </t>
  </si>
  <si>
    <t>Tipo de Reenvio</t>
  </si>
  <si>
    <t>Cut Through</t>
  </si>
  <si>
    <t>Store N Forward</t>
  </si>
  <si>
    <t>Fragment Free</t>
  </si>
  <si>
    <t>Almacena y verifica la trama antes de reenviar</t>
  </si>
  <si>
    <t>Identifica la mac de destino y reenvia la trama</t>
  </si>
  <si>
    <t>Almacena los primeros 64Bytes y reenvia la trama</t>
  </si>
  <si>
    <t>DEC</t>
  </si>
  <si>
    <t>BIN</t>
  </si>
  <si>
    <t>HEX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</si>
  <si>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</si>
  <si>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</si>
  <si>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</si>
  <si>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</si>
  <si>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</si>
  <si>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</si>
  <si>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</si>
  <si>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</si>
  <si>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</si>
  <si>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</si>
  <si>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01100011</t>
  </si>
  <si>
    <t>01100100</t>
  </si>
  <si>
    <t>11111111</t>
  </si>
  <si>
    <t>00001111</t>
  </si>
  <si>
    <t>00001110</t>
  </si>
  <si>
    <t>00001101</t>
  </si>
  <si>
    <t>00001010</t>
  </si>
  <si>
    <t>00001011</t>
  </si>
  <si>
    <t>00001100</t>
  </si>
  <si>
    <t>00010000</t>
  </si>
  <si>
    <t>C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</si>
  <si>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</si>
  <si>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</si>
  <si>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</si>
  <si>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</si>
  <si>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</si>
  <si>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</si>
  <si>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</si>
  <si>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</si>
  <si>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</si>
  <si>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</si>
  <si>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</si>
  <si>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</si>
  <si>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</si>
  <si>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</si>
  <si>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</si>
  <si>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</si>
  <si>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</si>
  <si>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0x64</t>
  </si>
  <si>
    <t>0x63</t>
  </si>
  <si>
    <t>0xFF</t>
  </si>
  <si>
    <t>EXP</t>
  </si>
  <si>
    <t>VAL</t>
  </si>
  <si>
    <t>10^1</t>
  </si>
  <si>
    <t>10^2</t>
  </si>
  <si>
    <t>2^0</t>
  </si>
  <si>
    <t>2^1</t>
  </si>
  <si>
    <t>2^2</t>
  </si>
  <si>
    <t>2^7</t>
  </si>
  <si>
    <t>2^6</t>
  </si>
  <si>
    <t>2^5</t>
  </si>
  <si>
    <t>2^4</t>
  </si>
  <si>
    <t>2^3</t>
  </si>
  <si>
    <t>16^0</t>
  </si>
  <si>
    <t>16^1</t>
  </si>
  <si>
    <t>16^2</t>
  </si>
  <si>
    <t>16^3</t>
  </si>
  <si>
    <t>x</t>
  </si>
  <si>
    <t>4096</t>
  </si>
  <si>
    <t>256</t>
  </si>
  <si>
    <t>16</t>
  </si>
  <si>
    <t>1</t>
  </si>
  <si>
    <t>1000</t>
  </si>
  <si>
    <t>100</t>
  </si>
  <si>
    <t>10</t>
  </si>
  <si>
    <t>128</t>
  </si>
  <si>
    <t>64</t>
  </si>
  <si>
    <t>32</t>
  </si>
  <si>
    <t>8</t>
  </si>
  <si>
    <t>4</t>
  </si>
  <si>
    <t>2</t>
  </si>
  <si>
    <t>BINARIO</t>
  </si>
  <si>
    <t>Resultado</t>
  </si>
  <si>
    <t>0xAC</t>
  </si>
  <si>
    <t>0x44</t>
  </si>
  <si>
    <t>0xA8</t>
  </si>
  <si>
    <t>0x84</t>
  </si>
  <si>
    <t>0x7F</t>
  </si>
  <si>
    <t>0x3F</t>
  </si>
  <si>
    <t>0xB4</t>
  </si>
  <si>
    <t>0xC0</t>
  </si>
  <si>
    <t>0xE0</t>
  </si>
  <si>
    <t>0xF0</t>
  </si>
  <si>
    <t>0x8B</t>
  </si>
  <si>
    <t>0xB0</t>
  </si>
  <si>
    <t>0xA0</t>
  </si>
  <si>
    <t>0x66</t>
  </si>
  <si>
    <t>2^15</t>
  </si>
  <si>
    <t>2^14</t>
  </si>
  <si>
    <t>2^13</t>
  </si>
  <si>
    <t>2^12</t>
  </si>
  <si>
    <t>2^11</t>
  </si>
  <si>
    <t>2^10</t>
  </si>
  <si>
    <t>2^9</t>
  </si>
  <si>
    <t>2^8</t>
  </si>
  <si>
    <t>D</t>
  </si>
  <si>
    <t>IPv4</t>
  </si>
  <si>
    <t>Clases</t>
  </si>
  <si>
    <t>A</t>
  </si>
  <si>
    <t>E</t>
  </si>
  <si>
    <t>Publicas</t>
  </si>
  <si>
    <t>Privadas</t>
  </si>
  <si>
    <t>INI DEC</t>
  </si>
  <si>
    <t>INI BIN</t>
  </si>
  <si>
    <t>FIN DEC</t>
  </si>
  <si>
    <t>FIN BIN</t>
  </si>
  <si>
    <t>11000000</t>
  </si>
  <si>
    <t>10.0.0.0</t>
  </si>
  <si>
    <t>Multicast</t>
  </si>
  <si>
    <t>Research</t>
  </si>
  <si>
    <t>10101100.
00010000</t>
  </si>
  <si>
    <t>10101100.
00011111</t>
  </si>
  <si>
    <t>11000000.
10101000.
00000000</t>
  </si>
  <si>
    <t>11000000.
10101000.
11111111</t>
  </si>
  <si>
    <t>Mascara</t>
  </si>
  <si>
    <t>CIDR</t>
  </si>
  <si>
    <t>Subnets</t>
  </si>
  <si>
    <t>Hosts</t>
  </si>
  <si>
    <t>Subnetting</t>
  </si>
  <si>
    <t>255.0.0.0</t>
  </si>
  <si>
    <t>/8</t>
  </si>
  <si>
    <t>255.255.0.0</t>
  </si>
  <si>
    <t>/16</t>
  </si>
  <si>
    <t>255.255.255.0</t>
  </si>
  <si>
    <t>/24</t>
  </si>
  <si>
    <t>AND</t>
  </si>
  <si>
    <t>IP</t>
  </si>
  <si>
    <t>MASK</t>
  </si>
  <si>
    <t>NET</t>
  </si>
  <si>
    <t>BC</t>
  </si>
  <si>
    <t>10.54.20.233</t>
  </si>
  <si>
    <t>DECIMAL</t>
  </si>
  <si>
    <t>BYTE 1</t>
  </si>
  <si>
    <t>BYTE 2</t>
  </si>
  <si>
    <t>BYTE 3</t>
  </si>
  <si>
    <t>BYTE 4</t>
  </si>
  <si>
    <t>00110110</t>
  </si>
  <si>
    <t>00010100</t>
  </si>
  <si>
    <t>11101001</t>
  </si>
  <si>
    <t>10.255.255.255</t>
  </si>
  <si>
    <t>172.24.144.33</t>
  </si>
  <si>
    <t>10101100</t>
  </si>
  <si>
    <t>00011000</t>
  </si>
  <si>
    <t>10010000</t>
  </si>
  <si>
    <t>00100001</t>
  </si>
  <si>
    <t>172.24.0.0</t>
  </si>
  <si>
    <t>172.24.255.255</t>
  </si>
  <si>
    <t>192.168.46.84</t>
  </si>
  <si>
    <t>192.168.46.0</t>
  </si>
  <si>
    <t>192.168.46.255</t>
  </si>
  <si>
    <t>10101000</t>
  </si>
  <si>
    <t>00101110</t>
  </si>
  <si>
    <t>01010100</t>
  </si>
  <si>
    <t>10.54.0.0</t>
  </si>
  <si>
    <t>172.18.0.255</t>
  </si>
  <si>
    <t>00010010</t>
  </si>
  <si>
    <t>172.18.0.0</t>
  </si>
  <si>
    <t>172.18.255.255</t>
  </si>
  <si>
    <t>192.168.255.0</t>
  </si>
  <si>
    <t>192.168.255.255</t>
  </si>
  <si>
    <t>192.168.255.254</t>
  </si>
  <si>
    <t>11111110</t>
  </si>
  <si>
    <t>SUBNETTING</t>
  </si>
  <si>
    <t>Practica que consiste en aumentar la cantidad de subredes a partir de la reduccion de la porcion de host</t>
  </si>
  <si>
    <r>
      <rPr>
        <sz val="10"/>
        <color rgb="FFC0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0000000</t>
    </r>
  </si>
  <si>
    <r>
      <rPr>
        <sz val="10"/>
        <color rgb="FFC0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1111111</t>
    </r>
  </si>
  <si>
    <r>
      <rPr>
        <sz val="10"/>
        <color rgb="FFC00000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000000</t>
    </r>
  </si>
  <si>
    <r>
      <rPr>
        <sz val="10"/>
        <color rgb="FFC00000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111111</t>
    </r>
  </si>
  <si>
    <r>
      <rPr>
        <sz val="10"/>
        <color rgb="FFC00000"/>
        <rFont val="Calibri"/>
        <family val="2"/>
        <scheme val="minor"/>
      </rPr>
      <t>110</t>
    </r>
    <r>
      <rPr>
        <sz val="10"/>
        <color theme="1"/>
        <rFont val="Calibri"/>
        <family val="2"/>
        <scheme val="minor"/>
      </rPr>
      <t>00000</t>
    </r>
  </si>
  <si>
    <r>
      <rPr>
        <sz val="10"/>
        <color rgb="FFC00000"/>
        <rFont val="Calibri"/>
        <family val="2"/>
        <scheme val="minor"/>
      </rPr>
      <t>110</t>
    </r>
    <r>
      <rPr>
        <sz val="10"/>
        <color theme="1"/>
        <rFont val="Calibri"/>
        <family val="2"/>
        <scheme val="minor"/>
      </rPr>
      <t>11111</t>
    </r>
  </si>
  <si>
    <r>
      <rPr>
        <sz val="10"/>
        <color rgb="FFC00000"/>
        <rFont val="Calibri"/>
        <family val="2"/>
        <scheme val="minor"/>
      </rPr>
      <t>1110</t>
    </r>
    <r>
      <rPr>
        <sz val="10"/>
        <color theme="1"/>
        <rFont val="Calibri"/>
        <family val="2"/>
        <scheme val="minor"/>
      </rPr>
      <t>0000</t>
    </r>
  </si>
  <si>
    <r>
      <rPr>
        <sz val="10"/>
        <color rgb="FFC00000"/>
        <rFont val="Calibri"/>
        <family val="2"/>
        <scheme val="minor"/>
      </rPr>
      <t>1110</t>
    </r>
    <r>
      <rPr>
        <sz val="10"/>
        <color theme="1"/>
        <rFont val="Calibri"/>
        <family val="2"/>
        <scheme val="minor"/>
      </rPr>
      <t>1111</t>
    </r>
  </si>
  <si>
    <r>
      <rPr>
        <sz val="10"/>
        <color rgb="FFC00000"/>
        <rFont val="Calibri"/>
        <family val="2"/>
        <scheme val="minor"/>
      </rPr>
      <t>1111</t>
    </r>
    <r>
      <rPr>
        <sz val="10"/>
        <color theme="1"/>
        <rFont val="Calibri"/>
        <family val="2"/>
        <scheme val="minor"/>
      </rPr>
      <t>0000</t>
    </r>
  </si>
  <si>
    <r>
      <rPr>
        <sz val="10"/>
        <color rgb="FFC00000"/>
        <rFont val="Calibri"/>
        <family val="2"/>
        <scheme val="minor"/>
      </rPr>
      <t>1111</t>
    </r>
    <r>
      <rPr>
        <sz val="10"/>
        <color theme="1"/>
        <rFont val="Calibri"/>
        <family val="2"/>
        <scheme val="minor"/>
      </rPr>
      <t>1111</t>
    </r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</si>
  <si>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</si>
  <si>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</si>
  <si>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r>
      <rPr>
        <sz val="9"/>
        <color rgb="FFC00000"/>
        <rFont val="Calibri"/>
        <family val="2"/>
        <scheme val="minor"/>
      </rPr>
      <t>0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</si>
  <si>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128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</si>
  <si>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192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</si>
  <si>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224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</si>
  <si>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240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</si>
  <si>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10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</si>
  <si>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172.16</t>
    </r>
    <r>
      <rPr>
        <sz val="9"/>
        <color theme="1"/>
        <rFont val="Calibri"/>
        <family val="2"/>
        <scheme val="minor"/>
      </rPr>
      <t>.0.0</t>
    </r>
  </si>
  <si>
    <r>
      <rPr>
        <sz val="9"/>
        <color rgb="FFC00000"/>
        <rFont val="Calibri"/>
        <family val="2"/>
        <scheme val="minor"/>
      </rPr>
      <t>192.168.0</t>
    </r>
    <r>
      <rPr>
        <sz val="9"/>
        <color theme="1"/>
        <rFont val="Calibri"/>
        <family val="2"/>
        <scheme val="minor"/>
      </rPr>
      <t>.0</t>
    </r>
  </si>
  <si>
    <r>
      <rPr>
        <sz val="9"/>
        <color rgb="FFC00000"/>
        <rFont val="Calibri"/>
        <family val="2"/>
        <scheme val="minor"/>
      </rPr>
      <t>10</t>
    </r>
    <r>
      <rPr>
        <sz val="9"/>
        <color theme="1"/>
        <rFont val="Calibri"/>
        <family val="2"/>
        <scheme val="minor"/>
      </rPr>
      <t>.255.255.255</t>
    </r>
  </si>
  <si>
    <r>
      <rPr>
        <sz val="9"/>
        <color rgb="FFC00000"/>
        <rFont val="Calibri"/>
        <family val="2"/>
        <scheme val="minor"/>
      </rPr>
      <t>172.31</t>
    </r>
    <r>
      <rPr>
        <sz val="9"/>
        <color theme="1"/>
        <rFont val="Calibri"/>
        <family val="2"/>
        <scheme val="minor"/>
      </rPr>
      <t>.255.255</t>
    </r>
  </si>
  <si>
    <r>
      <rPr>
        <sz val="9"/>
        <color rgb="FFC00000"/>
        <rFont val="Calibri"/>
        <family val="2"/>
        <scheme val="minor"/>
      </rPr>
      <t>192.168.255</t>
    </r>
    <r>
      <rPr>
        <sz val="9"/>
        <color theme="1"/>
        <rFont val="Calibri"/>
        <family val="2"/>
        <scheme val="minor"/>
      </rPr>
      <t>.255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</si>
</sst>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C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mediumGray">
        <fgColor auto="1"/>
        <bgColor theme="4" tint="-0.499984740745262"/>
      </patternFill>
    </fill>
    <fill>
      <patternFill patternType="mediumGray">
        <fgColor auto="1"/>
        <bgColor theme="4" tint="-0.249977111117893"/>
      </patternFill>
    </fill>
    <fill>
      <patternFill patternType="mediumGray">
        <fgColor auto="1"/>
        <bgColor theme="9" tint="-0.499984740745262"/>
      </patternFill>
    </fill>
    <fill>
      <patternFill patternType="mediumGray">
        <fgColor auto="1"/>
        <bgColor theme="9" tint="-0.249977111117893"/>
      </patternFill>
    </fill>
    <fill>
      <patternFill patternType="mediumGray">
        <fgColor auto="1"/>
        <bgColor rgb="FFFF9900"/>
      </patternFill>
    </fill>
    <fill>
      <patternFill patternType="mediumGray">
        <fgColor auto="1"/>
        <bgColor theme="5" tint="-0.249977111117893"/>
      </patternFill>
    </fill>
    <fill>
      <patternFill patternType="mediumGray">
        <fgColor auto="1"/>
        <bgColor rgb="FFA500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/>
      <right style="thin">
        <color indexed="64"/>
      </right>
      <top/>
      <bottom/>
      <diagonal/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4" fillId="0" borderId="0" xfId="0" applyFont="1" applyFill="1"/>
    <xf numFmtId="0" fontId="0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2" xfId="0" applyFont="1" applyFill="1" applyBorder="1" applyAlignment="1">
      <alignment horizontal="left" wrapText="1" indent="1"/>
    </xf>
    <xf numFmtId="0" fontId="2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wrapText="1" indent="1"/>
    </xf>
    <xf numFmtId="0" fontId="2" fillId="7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wrapText="1" indent="1"/>
    </xf>
    <xf numFmtId="0" fontId="2" fillId="8" borderId="0" xfId="0" applyFont="1" applyFill="1" applyAlignment="1">
      <alignment horizontal="left" vertical="center" indent="1"/>
    </xf>
    <xf numFmtId="0" fontId="2" fillId="8" borderId="0" xfId="0" applyFont="1" applyFill="1" applyAlignment="1">
      <alignment horizontal="left" vertical="center" wrapText="1" indent="1"/>
    </xf>
    <xf numFmtId="0" fontId="2" fillId="9" borderId="0" xfId="0" applyFont="1" applyFill="1" applyAlignment="1">
      <alignment horizontal="left" vertical="center" indent="1"/>
    </xf>
    <xf numFmtId="0" fontId="2" fillId="9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4" xfId="0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right" indent="1"/>
    </xf>
    <xf numFmtId="0" fontId="0" fillId="10" borderId="0" xfId="0" applyFont="1" applyFill="1" applyBorder="1" applyAlignment="1">
      <alignment horizontal="right" vertical="center" indent="1"/>
    </xf>
    <xf numFmtId="0" fontId="0" fillId="0" borderId="0" xfId="0" applyFont="1" applyBorder="1" applyAlignment="1">
      <alignment horizontal="right" indent="1"/>
    </xf>
    <xf numFmtId="0" fontId="0" fillId="10" borderId="3" xfId="0" applyFont="1" applyFill="1" applyBorder="1" applyAlignment="1">
      <alignment horizontal="right" indent="1"/>
    </xf>
    <xf numFmtId="0" fontId="0" fillId="0" borderId="1" xfId="0" applyFont="1" applyBorder="1" applyAlignment="1">
      <alignment horizontal="center"/>
    </xf>
    <xf numFmtId="0" fontId="0" fillId="10" borderId="0" xfId="0" applyFont="1" applyFill="1" applyBorder="1" applyAlignment="1">
      <alignment horizontal="right" vertical="center"/>
    </xf>
    <xf numFmtId="0" fontId="0" fillId="0" borderId="0" xfId="0" applyFont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11" borderId="0" xfId="0" applyFill="1" applyAlignment="1">
      <alignment horizontal="left" indent="1"/>
    </xf>
    <xf numFmtId="0" fontId="0" fillId="12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18" borderId="0" xfId="0" applyFill="1" applyAlignment="1">
      <alignment horizontal="left" indent="1"/>
    </xf>
    <xf numFmtId="0" fontId="0" fillId="10" borderId="0" xfId="0" applyFont="1" applyFill="1"/>
    <xf numFmtId="0" fontId="0" fillId="0" borderId="0" xfId="0" applyFont="1"/>
    <xf numFmtId="0" fontId="0" fillId="0" borderId="1" xfId="0" applyFont="1" applyBorder="1"/>
    <xf numFmtId="0" fontId="1" fillId="2" borderId="2" xfId="0" applyFont="1" applyFill="1" applyBorder="1"/>
    <xf numFmtId="0" fontId="0" fillId="10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0" borderId="0" xfId="0" applyBorder="1"/>
    <xf numFmtId="49" fontId="1" fillId="2" borderId="2" xfId="0" applyNumberFormat="1" applyFont="1" applyFill="1" applyBorder="1" applyAlignment="1">
      <alignment horizontal="center"/>
    </xf>
    <xf numFmtId="49" fontId="0" fillId="10" borderId="2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14" borderId="0" xfId="0" applyFill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/>
    <xf numFmtId="49" fontId="0" fillId="10" borderId="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wrapText="1" indent="1"/>
    </xf>
    <xf numFmtId="0" fontId="2" fillId="9" borderId="0" xfId="0" applyFont="1" applyFill="1" applyAlignment="1">
      <alignment horizontal="left" vertical="center" indent="1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0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4" borderId="28" xfId="0" applyFont="1" applyFill="1" applyBorder="1" applyAlignment="1">
      <alignment horizontal="center" vertical="center"/>
    </xf>
    <xf numFmtId="0" fontId="7" fillId="14" borderId="29" xfId="0" applyFont="1" applyFill="1" applyBorder="1" applyAlignment="1">
      <alignment horizontal="center" vertical="center"/>
    </xf>
    <xf numFmtId="0" fontId="7" fillId="14" borderId="30" xfId="0" applyFont="1" applyFill="1" applyBorder="1" applyAlignment="1">
      <alignment horizontal="center" vertical="center"/>
    </xf>
    <xf numFmtId="0" fontId="7" fillId="14" borderId="18" xfId="0" applyFont="1" applyFill="1" applyBorder="1" applyAlignment="1">
      <alignment horizontal="center" vertical="center"/>
    </xf>
    <xf numFmtId="0" fontId="7" fillId="14" borderId="19" xfId="0" applyFont="1" applyFill="1" applyBorder="1" applyAlignment="1">
      <alignment horizontal="center" vertical="center"/>
    </xf>
    <xf numFmtId="0" fontId="7" fillId="14" borderId="2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49" fontId="8" fillId="2" borderId="22" xfId="0" applyNumberFormat="1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49" fontId="9" fillId="10" borderId="2" xfId="0" applyNumberFormat="1" applyFont="1" applyFill="1" applyBorder="1" applyAlignment="1">
      <alignment horizontal="center" vertical="center"/>
    </xf>
    <xf numFmtId="49" fontId="9" fillId="10" borderId="2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24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 wrapText="1"/>
    </xf>
    <xf numFmtId="49" fontId="9" fillId="0" borderId="24" xfId="0" applyNumberFormat="1" applyFont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/>
    </xf>
    <xf numFmtId="49" fontId="9" fillId="10" borderId="0" xfId="0" applyNumberFormat="1" applyFont="1" applyFill="1" applyBorder="1" applyAlignment="1">
      <alignment horizontal="center" vertical="center"/>
    </xf>
    <xf numFmtId="49" fontId="9" fillId="10" borderId="24" xfId="0" applyNumberFormat="1" applyFont="1" applyFill="1" applyBorder="1" applyAlignment="1">
      <alignment horizontal="center" vertical="center"/>
    </xf>
    <xf numFmtId="49" fontId="9" fillId="10" borderId="0" xfId="0" applyNumberFormat="1" applyFont="1" applyFill="1" applyBorder="1" applyAlignment="1">
      <alignment horizontal="center" vertical="center" wrapText="1"/>
    </xf>
    <xf numFmtId="49" fontId="9" fillId="10" borderId="24" xfId="0" applyNumberFormat="1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49" fontId="9" fillId="10" borderId="26" xfId="0" applyNumberFormat="1" applyFont="1" applyFill="1" applyBorder="1" applyAlignment="1">
      <alignment horizontal="center" vertical="center"/>
    </xf>
    <xf numFmtId="49" fontId="9" fillId="10" borderId="27" xfId="0" applyNumberFormat="1" applyFont="1" applyFill="1" applyBorder="1" applyAlignment="1">
      <alignment horizontal="center" vertical="center"/>
    </xf>
    <xf numFmtId="0" fontId="9" fillId="10" borderId="25" xfId="0" applyFont="1" applyFill="1" applyBorder="1" applyAlignment="1">
      <alignment horizontal="center" vertical="center"/>
    </xf>
    <xf numFmtId="0" fontId="9" fillId="10" borderId="26" xfId="0" applyFont="1" applyFill="1" applyBorder="1" applyAlignment="1">
      <alignment horizontal="center" vertical="center"/>
    </xf>
    <xf numFmtId="0" fontId="9" fillId="10" borderId="27" xfId="0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/>
    </xf>
    <xf numFmtId="49" fontId="9" fillId="10" borderId="16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10" borderId="0" xfId="0" applyNumberFormat="1" applyFont="1" applyFill="1" applyAlignment="1">
      <alignment horizontal="center" vertical="center"/>
    </xf>
    <xf numFmtId="49" fontId="9" fillId="10" borderId="13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3" fontId="11" fillId="10" borderId="2" xfId="0" applyNumberFormat="1" applyFont="1" applyFill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3" fontId="11" fillId="10" borderId="0" xfId="0" applyNumberFormat="1" applyFont="1" applyFill="1" applyBorder="1" applyAlignment="1">
      <alignment horizontal="center" vertical="center"/>
    </xf>
    <xf numFmtId="3" fontId="11" fillId="10" borderId="26" xfId="0" applyNumberFormat="1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0" fontId="11" fillId="10" borderId="2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1" fillId="10" borderId="2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10" borderId="0" xfId="0" applyNumberFormat="1" applyFont="1" applyFill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49" fontId="11" fillId="10" borderId="0" xfId="0" applyNumberFormat="1" applyFont="1" applyFill="1" applyBorder="1" applyAlignment="1">
      <alignment horizontal="center" vertical="center"/>
    </xf>
    <xf numFmtId="49" fontId="11" fillId="10" borderId="22" xfId="0" applyNumberFormat="1" applyFont="1" applyFill="1" applyBorder="1" applyAlignment="1">
      <alignment horizontal="center" vertical="center"/>
    </xf>
    <xf numFmtId="49" fontId="11" fillId="0" borderId="24" xfId="0" applyNumberFormat="1" applyFont="1" applyBorder="1" applyAlignment="1">
      <alignment horizontal="center" vertical="center" wrapText="1"/>
    </xf>
    <xf numFmtId="49" fontId="11" fillId="10" borderId="2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965638</xdr:colOff>
      <xdr:row>1</xdr:row>
      <xdr:rowOff>78828</xdr:rowOff>
    </xdr:from>
    <xdr:to>
      <xdr:col>2</xdr:col>
      <xdr:colOff>26276</xdr:colOff>
      <xdr:row>3</xdr:row>
      <xdr:rowOff>124810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88DF6186-0AC4-4673-938A-0CBC1273063D}"/>
            </a:ext>
          </a:extLst>
        </xdr:cNvPr>
        <xdr:cNvCxnSpPr/>
      </xdr:nvCxnSpPr>
      <xdr:spPr>
        <a:xfrm>
          <a:off x="1097017" y="269328"/>
          <a:ext cx="1162707" cy="426982"/>
        </a:xfrm>
        <a:prstGeom prst="line">
          <a:avLst/>
        </a:prstGeom>
        <a:ln w="57150">
          <a:solidFill>
            <a:schemeClr val="accent6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959069</xdr:colOff>
      <xdr:row>2</xdr:row>
      <xdr:rowOff>98534</xdr:rowOff>
    </xdr:from>
    <xdr:to>
      <xdr:col>2</xdr:col>
      <xdr:colOff>19707</xdr:colOff>
      <xdr:row>6</xdr:row>
      <xdr:rowOff>98534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F847AE3-75AE-474B-8D63-E1B8B9E2A96E}"/>
            </a:ext>
          </a:extLst>
        </xdr:cNvPr>
        <xdr:cNvCxnSpPr/>
      </xdr:nvCxnSpPr>
      <xdr:spPr>
        <a:xfrm>
          <a:off x="1090448" y="479534"/>
          <a:ext cx="1162707" cy="762000"/>
        </a:xfrm>
        <a:prstGeom prst="line">
          <a:avLst/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959069</xdr:colOff>
      <xdr:row>1</xdr:row>
      <xdr:rowOff>98534</xdr:rowOff>
    </xdr:from>
    <xdr:to>
      <xdr:col>2</xdr:col>
      <xdr:colOff>19707</xdr:colOff>
      <xdr:row>3</xdr:row>
      <xdr:rowOff>111673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A66E40F3-8F6E-4FEE-A7C1-C26C0B79AA9F}"/>
            </a:ext>
          </a:extLst>
        </xdr:cNvPr>
        <xdr:cNvCxnSpPr/>
      </xdr:nvCxnSpPr>
      <xdr:spPr>
        <a:xfrm flipV="1">
          <a:off x="1090448" y="289034"/>
          <a:ext cx="1162707" cy="394139"/>
        </a:xfrm>
        <a:prstGeom prst="line">
          <a:avLst/>
        </a:prstGeom>
        <a:ln w="5715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1011621</xdr:colOff>
      <xdr:row>2</xdr:row>
      <xdr:rowOff>137948</xdr:rowOff>
    </xdr:from>
    <xdr:to>
      <xdr:col>2</xdr:col>
      <xdr:colOff>19707</xdr:colOff>
      <xdr:row>6</xdr:row>
      <xdr:rowOff>105104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79B2D04A-C315-4944-93B0-B2390058C6E8}"/>
            </a:ext>
          </a:extLst>
        </xdr:cNvPr>
        <xdr:cNvCxnSpPr/>
      </xdr:nvCxnSpPr>
      <xdr:spPr>
        <a:xfrm flipV="1">
          <a:off x="1143000" y="518948"/>
          <a:ext cx="1110155" cy="729156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C87975-7230-475B-8262-181204CAE7B1}" name="Tabla1" displayName="Tabla1" ref="A4:D16" totalsRowShown="0" headerRowDxfId="29" dataDxfId="28">
  <autoFilter ref="A4:D16" xr:uid="{0BC87975-7230-475B-8262-181204CAE7B1}"/>
  <tableColumns count="4">
    <tableColumn id="1" xr3:uid="{AA838185-0FBE-48A6-BD26-7791BD1B49F4}" name="Unidad" dataDxfId="27"/>
    <tableColumn id="2" xr3:uid="{5E2AB38B-2656-45B7-BF1A-B4A8EB5C4B39}" name="Equivalencia" dataDxfId="26"/>
    <tableColumn id="3" xr3:uid="{2FD161C7-1944-4097-893A-2891B8231278}" name="Exponente" dataDxfId="25"/>
    <tableColumn id="4" xr3:uid="{7ABC2AC5-E028-4519-9DE2-86A5D25EEC89}" name="Real" dataDxfId="24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FA108A8-9C64-4BA8-AA0D-733167DBD4B1}" name="Tabla11" displayName="Tabla11" ref="A21:F25" totalsRowShown="0" headerRowDxfId="14" dataDxfId="13">
  <autoFilter ref="A21:F25" xr:uid="{CFA108A8-9C64-4BA8-AA0D-733167DBD4B1}"/>
  <tableColumns count="6">
    <tableColumn id="1" xr3:uid="{46905B82-EA65-4CF9-B3B4-596813DD03E7}" name="AND" dataDxfId="15"/>
    <tableColumn id="2" xr3:uid="{F61A23FA-E678-4FBD-A571-61514158F0FA}" name="DECIMAL" dataDxfId="2"/>
    <tableColumn id="3" xr3:uid="{1EB34BCF-253E-48A1-9438-5CA74B9884E1}" name="BYTE 1" dataDxfId="3"/>
    <tableColumn id="4" xr3:uid="{2B8D7A62-B22B-46AE-923D-2EB5DDB8E290}" name="BYTE 2" dataDxfId="6"/>
    <tableColumn id="5" xr3:uid="{C161A58B-49F7-4EFC-9FBF-209E32EECF3C}" name="BYTE 3" dataDxfId="5"/>
    <tableColumn id="6" xr3:uid="{CAD580F1-5729-43A2-B48B-EB56799B04F3}" name="BYTE 4" dataDxfId="4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B5C756-70D9-4B46-893F-0B707271714C}" name="Tabla12" displayName="Tabla12" ref="A15:F19" totalsRowShown="0" headerRowDxfId="11" dataDxfId="10">
  <autoFilter ref="A15:F19" xr:uid="{06B5C756-70D9-4B46-893F-0B707271714C}"/>
  <tableColumns count="6">
    <tableColumn id="1" xr3:uid="{A3CE7842-B880-4CED-924A-404E7587A1F9}" name="AND" dataDxfId="12"/>
    <tableColumn id="2" xr3:uid="{418A7DE4-FDCC-4A20-8B7E-EA2BBAEF426C}" name="DECIMAL" dataDxfId="0"/>
    <tableColumn id="3" xr3:uid="{A7454E36-3830-48B1-813C-123DE25649DD}" name="BYTE 1" dataDxfId="1"/>
    <tableColumn id="4" xr3:uid="{A3B2BCB5-262D-44FB-A6FD-45AD016695B7}" name="BYTE 2" dataDxfId="9"/>
    <tableColumn id="5" xr3:uid="{E449EBA8-27A9-4F14-B72F-6422336E077F}" name="BYTE 3" dataDxfId="8"/>
    <tableColumn id="6" xr3:uid="{975B85F9-BE42-4E58-B27B-62D2C65F7F4E}" name="BYTE 4" dataDxfId="7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889ECE-740D-4332-AFD9-B7726E21F709}" name="Tabla2" displayName="Tabla2" ref="E2:G9" totalsRowShown="0">
  <autoFilter ref="E2:G9" xr:uid="{C9889ECE-740D-4332-AFD9-B7726E21F709}"/>
  <tableColumns count="3">
    <tableColumn id="1" xr3:uid="{597EFBCC-9525-4E46-BD43-4C40D876E4A0}" name="Fibra"/>
    <tableColumn id="2" xr3:uid="{23E356F1-AC07-4B0B-A872-ACADFB65D65C}" name="SMF"/>
    <tableColumn id="3" xr3:uid="{FC10F880-4024-4C8E-83C3-BF20CB90E6CE}" name="MMF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AD3A51-191C-4DA7-94CC-E291B3EB197E}" name="Tabla3" displayName="Tabla3" ref="A9:B13" totalsRowShown="0">
  <autoFilter ref="A9:B13" xr:uid="{0DAD3A51-191C-4DA7-94CC-E291B3EB197E}"/>
  <tableColumns count="2">
    <tableColumn id="1" xr3:uid="{BD79D12C-A00D-4344-A172-72C97BCF4C59}" name="Tramas"/>
    <tableColumn id="2" xr3:uid="{356F9C6D-29CC-41E7-ABA4-A917B56A7A28}" name="Detalle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D5D4F9-F883-4EC0-8F15-88859F17FEBA}" name="Tabla4" displayName="Tabla4" ref="A5:B7" totalsRowShown="0">
  <autoFilter ref="A5:B7" xr:uid="{8DD5D4F9-F883-4EC0-8F15-88859F17FEBA}"/>
  <tableColumns count="2">
    <tableColumn id="1" xr3:uid="{A54D1158-3CAD-4BA1-AC14-41AEF6D072B0}" name="Dominios"/>
    <tableColumn id="2" xr3:uid="{7EB6BED5-3CE5-4521-B470-69C2144B8D49}" name="Alcance de la topologia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5466ED-D1C0-44DC-A21A-556814D732C8}" name="Tabla5" displayName="Tabla5" ref="A1:B3" totalsRowShown="0">
  <autoFilter ref="A1:B3" xr:uid="{BB5466ED-D1C0-44DC-A21A-556814D732C8}"/>
  <tableColumns count="2">
    <tableColumn id="1" xr3:uid="{9FF6D522-EAAD-429F-A7AF-863BB79E5892}" name="Subcapas"/>
    <tableColumn id="2" xr3:uid="{EC87B701-89EC-4709-9254-122C601E96E6}" name="Detalle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0D6413-83DD-440F-AE43-F16E3162D9FA}" name="Tabla6" displayName="Tabla6" ref="D9:E12" totalsRowShown="0">
  <autoFilter ref="D9:E12" xr:uid="{130D6413-83DD-440F-AE43-F16E3162D9FA}"/>
  <tableColumns count="2">
    <tableColumn id="1" xr3:uid="{FF33D1A9-3826-4709-84BA-D340C054E22E}" name="Metodos " dataDxfId="23"/>
    <tableColumn id="2" xr3:uid="{61E2EBF1-2F1F-4C51-9B75-6130CE37B41C}" name="Tipo de Reenvio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465A86-035D-4585-9581-996B21581188}" name="Tabla7" displayName="Tabla7" ref="D1:E3" totalsRowShown="0">
  <autoFilter ref="D1:E3" xr:uid="{17465A86-035D-4585-9581-996B21581188}"/>
  <tableColumns count="2">
    <tableColumn id="1" xr3:uid="{76CBC02F-7A2C-4C92-8579-1054339DAA7C}" name="DUPLEX" dataDxfId="22"/>
    <tableColumn id="2" xr3:uid="{3E135D84-9C8B-4998-94D5-18F64E0E4A8F}" name="Descripcion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666A7A-E263-4068-B2EE-C47CE1A234BD}" name="Tabla8" displayName="Tabla8" ref="D5:E6" totalsRowShown="0">
  <autoFilter ref="D5:E6" xr:uid="{B6666A7A-E263-4068-B2EE-C47CE1A234BD}"/>
  <tableColumns count="2">
    <tableColumn id="1" xr3:uid="{A84FF7C8-8351-4D78-8C0F-B152D69E936E}" name="MDIX" dataDxfId="21"/>
    <tableColumn id="2" xr3:uid="{0508C805-7645-4664-B7CC-58EC5B5CE1CD}" name="Descripcion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D97CCC-3F61-44E8-9382-FF8BF45F9255}" name="Tabla9" displayName="Tabla9" ref="A1:C21" totalsRowShown="0" headerRowDxfId="20" dataDxfId="19">
  <autoFilter ref="A1:C21" xr:uid="{CFD97CCC-3F61-44E8-9382-FF8BF45F9255}"/>
  <tableColumns count="3">
    <tableColumn id="1" xr3:uid="{F495EFB0-F7AC-4AE7-979C-FC3743F92FC2}" name="DEC" dataDxfId="18"/>
    <tableColumn id="2" xr3:uid="{782DDAE7-A1E7-4385-9FF2-2BB5FEE80243}" name="BIN" dataDxfId="17"/>
    <tableColumn id="3" xr3:uid="{630B72E5-719B-47C3-99EB-4B64E95DE6AD}" name="HEX" dataDxfId="16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FE69-8279-4EEE-9E5D-4186FF8E06B5}">
  <dimension ref="A1:D9"/>
  <sheetViews>
    <sheetView zoomScale="175" zoomScaleNormal="175" workbookViewId="0">
      <selection activeCell="B9" sqref="B9:C9"/>
    </sheetView>
  </sheetViews>
  <sheetFormatPr baseColWidth="10" defaultRowHeight="15" x14ac:dyDescent="0.25"/>
  <cols>
    <col min="1" max="1" width="20.7109375" bestFit="1" customWidth="1"/>
    <col min="2" max="2" width="10.140625" bestFit="1" customWidth="1"/>
    <col min="3" max="3" width="34.42578125" style="2" customWidth="1"/>
    <col min="4" max="4" width="14.5703125" customWidth="1"/>
  </cols>
  <sheetData>
    <row r="1" spans="1:4" x14ac:dyDescent="0.25">
      <c r="A1" s="5" t="s">
        <v>1</v>
      </c>
      <c r="B1" s="5" t="s">
        <v>15</v>
      </c>
      <c r="C1" s="6" t="s">
        <v>16</v>
      </c>
      <c r="D1" s="5" t="s">
        <v>0</v>
      </c>
    </row>
    <row r="2" spans="1:4" s="3" customFormat="1" x14ac:dyDescent="0.25">
      <c r="A2" s="7" t="s">
        <v>14</v>
      </c>
      <c r="B2" s="99" t="s">
        <v>17</v>
      </c>
      <c r="C2" s="100" t="s">
        <v>22</v>
      </c>
      <c r="D2" s="99" t="s">
        <v>4</v>
      </c>
    </row>
    <row r="3" spans="1:4" s="3" customFormat="1" x14ac:dyDescent="0.25">
      <c r="A3" s="8" t="s">
        <v>13</v>
      </c>
      <c r="B3" s="99"/>
      <c r="C3" s="100"/>
      <c r="D3" s="99"/>
    </row>
    <row r="4" spans="1:4" x14ac:dyDescent="0.25">
      <c r="A4" s="9" t="s">
        <v>12</v>
      </c>
      <c r="B4" s="99"/>
      <c r="C4" s="100"/>
      <c r="D4" s="99"/>
    </row>
    <row r="5" spans="1:4" x14ac:dyDescent="0.25">
      <c r="A5" s="10" t="s">
        <v>11</v>
      </c>
      <c r="B5" s="10" t="s">
        <v>18</v>
      </c>
      <c r="C5" s="11" t="s">
        <v>23</v>
      </c>
      <c r="D5" s="10" t="s">
        <v>5</v>
      </c>
    </row>
    <row r="6" spans="1:4" x14ac:dyDescent="0.25">
      <c r="A6" s="12" t="s">
        <v>10</v>
      </c>
      <c r="B6" s="12" t="s">
        <v>19</v>
      </c>
      <c r="C6" s="13" t="s">
        <v>24</v>
      </c>
      <c r="D6" s="12" t="s">
        <v>6</v>
      </c>
    </row>
    <row r="7" spans="1:4" x14ac:dyDescent="0.25">
      <c r="A7" s="14" t="s">
        <v>9</v>
      </c>
      <c r="B7" s="14" t="s">
        <v>20</v>
      </c>
      <c r="C7" s="15" t="s">
        <v>25</v>
      </c>
      <c r="D7" s="101" t="s">
        <v>7</v>
      </c>
    </row>
    <row r="8" spans="1:4" x14ac:dyDescent="0.25">
      <c r="A8" s="16" t="s">
        <v>8</v>
      </c>
      <c r="B8" s="16" t="s">
        <v>21</v>
      </c>
      <c r="C8" s="17" t="s">
        <v>26</v>
      </c>
      <c r="D8" s="101"/>
    </row>
    <row r="9" spans="1:4" s="1" customFormat="1" ht="15.75" thickBot="1" x14ac:dyDescent="0.3">
      <c r="A9" s="4" t="s">
        <v>2</v>
      </c>
      <c r="B9" s="102" t="s">
        <v>27</v>
      </c>
      <c r="C9" s="102"/>
      <c r="D9" s="4" t="s">
        <v>3</v>
      </c>
    </row>
  </sheetData>
  <mergeCells count="5">
    <mergeCell ref="D2:D4"/>
    <mergeCell ref="C2:C4"/>
    <mergeCell ref="B2:B4"/>
    <mergeCell ref="D7:D8"/>
    <mergeCell ref="B9:C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7EE7-0B19-4A40-9A15-2C15846EEBD8}">
  <dimension ref="A1:I16"/>
  <sheetViews>
    <sheetView zoomScale="130" zoomScaleNormal="130" workbookViewId="0">
      <selection activeCell="D5" sqref="A5:D5"/>
    </sheetView>
  </sheetViews>
  <sheetFormatPr baseColWidth="10" defaultRowHeight="15" x14ac:dyDescent="0.25"/>
  <cols>
    <col min="1" max="1" width="12.28515625" style="18" bestFit="1" customWidth="1"/>
    <col min="2" max="2" width="12.85546875" style="18" customWidth="1"/>
    <col min="3" max="3" width="11.28515625" customWidth="1"/>
    <col min="4" max="4" width="6" customWidth="1"/>
    <col min="5" max="5" width="3.5703125" customWidth="1"/>
    <col min="6" max="6" width="13.28515625" bestFit="1" customWidth="1"/>
    <col min="7" max="7" width="12.140625" bestFit="1" customWidth="1"/>
  </cols>
  <sheetData>
    <row r="1" spans="1:9" x14ac:dyDescent="0.25">
      <c r="A1" s="18" t="s">
        <v>28</v>
      </c>
      <c r="B1" s="18" t="s">
        <v>29</v>
      </c>
      <c r="C1" s="18" t="s">
        <v>52</v>
      </c>
      <c r="D1" s="18"/>
      <c r="E1" s="18"/>
      <c r="F1" s="18" t="s">
        <v>96</v>
      </c>
      <c r="G1" s="18" t="s">
        <v>97</v>
      </c>
      <c r="H1" s="18" t="s">
        <v>98</v>
      </c>
      <c r="I1" s="18"/>
    </row>
    <row r="3" spans="1:9" ht="15.75" thickBot="1" x14ac:dyDescent="0.3">
      <c r="A3" s="103" t="s">
        <v>30</v>
      </c>
      <c r="B3" s="103"/>
      <c r="C3" s="103"/>
      <c r="D3" s="103"/>
      <c r="F3" s="104" t="s">
        <v>31</v>
      </c>
      <c r="G3" s="104"/>
      <c r="H3" s="104"/>
    </row>
    <row r="4" spans="1:9" ht="15.75" thickBot="1" x14ac:dyDescent="0.3">
      <c r="A4" s="20" t="s">
        <v>33</v>
      </c>
      <c r="B4" s="20" t="s">
        <v>34</v>
      </c>
      <c r="C4" s="20" t="s">
        <v>35</v>
      </c>
      <c r="D4" s="20" t="s">
        <v>56</v>
      </c>
      <c r="F4" s="31" t="s">
        <v>33</v>
      </c>
      <c r="G4" s="31" t="s">
        <v>34</v>
      </c>
      <c r="H4" s="31" t="s">
        <v>35</v>
      </c>
    </row>
    <row r="5" spans="1:9" x14ac:dyDescent="0.25">
      <c r="A5" s="22" t="s">
        <v>36</v>
      </c>
      <c r="B5" s="23" t="s">
        <v>37</v>
      </c>
      <c r="C5" s="23" t="s">
        <v>38</v>
      </c>
      <c r="D5" s="23" t="s">
        <v>83</v>
      </c>
      <c r="F5" s="38" t="s">
        <v>88</v>
      </c>
      <c r="G5" s="32" t="s">
        <v>86</v>
      </c>
      <c r="H5" s="32" t="s">
        <v>38</v>
      </c>
    </row>
    <row r="6" spans="1:9" x14ac:dyDescent="0.25">
      <c r="A6" s="24" t="s">
        <v>39</v>
      </c>
      <c r="B6" s="25" t="s">
        <v>40</v>
      </c>
      <c r="C6" s="25" t="s">
        <v>41</v>
      </c>
      <c r="D6" s="25" t="s">
        <v>62</v>
      </c>
      <c r="F6" s="39" t="s">
        <v>87</v>
      </c>
      <c r="G6" s="33" t="s">
        <v>92</v>
      </c>
      <c r="H6" s="33" t="s">
        <v>41</v>
      </c>
    </row>
    <row r="7" spans="1:9" x14ac:dyDescent="0.25">
      <c r="A7" s="24" t="s">
        <v>53</v>
      </c>
      <c r="B7" s="25" t="s">
        <v>54</v>
      </c>
      <c r="C7" s="23" t="s">
        <v>42</v>
      </c>
      <c r="D7" s="23" t="s">
        <v>63</v>
      </c>
      <c r="F7" s="37" t="s">
        <v>89</v>
      </c>
      <c r="G7" s="34" t="s">
        <v>93</v>
      </c>
      <c r="H7" s="32" t="s">
        <v>42</v>
      </c>
    </row>
    <row r="8" spans="1:9" x14ac:dyDescent="0.25">
      <c r="A8" s="24" t="s">
        <v>55</v>
      </c>
      <c r="B8" s="25" t="s">
        <v>57</v>
      </c>
      <c r="C8" s="25" t="s">
        <v>43</v>
      </c>
      <c r="D8" s="25" t="s">
        <v>76</v>
      </c>
      <c r="F8" s="39" t="s">
        <v>90</v>
      </c>
      <c r="G8" s="33" t="s">
        <v>95</v>
      </c>
      <c r="H8" s="33" t="s">
        <v>43</v>
      </c>
    </row>
    <row r="9" spans="1:9" x14ac:dyDescent="0.25">
      <c r="A9" s="26" t="s">
        <v>58</v>
      </c>
      <c r="B9" s="27" t="s">
        <v>60</v>
      </c>
      <c r="C9" s="28" t="s">
        <v>44</v>
      </c>
      <c r="D9" s="28" t="s">
        <v>77</v>
      </c>
      <c r="F9" s="40" t="s">
        <v>91</v>
      </c>
      <c r="G9" s="35" t="s">
        <v>94</v>
      </c>
      <c r="H9" s="36" t="s">
        <v>44</v>
      </c>
    </row>
    <row r="10" spans="1:9" x14ac:dyDescent="0.25">
      <c r="A10" s="29" t="s">
        <v>59</v>
      </c>
      <c r="B10" s="30" t="s">
        <v>61</v>
      </c>
      <c r="C10" s="30" t="s">
        <v>45</v>
      </c>
      <c r="D10" s="30" t="s">
        <v>78</v>
      </c>
    </row>
    <row r="11" spans="1:9" ht="15.75" thickBot="1" x14ac:dyDescent="0.3">
      <c r="A11" s="24" t="s">
        <v>64</v>
      </c>
      <c r="B11" s="25" t="s">
        <v>70</v>
      </c>
      <c r="C11" s="23" t="s">
        <v>46</v>
      </c>
      <c r="D11" s="23" t="s">
        <v>82</v>
      </c>
      <c r="F11" s="104" t="s">
        <v>32</v>
      </c>
      <c r="G11" s="104"/>
      <c r="H11" s="104"/>
    </row>
    <row r="12" spans="1:9" ht="15.75" thickBot="1" x14ac:dyDescent="0.3">
      <c r="A12" s="24" t="s">
        <v>65</v>
      </c>
      <c r="B12" s="25" t="s">
        <v>71</v>
      </c>
      <c r="C12" s="25" t="s">
        <v>47</v>
      </c>
      <c r="D12" s="25" t="s">
        <v>79</v>
      </c>
      <c r="F12" s="31" t="s">
        <v>33</v>
      </c>
      <c r="G12" s="31" t="s">
        <v>34</v>
      </c>
      <c r="H12" s="31" t="s">
        <v>35</v>
      </c>
    </row>
    <row r="13" spans="1:9" x14ac:dyDescent="0.25">
      <c r="A13" s="26" t="s">
        <v>66</v>
      </c>
      <c r="B13" s="27" t="s">
        <v>72</v>
      </c>
      <c r="C13" s="28" t="s">
        <v>48</v>
      </c>
      <c r="D13" s="28" t="s">
        <v>80</v>
      </c>
      <c r="F13" s="42" t="s">
        <v>99</v>
      </c>
      <c r="G13" s="32" t="s">
        <v>100</v>
      </c>
      <c r="H13" s="32" t="s">
        <v>38</v>
      </c>
    </row>
    <row r="14" spans="1:9" x14ac:dyDescent="0.25">
      <c r="A14" s="21" t="s">
        <v>67</v>
      </c>
      <c r="B14" s="18" t="s">
        <v>73</v>
      </c>
      <c r="C14" s="18" t="s">
        <v>49</v>
      </c>
      <c r="D14" s="18" t="s">
        <v>81</v>
      </c>
      <c r="F14" s="43" t="s">
        <v>101</v>
      </c>
      <c r="G14" s="33" t="s">
        <v>104</v>
      </c>
      <c r="H14" s="33" t="s">
        <v>41</v>
      </c>
    </row>
    <row r="15" spans="1:9" x14ac:dyDescent="0.25">
      <c r="A15" s="21" t="s">
        <v>68</v>
      </c>
      <c r="B15" s="18" t="s">
        <v>74</v>
      </c>
      <c r="C15" s="20" t="s">
        <v>50</v>
      </c>
      <c r="D15" s="20" t="s">
        <v>84</v>
      </c>
      <c r="F15" s="44" t="s">
        <v>102</v>
      </c>
      <c r="G15" s="34" t="s">
        <v>105</v>
      </c>
      <c r="H15" s="32" t="s">
        <v>42</v>
      </c>
    </row>
    <row r="16" spans="1:9" ht="15.75" thickBot="1" x14ac:dyDescent="0.3">
      <c r="A16" s="21" t="s">
        <v>69</v>
      </c>
      <c r="B16" s="18" t="s">
        <v>75</v>
      </c>
      <c r="C16" s="18" t="s">
        <v>51</v>
      </c>
      <c r="D16" s="18" t="s">
        <v>85</v>
      </c>
      <c r="F16" s="45" t="s">
        <v>103</v>
      </c>
      <c r="G16" s="41" t="s">
        <v>106</v>
      </c>
      <c r="H16" s="41" t="s">
        <v>43</v>
      </c>
    </row>
  </sheetData>
  <mergeCells count="3">
    <mergeCell ref="A3:D3"/>
    <mergeCell ref="F3:H3"/>
    <mergeCell ref="F11:H11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5CE0-0F74-437F-B302-F6ED29D5D8DD}">
  <dimension ref="A1:J15"/>
  <sheetViews>
    <sheetView topLeftCell="D8" zoomScale="145" zoomScaleNormal="145" workbookViewId="0">
      <selection activeCell="I15" sqref="I15"/>
    </sheetView>
  </sheetViews>
  <sheetFormatPr baseColWidth="10" defaultRowHeight="15" x14ac:dyDescent="0.25"/>
  <cols>
    <col min="1" max="3" width="15.7109375" customWidth="1"/>
    <col min="4" max="4" width="2.85546875" customWidth="1"/>
    <col min="5" max="5" width="10.85546875" bestFit="1" customWidth="1"/>
    <col min="6" max="6" width="11.85546875" customWidth="1"/>
    <col min="7" max="7" width="11.5703125" bestFit="1" customWidth="1"/>
    <col min="8" max="8" width="2.85546875" customWidth="1"/>
    <col min="9" max="9" width="11" customWidth="1"/>
    <col min="10" max="10" width="29.42578125" bestFit="1" customWidth="1"/>
    <col min="11" max="13" width="11.85546875" customWidth="1"/>
  </cols>
  <sheetData>
    <row r="1" spans="1:10" ht="15.75" thickBot="1" x14ac:dyDescent="0.3">
      <c r="A1" t="s">
        <v>107</v>
      </c>
      <c r="B1" s="19" t="s">
        <v>188</v>
      </c>
      <c r="C1" t="s">
        <v>108</v>
      </c>
      <c r="E1" s="103" t="s">
        <v>177</v>
      </c>
      <c r="F1" s="103"/>
      <c r="G1" s="103"/>
      <c r="I1" s="105" t="s">
        <v>161</v>
      </c>
      <c r="J1" s="105"/>
    </row>
    <row r="2" spans="1:10" x14ac:dyDescent="0.25">
      <c r="A2" s="46" t="s">
        <v>109</v>
      </c>
      <c r="B2" s="19" t="s">
        <v>117</v>
      </c>
      <c r="C2" s="48" t="s">
        <v>111</v>
      </c>
      <c r="E2" t="s">
        <v>138</v>
      </c>
      <c r="F2" t="s">
        <v>139</v>
      </c>
      <c r="G2" t="s">
        <v>140</v>
      </c>
      <c r="I2" s="58" t="s">
        <v>162</v>
      </c>
      <c r="J2" s="58" t="s">
        <v>166</v>
      </c>
    </row>
    <row r="3" spans="1:10" x14ac:dyDescent="0.25">
      <c r="A3" s="47" t="s">
        <v>110</v>
      </c>
      <c r="B3" s="19" t="s">
        <v>117</v>
      </c>
      <c r="C3" s="51" t="s">
        <v>114</v>
      </c>
      <c r="E3" t="s">
        <v>142</v>
      </c>
      <c r="F3" t="s">
        <v>143</v>
      </c>
      <c r="G3" t="s">
        <v>144</v>
      </c>
      <c r="I3" s="55" t="s">
        <v>163</v>
      </c>
      <c r="J3" s="55" t="s">
        <v>167</v>
      </c>
    </row>
    <row r="4" spans="1:10" x14ac:dyDescent="0.25">
      <c r="A4" s="48" t="s">
        <v>111</v>
      </c>
      <c r="B4" s="19" t="s">
        <v>118</v>
      </c>
      <c r="C4" s="46" t="s">
        <v>109</v>
      </c>
      <c r="E4" t="s">
        <v>141</v>
      </c>
      <c r="F4" t="s">
        <v>145</v>
      </c>
      <c r="G4" t="s">
        <v>146</v>
      </c>
      <c r="I4" s="54" t="s">
        <v>164</v>
      </c>
      <c r="J4" s="54" t="s">
        <v>176</v>
      </c>
    </row>
    <row r="5" spans="1:10" ht="15.75" thickBot="1" x14ac:dyDescent="0.3">
      <c r="A5" s="49" t="s">
        <v>112</v>
      </c>
      <c r="B5" s="19"/>
      <c r="C5" s="49" t="s">
        <v>112</v>
      </c>
      <c r="E5" t="s">
        <v>147</v>
      </c>
      <c r="F5" t="s">
        <v>148</v>
      </c>
      <c r="G5" t="s">
        <v>149</v>
      </c>
      <c r="I5" s="56" t="s">
        <v>165</v>
      </c>
      <c r="J5" s="56" t="s">
        <v>168</v>
      </c>
    </row>
    <row r="6" spans="1:10" ht="15.75" thickBot="1" x14ac:dyDescent="0.3">
      <c r="A6" s="50" t="s">
        <v>113</v>
      </c>
      <c r="B6" s="19"/>
      <c r="C6" s="50" t="s">
        <v>113</v>
      </c>
      <c r="E6" t="s">
        <v>150</v>
      </c>
      <c r="F6" t="s">
        <v>154</v>
      </c>
      <c r="G6" t="s">
        <v>155</v>
      </c>
      <c r="I6" s="105" t="s">
        <v>169</v>
      </c>
      <c r="J6" s="105"/>
    </row>
    <row r="7" spans="1:10" x14ac:dyDescent="0.25">
      <c r="A7" s="51" t="s">
        <v>114</v>
      </c>
      <c r="B7" s="19" t="s">
        <v>118</v>
      </c>
      <c r="C7" s="47" t="s">
        <v>110</v>
      </c>
      <c r="E7" t="s">
        <v>151</v>
      </c>
      <c r="F7" t="s">
        <v>155</v>
      </c>
      <c r="G7" t="s">
        <v>154</v>
      </c>
      <c r="I7" s="55" t="s">
        <v>170</v>
      </c>
      <c r="J7" s="55" t="s">
        <v>173</v>
      </c>
    </row>
    <row r="8" spans="1:10" x14ac:dyDescent="0.25">
      <c r="A8" s="52" t="s">
        <v>115</v>
      </c>
      <c r="B8" s="19"/>
      <c r="C8" s="52" t="s">
        <v>115</v>
      </c>
      <c r="E8" t="s">
        <v>152</v>
      </c>
      <c r="F8" t="s">
        <v>156</v>
      </c>
      <c r="G8" t="s">
        <v>157</v>
      </c>
      <c r="I8" s="54" t="s">
        <v>171</v>
      </c>
      <c r="J8" s="54" t="s">
        <v>174</v>
      </c>
    </row>
    <row r="9" spans="1:10" ht="15.75" thickBot="1" x14ac:dyDescent="0.3">
      <c r="A9" s="53" t="s">
        <v>116</v>
      </c>
      <c r="B9" s="19"/>
      <c r="C9" s="53" t="s">
        <v>116</v>
      </c>
      <c r="E9" t="s">
        <v>153</v>
      </c>
      <c r="F9" t="s">
        <v>158</v>
      </c>
      <c r="G9" t="s">
        <v>159</v>
      </c>
      <c r="I9" s="56" t="s">
        <v>172</v>
      </c>
      <c r="J9" s="56" t="s">
        <v>175</v>
      </c>
    </row>
    <row r="10" spans="1:10" ht="15.75" thickBot="1" x14ac:dyDescent="0.3"/>
    <row r="11" spans="1:10" ht="15.75" thickBot="1" x14ac:dyDescent="0.3">
      <c r="A11" s="57" t="s">
        <v>119</v>
      </c>
      <c r="B11" s="110" t="s">
        <v>120</v>
      </c>
      <c r="C11" s="110"/>
      <c r="E11" s="57" t="s">
        <v>129</v>
      </c>
      <c r="F11" s="110" t="s">
        <v>187</v>
      </c>
      <c r="G11" s="110" t="s">
        <v>160</v>
      </c>
      <c r="I11" s="57" t="s">
        <v>178</v>
      </c>
      <c r="J11" s="57" t="s">
        <v>187</v>
      </c>
    </row>
    <row r="12" spans="1:10" x14ac:dyDescent="0.25">
      <c r="A12" s="58" t="s">
        <v>121</v>
      </c>
      <c r="B12" s="106" t="s">
        <v>128</v>
      </c>
      <c r="C12" s="106"/>
      <c r="E12" s="58" t="s">
        <v>130</v>
      </c>
      <c r="F12" s="106" t="s">
        <v>131</v>
      </c>
      <c r="G12" s="106"/>
      <c r="I12" s="58" t="s">
        <v>179</v>
      </c>
      <c r="J12" s="58" t="s">
        <v>183</v>
      </c>
    </row>
    <row r="13" spans="1:10" x14ac:dyDescent="0.25">
      <c r="A13" s="55" t="s">
        <v>122</v>
      </c>
      <c r="B13" s="107" t="s">
        <v>125</v>
      </c>
      <c r="C13" s="107"/>
      <c r="E13" s="55" t="s">
        <v>132</v>
      </c>
      <c r="F13" s="107" t="s">
        <v>135</v>
      </c>
      <c r="G13" s="107"/>
      <c r="I13" s="55" t="s">
        <v>180</v>
      </c>
      <c r="J13" s="55" t="s">
        <v>184</v>
      </c>
    </row>
    <row r="14" spans="1:10" x14ac:dyDescent="0.25">
      <c r="A14" s="54" t="s">
        <v>123</v>
      </c>
      <c r="B14" s="108" t="s">
        <v>126</v>
      </c>
      <c r="C14" s="108"/>
      <c r="E14" s="54" t="s">
        <v>133</v>
      </c>
      <c r="F14" s="108" t="s">
        <v>136</v>
      </c>
      <c r="G14" s="108"/>
      <c r="I14" s="54" t="s">
        <v>181</v>
      </c>
      <c r="J14" s="54" t="s">
        <v>185</v>
      </c>
    </row>
    <row r="15" spans="1:10" ht="15.75" thickBot="1" x14ac:dyDescent="0.3">
      <c r="A15" s="56" t="s">
        <v>124</v>
      </c>
      <c r="B15" s="109" t="s">
        <v>127</v>
      </c>
      <c r="C15" s="109"/>
      <c r="E15" s="56" t="s">
        <v>134</v>
      </c>
      <c r="F15" s="109" t="s">
        <v>137</v>
      </c>
      <c r="G15" s="109"/>
      <c r="I15" s="56" t="s">
        <v>182</v>
      </c>
      <c r="J15" s="56" t="s">
        <v>186</v>
      </c>
    </row>
  </sheetData>
  <mergeCells count="13">
    <mergeCell ref="F14:G14"/>
    <mergeCell ref="F15:G15"/>
    <mergeCell ref="F11:G11"/>
    <mergeCell ref="B11:C11"/>
    <mergeCell ref="B12:C12"/>
    <mergeCell ref="B13:C13"/>
    <mergeCell ref="B14:C14"/>
    <mergeCell ref="B15:C15"/>
    <mergeCell ref="I1:J1"/>
    <mergeCell ref="I6:J6"/>
    <mergeCell ref="E1:G1"/>
    <mergeCell ref="F12:G12"/>
    <mergeCell ref="F13:G13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DD20-43D5-45C3-8DFE-6E0DFA1B2623}">
  <dimension ref="A1:E13"/>
  <sheetViews>
    <sheetView topLeftCell="A5" zoomScale="175" zoomScaleNormal="175" workbookViewId="0">
      <selection activeCell="D6" sqref="D6"/>
    </sheetView>
  </sheetViews>
  <sheetFormatPr baseColWidth="10" defaultRowHeight="15" x14ac:dyDescent="0.25"/>
  <cols>
    <col min="1" max="1" width="10" style="60" customWidth="1"/>
    <col min="2" max="2" width="28.28515625" bestFit="1" customWidth="1"/>
    <col min="3" max="3" width="2.85546875" customWidth="1"/>
    <col min="4" max="4" width="15.28515625" bestFit="1" customWidth="1"/>
    <col min="5" max="5" width="45.42578125" bestFit="1" customWidth="1"/>
    <col min="6" max="6" width="2.140625" customWidth="1"/>
  </cols>
  <sheetData>
    <row r="1" spans="1:5" x14ac:dyDescent="0.25">
      <c r="A1" t="s">
        <v>197</v>
      </c>
      <c r="B1" t="s">
        <v>202</v>
      </c>
      <c r="D1" s="60" t="s">
        <v>191</v>
      </c>
      <c r="E1" t="s">
        <v>120</v>
      </c>
    </row>
    <row r="2" spans="1:5" x14ac:dyDescent="0.25">
      <c r="A2" t="s">
        <v>198</v>
      </c>
      <c r="B2" t="s">
        <v>200</v>
      </c>
      <c r="D2" s="60" t="s">
        <v>192</v>
      </c>
      <c r="E2" t="s">
        <v>195</v>
      </c>
    </row>
    <row r="3" spans="1:5" x14ac:dyDescent="0.25">
      <c r="A3" t="s">
        <v>199</v>
      </c>
      <c r="B3" t="s">
        <v>201</v>
      </c>
      <c r="D3" s="60" t="s">
        <v>193</v>
      </c>
      <c r="E3" t="s">
        <v>196</v>
      </c>
    </row>
    <row r="4" spans="1:5" x14ac:dyDescent="0.25">
      <c r="A4"/>
    </row>
    <row r="5" spans="1:5" x14ac:dyDescent="0.25">
      <c r="A5" t="s">
        <v>203</v>
      </c>
      <c r="B5" t="s">
        <v>207</v>
      </c>
      <c r="D5" s="60" t="s">
        <v>189</v>
      </c>
      <c r="E5" t="s">
        <v>120</v>
      </c>
    </row>
    <row r="6" spans="1:5" x14ac:dyDescent="0.25">
      <c r="A6" t="s">
        <v>204</v>
      </c>
      <c r="B6" t="s">
        <v>205</v>
      </c>
      <c r="D6" s="60" t="s">
        <v>190</v>
      </c>
      <c r="E6" t="s">
        <v>194</v>
      </c>
    </row>
    <row r="7" spans="1:5" x14ac:dyDescent="0.25">
      <c r="A7" t="s">
        <v>182</v>
      </c>
      <c r="B7" t="s">
        <v>206</v>
      </c>
    </row>
    <row r="8" spans="1:5" x14ac:dyDescent="0.25">
      <c r="A8"/>
    </row>
    <row r="9" spans="1:5" x14ac:dyDescent="0.25">
      <c r="A9" t="s">
        <v>208</v>
      </c>
      <c r="B9" t="s">
        <v>213</v>
      </c>
      <c r="D9" s="60" t="s">
        <v>218</v>
      </c>
      <c r="E9" t="s">
        <v>219</v>
      </c>
    </row>
    <row r="10" spans="1:5" x14ac:dyDescent="0.25">
      <c r="A10" t="s">
        <v>209</v>
      </c>
      <c r="B10" t="s">
        <v>214</v>
      </c>
      <c r="D10" s="60" t="s">
        <v>220</v>
      </c>
      <c r="E10" t="s">
        <v>224</v>
      </c>
    </row>
    <row r="11" spans="1:5" x14ac:dyDescent="0.25">
      <c r="A11" t="s">
        <v>210</v>
      </c>
      <c r="B11" t="s">
        <v>215</v>
      </c>
      <c r="D11" s="60" t="s">
        <v>221</v>
      </c>
      <c r="E11" t="s">
        <v>223</v>
      </c>
    </row>
    <row r="12" spans="1:5" x14ac:dyDescent="0.25">
      <c r="A12" s="60" t="s">
        <v>211</v>
      </c>
      <c r="B12" t="s">
        <v>216</v>
      </c>
      <c r="D12" s="60" t="s">
        <v>222</v>
      </c>
      <c r="E12" t="s">
        <v>225</v>
      </c>
    </row>
    <row r="13" spans="1:5" x14ac:dyDescent="0.25">
      <c r="A13" s="60" t="s">
        <v>212</v>
      </c>
      <c r="B13" t="s">
        <v>217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57EF-1682-492A-A05D-4A85DB9EA6C4}">
  <dimension ref="A1:AT21"/>
  <sheetViews>
    <sheetView topLeftCell="F1" zoomScale="166" zoomScaleNormal="166" workbookViewId="0">
      <pane ySplit="2" topLeftCell="A3" activePane="bottomLeft" state="frozen"/>
      <selection activeCell="D1" sqref="D1"/>
      <selection pane="bottomLeft" activeCell="O3" sqref="L3:O3"/>
    </sheetView>
  </sheetViews>
  <sheetFormatPr baseColWidth="10" defaultRowHeight="15" x14ac:dyDescent="0.25"/>
  <cols>
    <col min="1" max="1" width="5.28515625" style="59" customWidth="1"/>
    <col min="2" max="2" width="9.140625" style="62" bestFit="1" customWidth="1"/>
    <col min="3" max="3" width="5.28515625" style="59" bestFit="1" customWidth="1"/>
    <col min="4" max="4" width="2.7109375" customWidth="1"/>
    <col min="5" max="5" width="5.28515625" customWidth="1"/>
    <col min="6" max="6" width="6" customWidth="1"/>
    <col min="7" max="9" width="5.28515625" customWidth="1"/>
    <col min="10" max="10" width="2.7109375" customWidth="1"/>
    <col min="11" max="11" width="5.42578125" style="71" customWidth="1"/>
    <col min="12" max="12" width="5" style="71" customWidth="1"/>
    <col min="13" max="19" width="4" style="71" bestFit="1" customWidth="1"/>
    <col min="20" max="20" width="5.42578125" bestFit="1" customWidth="1"/>
    <col min="21" max="21" width="3.28515625" customWidth="1"/>
    <col min="22" max="28" width="4.5703125" customWidth="1"/>
    <col min="29" max="29" width="5" customWidth="1"/>
    <col min="31" max="32" width="6" bestFit="1" customWidth="1"/>
    <col min="33" max="36" width="5" bestFit="1" customWidth="1"/>
    <col min="37" max="37" width="4" bestFit="1" customWidth="1"/>
    <col min="38" max="46" width="4" customWidth="1"/>
  </cols>
  <sheetData>
    <row r="1" spans="1:46" ht="15.75" thickBot="1" x14ac:dyDescent="0.3">
      <c r="A1" s="59" t="s">
        <v>226</v>
      </c>
      <c r="B1" s="62" t="s">
        <v>227</v>
      </c>
      <c r="C1" s="59" t="s">
        <v>228</v>
      </c>
      <c r="E1" s="66" t="s">
        <v>226</v>
      </c>
      <c r="F1" s="66" t="s">
        <v>291</v>
      </c>
      <c r="G1" s="66" t="s">
        <v>292</v>
      </c>
      <c r="H1" s="66" t="s">
        <v>293</v>
      </c>
      <c r="I1" s="66" t="s">
        <v>290</v>
      </c>
      <c r="K1" s="66" t="s">
        <v>227</v>
      </c>
      <c r="L1" s="66" t="s">
        <v>294</v>
      </c>
      <c r="M1" s="66" t="s">
        <v>295</v>
      </c>
      <c r="N1" s="66" t="s">
        <v>296</v>
      </c>
      <c r="O1" s="66" t="s">
        <v>289</v>
      </c>
      <c r="P1" s="66" t="s">
        <v>297</v>
      </c>
      <c r="Q1" s="66" t="s">
        <v>298</v>
      </c>
      <c r="R1" s="66" t="s">
        <v>299</v>
      </c>
      <c r="S1" s="66" t="s">
        <v>290</v>
      </c>
    </row>
    <row r="2" spans="1:46" x14ac:dyDescent="0.25">
      <c r="A2" s="25">
        <v>0</v>
      </c>
      <c r="B2" s="63" t="s">
        <v>229</v>
      </c>
      <c r="C2" s="25" t="s">
        <v>250</v>
      </c>
      <c r="E2" s="67" t="s">
        <v>270</v>
      </c>
      <c r="F2" s="67" t="s">
        <v>41</v>
      </c>
      <c r="G2" s="67" t="s">
        <v>273</v>
      </c>
      <c r="H2" s="67" t="s">
        <v>272</v>
      </c>
      <c r="I2" s="67" t="s">
        <v>38</v>
      </c>
      <c r="K2" s="67" t="s">
        <v>270</v>
      </c>
      <c r="L2" s="67" t="s">
        <v>277</v>
      </c>
      <c r="M2" s="67" t="s">
        <v>278</v>
      </c>
      <c r="N2" s="67" t="s">
        <v>279</v>
      </c>
      <c r="O2" s="67" t="s">
        <v>280</v>
      </c>
      <c r="P2" s="67" t="s">
        <v>281</v>
      </c>
      <c r="Q2" s="67" t="s">
        <v>276</v>
      </c>
      <c r="R2" s="67" t="s">
        <v>275</v>
      </c>
      <c r="S2" s="67" t="s">
        <v>274</v>
      </c>
    </row>
    <row r="3" spans="1:46" ht="15.75" thickBot="1" x14ac:dyDescent="0.3">
      <c r="A3" s="27">
        <v>1</v>
      </c>
      <c r="B3" s="64" t="s">
        <v>230</v>
      </c>
      <c r="C3" s="27" t="s">
        <v>251</v>
      </c>
      <c r="E3" s="41" t="s">
        <v>271</v>
      </c>
      <c r="F3" s="41">
        <v>0</v>
      </c>
      <c r="G3" s="41">
        <v>1</v>
      </c>
      <c r="H3" s="41">
        <v>9</v>
      </c>
      <c r="I3" s="41">
        <v>7</v>
      </c>
      <c r="K3" s="41" t="s">
        <v>271</v>
      </c>
      <c r="L3" s="41">
        <v>1</v>
      </c>
      <c r="M3" s="41">
        <v>1</v>
      </c>
      <c r="N3" s="41">
        <v>0</v>
      </c>
      <c r="O3" s="41">
        <v>0</v>
      </c>
      <c r="P3" s="41">
        <v>0</v>
      </c>
      <c r="Q3" s="41">
        <v>1</v>
      </c>
      <c r="R3" s="41">
        <v>0</v>
      </c>
      <c r="S3" s="41">
        <v>1</v>
      </c>
    </row>
    <row r="4" spans="1:46" ht="15.75" thickBot="1" x14ac:dyDescent="0.3">
      <c r="A4" s="25">
        <v>2</v>
      </c>
      <c r="B4" s="63" t="s">
        <v>231</v>
      </c>
      <c r="C4" s="25" t="s">
        <v>252</v>
      </c>
    </row>
    <row r="5" spans="1:46" ht="15.75" thickBot="1" x14ac:dyDescent="0.3">
      <c r="A5" s="27">
        <v>3</v>
      </c>
      <c r="B5" s="64" t="s">
        <v>232</v>
      </c>
      <c r="C5" s="27" t="s">
        <v>253</v>
      </c>
      <c r="E5" s="79" t="s">
        <v>228</v>
      </c>
      <c r="F5" s="79" t="s">
        <v>287</v>
      </c>
      <c r="G5" s="79" t="s">
        <v>288</v>
      </c>
      <c r="H5" s="79" t="s">
        <v>289</v>
      </c>
      <c r="I5" s="79" t="s">
        <v>290</v>
      </c>
      <c r="K5" s="72" t="s">
        <v>226</v>
      </c>
      <c r="L5" s="112" t="s">
        <v>300</v>
      </c>
      <c r="M5" s="112"/>
      <c r="N5" s="112"/>
      <c r="O5" s="112"/>
      <c r="P5" s="112"/>
      <c r="Q5" s="112"/>
      <c r="R5" s="112"/>
      <c r="S5" s="112"/>
    </row>
    <row r="6" spans="1:46" x14ac:dyDescent="0.25">
      <c r="A6" s="30">
        <v>4</v>
      </c>
      <c r="B6" s="65" t="s">
        <v>233</v>
      </c>
      <c r="C6" s="30" t="s">
        <v>254</v>
      </c>
      <c r="E6" s="80" t="s">
        <v>270</v>
      </c>
      <c r="F6" s="80" t="s">
        <v>285</v>
      </c>
      <c r="G6" s="80" t="s">
        <v>284</v>
      </c>
      <c r="H6" s="80" t="s">
        <v>283</v>
      </c>
      <c r="I6" s="80" t="s">
        <v>282</v>
      </c>
      <c r="K6" s="71">
        <v>168</v>
      </c>
      <c r="L6" s="89">
        <v>1</v>
      </c>
      <c r="M6" s="30">
        <v>0</v>
      </c>
      <c r="N6" s="30">
        <v>1</v>
      </c>
      <c r="O6" s="90">
        <v>0</v>
      </c>
      <c r="P6" s="89">
        <v>1</v>
      </c>
      <c r="Q6" s="30">
        <v>0</v>
      </c>
      <c r="R6" s="30">
        <v>0</v>
      </c>
      <c r="S6" s="90">
        <v>0</v>
      </c>
      <c r="T6" t="s">
        <v>304</v>
      </c>
    </row>
    <row r="7" spans="1:46" ht="15.75" thickBot="1" x14ac:dyDescent="0.3">
      <c r="A7" s="25">
        <v>5</v>
      </c>
      <c r="B7" s="63" t="s">
        <v>234</v>
      </c>
      <c r="C7" s="25" t="s">
        <v>255</v>
      </c>
      <c r="E7" s="81" t="s">
        <v>271</v>
      </c>
      <c r="F7" s="81">
        <v>0</v>
      </c>
      <c r="G7" s="81" t="s">
        <v>286</v>
      </c>
      <c r="H7" s="81" t="s">
        <v>249</v>
      </c>
      <c r="I7" s="81">
        <v>5</v>
      </c>
      <c r="K7" s="71">
        <v>132</v>
      </c>
      <c r="L7" s="91">
        <v>1</v>
      </c>
      <c r="M7" s="25">
        <v>0</v>
      </c>
      <c r="N7" s="25">
        <v>0</v>
      </c>
      <c r="O7" s="92">
        <v>0</v>
      </c>
      <c r="P7" s="91">
        <v>0</v>
      </c>
      <c r="Q7" s="25">
        <v>1</v>
      </c>
      <c r="R7" s="25">
        <v>0</v>
      </c>
      <c r="S7" s="92">
        <v>0</v>
      </c>
      <c r="T7" t="s">
        <v>305</v>
      </c>
    </row>
    <row r="8" spans="1:46" x14ac:dyDescent="0.25">
      <c r="A8" s="25">
        <v>6</v>
      </c>
      <c r="B8" s="63" t="s">
        <v>235</v>
      </c>
      <c r="C8" s="25" t="s">
        <v>256</v>
      </c>
      <c r="K8" s="71">
        <v>10</v>
      </c>
      <c r="L8" s="91">
        <v>0</v>
      </c>
      <c r="M8" s="25">
        <v>0</v>
      </c>
      <c r="N8" s="25">
        <v>0</v>
      </c>
      <c r="O8" s="92">
        <v>0</v>
      </c>
      <c r="P8" s="91">
        <v>1</v>
      </c>
      <c r="Q8" s="25">
        <v>0</v>
      </c>
      <c r="R8" s="25">
        <v>1</v>
      </c>
      <c r="S8" s="92">
        <v>0</v>
      </c>
      <c r="T8" t="s">
        <v>260</v>
      </c>
    </row>
    <row r="9" spans="1:46" x14ac:dyDescent="0.25">
      <c r="A9" s="27">
        <v>7</v>
      </c>
      <c r="B9" s="64" t="s">
        <v>236</v>
      </c>
      <c r="C9" s="27" t="s">
        <v>257</v>
      </c>
      <c r="E9">
        <v>172</v>
      </c>
      <c r="F9">
        <v>16</v>
      </c>
      <c r="H9" t="s">
        <v>301</v>
      </c>
      <c r="K9" s="71">
        <v>172</v>
      </c>
      <c r="L9" s="91">
        <v>1</v>
      </c>
      <c r="M9" s="25">
        <v>0</v>
      </c>
      <c r="N9" s="25">
        <v>1</v>
      </c>
      <c r="O9" s="92">
        <v>0</v>
      </c>
      <c r="P9" s="91">
        <v>1</v>
      </c>
      <c r="Q9" s="25">
        <v>1</v>
      </c>
      <c r="R9" s="25">
        <v>0</v>
      </c>
      <c r="S9" s="92">
        <v>0</v>
      </c>
      <c r="T9" t="s">
        <v>302</v>
      </c>
      <c r="V9" s="61">
        <v>172</v>
      </c>
      <c r="W9" s="73">
        <v>2</v>
      </c>
      <c r="X9" s="74"/>
      <c r="Y9" s="74"/>
      <c r="Z9" s="74"/>
      <c r="AA9" s="74"/>
      <c r="AB9" s="74"/>
      <c r="AC9" s="74"/>
    </row>
    <row r="10" spans="1:46" x14ac:dyDescent="0.25">
      <c r="A10" s="59">
        <v>8</v>
      </c>
      <c r="B10" s="62" t="s">
        <v>237</v>
      </c>
      <c r="C10" s="59" t="s">
        <v>258</v>
      </c>
      <c r="E10">
        <v>12</v>
      </c>
      <c r="F10">
        <v>10</v>
      </c>
      <c r="H10" s="103" t="s">
        <v>302</v>
      </c>
      <c r="I10" s="103"/>
      <c r="K10" s="71">
        <v>127</v>
      </c>
      <c r="L10" s="91">
        <v>0</v>
      </c>
      <c r="M10" s="25">
        <v>1</v>
      </c>
      <c r="N10" s="25">
        <v>1</v>
      </c>
      <c r="O10" s="92">
        <v>1</v>
      </c>
      <c r="P10" s="91">
        <v>1</v>
      </c>
      <c r="Q10" s="25">
        <v>1</v>
      </c>
      <c r="R10" s="25">
        <v>1</v>
      </c>
      <c r="S10" s="92">
        <v>1</v>
      </c>
      <c r="T10" s="78" t="s">
        <v>306</v>
      </c>
      <c r="V10" s="77">
        <v>0</v>
      </c>
      <c r="W10" s="61">
        <v>86</v>
      </c>
      <c r="X10" s="73">
        <v>2</v>
      </c>
      <c r="Y10" s="74"/>
      <c r="Z10" s="74"/>
      <c r="AA10" s="74"/>
      <c r="AB10" s="74"/>
      <c r="AC10" s="74"/>
    </row>
    <row r="11" spans="1:46" x14ac:dyDescent="0.25">
      <c r="A11" s="59">
        <v>9</v>
      </c>
      <c r="B11" s="62" t="s">
        <v>238</v>
      </c>
      <c r="C11" s="59" t="s">
        <v>259</v>
      </c>
      <c r="K11" s="71">
        <v>15</v>
      </c>
      <c r="L11" s="91">
        <v>0</v>
      </c>
      <c r="M11" s="25">
        <v>0</v>
      </c>
      <c r="N11" s="25">
        <v>0</v>
      </c>
      <c r="O11" s="92">
        <v>0</v>
      </c>
      <c r="P11" s="91">
        <v>1</v>
      </c>
      <c r="Q11" s="25">
        <v>1</v>
      </c>
      <c r="R11" s="25">
        <v>1</v>
      </c>
      <c r="S11" s="92">
        <v>1</v>
      </c>
      <c r="T11" s="95" t="s">
        <v>265</v>
      </c>
      <c r="U11" s="78"/>
      <c r="V11" s="75"/>
      <c r="W11" s="77">
        <v>0</v>
      </c>
      <c r="X11" s="61">
        <v>43</v>
      </c>
      <c r="Y11" s="73">
        <v>2</v>
      </c>
      <c r="Z11" s="74"/>
      <c r="AA11" s="74"/>
      <c r="AB11" s="74"/>
      <c r="AC11" s="74"/>
    </row>
    <row r="12" spans="1:46" x14ac:dyDescent="0.25">
      <c r="A12" s="59">
        <v>10</v>
      </c>
      <c r="B12" s="62" t="s">
        <v>245</v>
      </c>
      <c r="C12" s="59" t="s">
        <v>260</v>
      </c>
      <c r="E12">
        <v>68</v>
      </c>
      <c r="F12">
        <v>16</v>
      </c>
      <c r="H12" s="103" t="s">
        <v>301</v>
      </c>
      <c r="I12" s="103"/>
      <c r="K12" s="71">
        <v>68</v>
      </c>
      <c r="L12" s="91">
        <v>0</v>
      </c>
      <c r="M12" s="25">
        <v>1</v>
      </c>
      <c r="N12" s="25">
        <v>0</v>
      </c>
      <c r="O12" s="92">
        <v>0</v>
      </c>
      <c r="P12" s="91">
        <v>0</v>
      </c>
      <c r="Q12" s="25">
        <v>1</v>
      </c>
      <c r="R12" s="25">
        <v>0</v>
      </c>
      <c r="S12" s="92">
        <v>0</v>
      </c>
      <c r="T12" s="95" t="s">
        <v>303</v>
      </c>
      <c r="V12" s="74"/>
      <c r="W12" s="76"/>
      <c r="X12" s="77">
        <v>1</v>
      </c>
      <c r="Y12" s="61">
        <v>21</v>
      </c>
      <c r="Z12" s="73">
        <v>2</v>
      </c>
      <c r="AA12" s="74"/>
      <c r="AB12" s="74"/>
      <c r="AC12" s="74"/>
    </row>
    <row r="13" spans="1:46" x14ac:dyDescent="0.25">
      <c r="A13" s="59">
        <v>11</v>
      </c>
      <c r="B13" s="62" t="s">
        <v>246</v>
      </c>
      <c r="C13" s="59" t="s">
        <v>261</v>
      </c>
      <c r="E13">
        <v>4</v>
      </c>
      <c r="F13">
        <v>4</v>
      </c>
      <c r="H13" s="103" t="s">
        <v>303</v>
      </c>
      <c r="I13" s="103"/>
      <c r="K13" s="71">
        <v>180</v>
      </c>
      <c r="L13" s="91">
        <v>1</v>
      </c>
      <c r="M13" s="25">
        <v>0</v>
      </c>
      <c r="N13" s="25">
        <v>1</v>
      </c>
      <c r="O13" s="92">
        <v>1</v>
      </c>
      <c r="P13" s="91">
        <v>0</v>
      </c>
      <c r="Q13" s="25">
        <v>1</v>
      </c>
      <c r="R13" s="25">
        <v>0</v>
      </c>
      <c r="S13" s="92">
        <v>0</v>
      </c>
      <c r="T13" s="95" t="s">
        <v>308</v>
      </c>
      <c r="V13" s="74"/>
      <c r="W13" s="74"/>
      <c r="X13" s="76"/>
      <c r="Y13" s="77">
        <v>1</v>
      </c>
      <c r="Z13" s="61">
        <v>10</v>
      </c>
      <c r="AA13" s="73">
        <v>2</v>
      </c>
      <c r="AB13" s="74"/>
      <c r="AC13" s="74"/>
    </row>
    <row r="14" spans="1:46" x14ac:dyDescent="0.25">
      <c r="A14" s="59">
        <v>12</v>
      </c>
      <c r="B14" s="62" t="s">
        <v>247</v>
      </c>
      <c r="C14" s="59" t="s">
        <v>262</v>
      </c>
      <c r="K14" s="71">
        <v>192</v>
      </c>
      <c r="L14" s="91">
        <v>1</v>
      </c>
      <c r="M14" s="25">
        <v>1</v>
      </c>
      <c r="N14" s="25">
        <v>0</v>
      </c>
      <c r="O14" s="92">
        <v>0</v>
      </c>
      <c r="P14" s="91">
        <v>0</v>
      </c>
      <c r="Q14" s="25">
        <v>0</v>
      </c>
      <c r="R14" s="25">
        <v>0</v>
      </c>
      <c r="S14" s="92">
        <v>0</v>
      </c>
      <c r="T14" s="95" t="s">
        <v>309</v>
      </c>
      <c r="V14" s="74"/>
      <c r="W14" s="74"/>
      <c r="X14" s="74"/>
      <c r="Y14" s="76"/>
      <c r="Z14" s="77">
        <v>0</v>
      </c>
      <c r="AA14" s="61">
        <v>5</v>
      </c>
      <c r="AB14" s="73">
        <v>2</v>
      </c>
      <c r="AC14" s="74"/>
      <c r="AE14" s="85">
        <v>32768</v>
      </c>
      <c r="AF14" s="86">
        <v>16384</v>
      </c>
      <c r="AG14" s="86">
        <v>8192</v>
      </c>
      <c r="AH14" s="87">
        <v>4096</v>
      </c>
      <c r="AI14" s="85">
        <v>2048</v>
      </c>
      <c r="AJ14" s="86">
        <v>1024</v>
      </c>
      <c r="AK14" s="86">
        <v>512</v>
      </c>
      <c r="AL14" s="87">
        <v>256</v>
      </c>
      <c r="AM14" s="85">
        <v>128</v>
      </c>
      <c r="AN14" s="86">
        <v>64</v>
      </c>
      <c r="AO14" s="86">
        <v>32</v>
      </c>
      <c r="AP14" s="87">
        <v>16</v>
      </c>
      <c r="AQ14" s="85">
        <v>8</v>
      </c>
      <c r="AR14" s="86">
        <v>4</v>
      </c>
      <c r="AS14" s="86">
        <v>2</v>
      </c>
      <c r="AT14" s="87">
        <v>1</v>
      </c>
    </row>
    <row r="15" spans="1:46" x14ac:dyDescent="0.25">
      <c r="A15" s="59">
        <v>13</v>
      </c>
      <c r="B15" s="62" t="s">
        <v>244</v>
      </c>
      <c r="C15" s="59" t="s">
        <v>263</v>
      </c>
      <c r="E15">
        <v>63</v>
      </c>
      <c r="F15">
        <v>16</v>
      </c>
      <c r="H15" s="103" t="s">
        <v>301</v>
      </c>
      <c r="I15" s="103"/>
      <c r="K15" s="71">
        <v>63</v>
      </c>
      <c r="L15" s="91">
        <v>0</v>
      </c>
      <c r="M15" s="25">
        <v>0</v>
      </c>
      <c r="N15" s="25">
        <v>1</v>
      </c>
      <c r="O15" s="92">
        <v>1</v>
      </c>
      <c r="P15" s="91">
        <v>1</v>
      </c>
      <c r="Q15" s="25">
        <v>1</v>
      </c>
      <c r="R15" s="25">
        <v>1</v>
      </c>
      <c r="S15" s="92">
        <v>1</v>
      </c>
      <c r="T15" t="s">
        <v>307</v>
      </c>
      <c r="V15" s="61">
        <v>63</v>
      </c>
      <c r="W15" s="61">
        <v>2</v>
      </c>
      <c r="X15" s="74"/>
      <c r="Y15" s="74"/>
      <c r="Z15" s="76"/>
      <c r="AA15" s="77">
        <v>1</v>
      </c>
      <c r="AB15" s="61">
        <v>2</v>
      </c>
      <c r="AC15" s="73">
        <v>2</v>
      </c>
      <c r="AE15" s="85" t="s">
        <v>316</v>
      </c>
      <c r="AF15" s="86" t="s">
        <v>317</v>
      </c>
      <c r="AG15" s="86" t="s">
        <v>318</v>
      </c>
      <c r="AH15" s="87" t="s">
        <v>319</v>
      </c>
      <c r="AI15" s="85" t="s">
        <v>320</v>
      </c>
      <c r="AJ15" s="86" t="s">
        <v>321</v>
      </c>
      <c r="AK15" s="86" t="s">
        <v>322</v>
      </c>
      <c r="AL15" s="87" t="s">
        <v>323</v>
      </c>
      <c r="AM15" s="85" t="s">
        <v>277</v>
      </c>
      <c r="AN15" s="86" t="s">
        <v>278</v>
      </c>
      <c r="AO15" s="86" t="s">
        <v>279</v>
      </c>
      <c r="AP15" s="87" t="s">
        <v>280</v>
      </c>
      <c r="AQ15" s="85" t="s">
        <v>281</v>
      </c>
      <c r="AR15" s="86" t="s">
        <v>276</v>
      </c>
      <c r="AS15" s="86" t="s">
        <v>275</v>
      </c>
      <c r="AT15" s="87" t="s">
        <v>274</v>
      </c>
    </row>
    <row r="16" spans="1:46" x14ac:dyDescent="0.25">
      <c r="A16" s="59">
        <v>14</v>
      </c>
      <c r="B16" s="62" t="s">
        <v>243</v>
      </c>
      <c r="C16" s="59" t="s">
        <v>264</v>
      </c>
      <c r="E16">
        <v>15</v>
      </c>
      <c r="F16">
        <v>3</v>
      </c>
      <c r="H16" s="103" t="s">
        <v>307</v>
      </c>
      <c r="I16" s="103"/>
      <c r="K16" s="71">
        <v>224</v>
      </c>
      <c r="L16" s="91">
        <v>1</v>
      </c>
      <c r="M16" s="25">
        <v>1</v>
      </c>
      <c r="N16" s="25">
        <v>1</v>
      </c>
      <c r="O16" s="92">
        <v>0</v>
      </c>
      <c r="P16" s="91">
        <v>0</v>
      </c>
      <c r="Q16" s="25">
        <v>0</v>
      </c>
      <c r="R16" s="25">
        <v>0</v>
      </c>
      <c r="S16" s="92">
        <v>0</v>
      </c>
      <c r="T16" t="s">
        <v>310</v>
      </c>
      <c r="V16" s="84">
        <v>1</v>
      </c>
      <c r="W16" s="61">
        <v>31</v>
      </c>
      <c r="X16" s="61">
        <v>2</v>
      </c>
      <c r="Y16" s="74"/>
      <c r="Z16" s="74"/>
      <c r="AA16" s="76"/>
      <c r="AB16" s="77">
        <v>0</v>
      </c>
      <c r="AC16" s="77">
        <v>1</v>
      </c>
      <c r="AE16" s="88">
        <v>1</v>
      </c>
      <c r="AF16" s="78">
        <v>0</v>
      </c>
      <c r="AG16" s="78">
        <v>1</v>
      </c>
      <c r="AH16" s="70">
        <v>1</v>
      </c>
      <c r="AI16" s="88">
        <v>0</v>
      </c>
      <c r="AJ16" s="78">
        <v>1</v>
      </c>
      <c r="AK16" s="78">
        <v>0</v>
      </c>
      <c r="AL16" s="70">
        <v>0</v>
      </c>
      <c r="AM16" s="88">
        <v>1</v>
      </c>
      <c r="AN16" s="78">
        <v>1</v>
      </c>
      <c r="AO16" s="78">
        <v>0</v>
      </c>
      <c r="AP16" s="70">
        <v>1</v>
      </c>
      <c r="AQ16" s="88">
        <v>0</v>
      </c>
      <c r="AR16" s="78">
        <v>1</v>
      </c>
      <c r="AS16" s="78">
        <v>1</v>
      </c>
      <c r="AT16" s="70">
        <v>0</v>
      </c>
    </row>
    <row r="17" spans="1:46" x14ac:dyDescent="0.25">
      <c r="A17" s="27">
        <v>15</v>
      </c>
      <c r="B17" s="64" t="s">
        <v>242</v>
      </c>
      <c r="C17" s="27" t="s">
        <v>265</v>
      </c>
      <c r="K17" s="71">
        <v>240</v>
      </c>
      <c r="L17" s="91">
        <v>1</v>
      </c>
      <c r="M17" s="25">
        <v>1</v>
      </c>
      <c r="N17" s="25">
        <v>1</v>
      </c>
      <c r="O17" s="92">
        <v>1</v>
      </c>
      <c r="P17" s="91">
        <v>0</v>
      </c>
      <c r="Q17" s="25">
        <v>0</v>
      </c>
      <c r="R17" s="25">
        <v>0</v>
      </c>
      <c r="S17" s="92">
        <v>0</v>
      </c>
      <c r="T17" t="s">
        <v>311</v>
      </c>
      <c r="W17" s="83">
        <v>1</v>
      </c>
      <c r="X17">
        <v>15</v>
      </c>
      <c r="Y17">
        <v>2</v>
      </c>
      <c r="Z17" s="82"/>
      <c r="AA17" s="82"/>
      <c r="AB17" s="69"/>
      <c r="AC17" s="68"/>
      <c r="AE17" s="111" t="s">
        <v>83</v>
      </c>
      <c r="AF17" s="111"/>
      <c r="AG17" s="111"/>
      <c r="AH17" s="111"/>
      <c r="AI17" s="111">
        <v>4</v>
      </c>
      <c r="AJ17" s="111"/>
      <c r="AK17" s="111"/>
      <c r="AL17" s="111"/>
      <c r="AM17" s="111" t="s">
        <v>324</v>
      </c>
      <c r="AN17" s="111"/>
      <c r="AO17" s="111"/>
      <c r="AP17" s="111"/>
      <c r="AQ17" s="111">
        <v>6</v>
      </c>
      <c r="AR17" s="111"/>
      <c r="AS17" s="111"/>
      <c r="AT17" s="111"/>
    </row>
    <row r="18" spans="1:46" x14ac:dyDescent="0.25">
      <c r="A18" s="59">
        <v>16</v>
      </c>
      <c r="B18" s="62" t="s">
        <v>248</v>
      </c>
      <c r="C18" s="59" t="s">
        <v>266</v>
      </c>
      <c r="K18" s="71">
        <v>139</v>
      </c>
      <c r="L18" s="91">
        <v>1</v>
      </c>
      <c r="M18" s="25">
        <v>0</v>
      </c>
      <c r="N18" s="25">
        <v>0</v>
      </c>
      <c r="O18" s="92">
        <v>0</v>
      </c>
      <c r="P18" s="91">
        <v>1</v>
      </c>
      <c r="Q18" s="25">
        <v>0</v>
      </c>
      <c r="R18" s="25">
        <v>1</v>
      </c>
      <c r="S18" s="92">
        <v>1</v>
      </c>
      <c r="T18" t="s">
        <v>312</v>
      </c>
      <c r="X18" s="83">
        <v>1</v>
      </c>
      <c r="Y18">
        <v>7</v>
      </c>
      <c r="Z18">
        <v>2</v>
      </c>
      <c r="AA18" s="82"/>
      <c r="AB18" s="82"/>
      <c r="AC18" s="82"/>
      <c r="AE18">
        <v>32768</v>
      </c>
      <c r="AG18">
        <v>8192</v>
      </c>
      <c r="AH18">
        <v>4096</v>
      </c>
      <c r="AJ18">
        <v>1024</v>
      </c>
      <c r="AM18">
        <v>128</v>
      </c>
      <c r="AN18">
        <v>64</v>
      </c>
      <c r="AP18">
        <v>16</v>
      </c>
      <c r="AR18">
        <v>4</v>
      </c>
      <c r="AS18">
        <v>2</v>
      </c>
    </row>
    <row r="19" spans="1:46" x14ac:dyDescent="0.25">
      <c r="A19" s="59">
        <v>99</v>
      </c>
      <c r="B19" s="62" t="s">
        <v>239</v>
      </c>
      <c r="C19" s="59" t="s">
        <v>268</v>
      </c>
      <c r="K19" s="71">
        <v>176</v>
      </c>
      <c r="L19" s="91">
        <v>1</v>
      </c>
      <c r="M19" s="25">
        <v>0</v>
      </c>
      <c r="N19" s="25">
        <v>1</v>
      </c>
      <c r="O19" s="92">
        <v>1</v>
      </c>
      <c r="P19" s="91">
        <v>0</v>
      </c>
      <c r="Q19" s="25">
        <v>0</v>
      </c>
      <c r="R19" s="25">
        <v>0</v>
      </c>
      <c r="S19" s="92">
        <v>0</v>
      </c>
      <c r="T19" t="s">
        <v>313</v>
      </c>
      <c r="Y19" s="83">
        <v>1</v>
      </c>
      <c r="Z19">
        <v>3</v>
      </c>
      <c r="AA19">
        <v>2</v>
      </c>
      <c r="AB19" s="82"/>
      <c r="AC19" s="82"/>
    </row>
    <row r="20" spans="1:46" x14ac:dyDescent="0.25">
      <c r="A20" s="59">
        <v>100</v>
      </c>
      <c r="B20" s="62" t="s">
        <v>240</v>
      </c>
      <c r="C20" s="59" t="s">
        <v>267</v>
      </c>
      <c r="K20" s="71">
        <v>160</v>
      </c>
      <c r="L20" s="91">
        <v>1</v>
      </c>
      <c r="M20" s="25">
        <v>0</v>
      </c>
      <c r="N20" s="25">
        <v>1</v>
      </c>
      <c r="O20" s="92">
        <v>0</v>
      </c>
      <c r="P20" s="91">
        <v>0</v>
      </c>
      <c r="Q20" s="25">
        <v>0</v>
      </c>
      <c r="R20" s="25">
        <v>0</v>
      </c>
      <c r="S20" s="92">
        <v>0</v>
      </c>
      <c r="T20" t="s">
        <v>314</v>
      </c>
      <c r="Z20" s="83">
        <v>1</v>
      </c>
      <c r="AA20" s="83">
        <v>1</v>
      </c>
      <c r="AB20" s="83">
        <v>0</v>
      </c>
      <c r="AC20" s="83">
        <v>0</v>
      </c>
    </row>
    <row r="21" spans="1:46" x14ac:dyDescent="0.25">
      <c r="A21" s="59">
        <v>255</v>
      </c>
      <c r="B21" s="62" t="s">
        <v>241</v>
      </c>
      <c r="C21" s="59" t="s">
        <v>269</v>
      </c>
      <c r="K21" s="71">
        <v>102</v>
      </c>
      <c r="L21" s="93">
        <v>0</v>
      </c>
      <c r="M21" s="27">
        <v>1</v>
      </c>
      <c r="N21" s="27">
        <v>1</v>
      </c>
      <c r="O21" s="94">
        <v>0</v>
      </c>
      <c r="P21" s="93">
        <v>0</v>
      </c>
      <c r="Q21" s="27">
        <v>1</v>
      </c>
      <c r="R21" s="27">
        <v>1</v>
      </c>
      <c r="S21" s="94">
        <v>0</v>
      </c>
      <c r="T21" t="s">
        <v>315</v>
      </c>
    </row>
  </sheetData>
  <mergeCells count="10">
    <mergeCell ref="H10:I10"/>
    <mergeCell ref="H13:I13"/>
    <mergeCell ref="H12:I12"/>
    <mergeCell ref="H16:I16"/>
    <mergeCell ref="H15:I15"/>
    <mergeCell ref="AE17:AH17"/>
    <mergeCell ref="AI17:AL17"/>
    <mergeCell ref="AM17:AP17"/>
    <mergeCell ref="AQ17:AT17"/>
    <mergeCell ref="L5:S5"/>
  </mergeCell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ADD25-6DCA-4EB4-9239-01FDBF62A55C}">
  <dimension ref="A1:M25"/>
  <sheetViews>
    <sheetView tabSelected="1" zoomScale="175" zoomScaleNormal="175" workbookViewId="0">
      <pane xSplit="5" ySplit="1" topLeftCell="I18" activePane="bottomRight" state="frozen"/>
      <selection pane="topRight" activeCell="F1" sqref="F1"/>
      <selection pane="bottomLeft" activeCell="A2" sqref="A2"/>
      <selection pane="bottomRight" activeCell="M3" activeCellId="3" sqref="F3:F5 H3:H5 J3:J5 M3:M5"/>
    </sheetView>
  </sheetViews>
  <sheetFormatPr baseColWidth="10" defaultRowHeight="15" x14ac:dyDescent="0.25"/>
  <cols>
    <col min="1" max="1" width="9.140625" style="133" bestFit="1" customWidth="1"/>
    <col min="2" max="2" width="12" style="169" bestFit="1" customWidth="1"/>
    <col min="3" max="3" width="10.7109375" style="149" bestFit="1" customWidth="1"/>
    <col min="4" max="4" width="12.85546875" style="133" bestFit="1" customWidth="1"/>
    <col min="5" max="5" width="10.7109375" style="149" bestFit="1" customWidth="1"/>
    <col min="6" max="6" width="10.7109375" style="133" bestFit="1" customWidth="1"/>
    <col min="7" max="7" width="9.42578125" style="149" bestFit="1" customWidth="1"/>
    <col min="8" max="8" width="14.28515625" style="133" bestFit="1" customWidth="1"/>
    <col min="9" max="9" width="9.42578125" style="149" bestFit="1" customWidth="1"/>
    <col min="10" max="10" width="12.28515625" style="133" bestFit="1" customWidth="1"/>
    <col min="11" max="12" width="9.42578125" style="133" bestFit="1" customWidth="1"/>
    <col min="13" max="13" width="9" style="133" bestFit="1" customWidth="1"/>
    <col min="14" max="16" width="11.42578125" style="20"/>
    <col min="17" max="17" width="14.28515625" style="20" bestFit="1" customWidth="1"/>
    <col min="18" max="16384" width="11.42578125" style="20"/>
  </cols>
  <sheetData>
    <row r="1" spans="1:13" ht="15.75" thickBot="1" x14ac:dyDescent="0.3">
      <c r="A1" s="119" t="s">
        <v>325</v>
      </c>
      <c r="B1" s="120" t="s">
        <v>329</v>
      </c>
      <c r="C1" s="121"/>
      <c r="D1" s="121"/>
      <c r="E1" s="122"/>
      <c r="F1" s="120" t="s">
        <v>330</v>
      </c>
      <c r="G1" s="121"/>
      <c r="H1" s="121"/>
      <c r="I1" s="122"/>
      <c r="J1" s="123" t="s">
        <v>347</v>
      </c>
      <c r="K1" s="124"/>
      <c r="L1" s="124"/>
      <c r="M1" s="125"/>
    </row>
    <row r="2" spans="1:13" ht="15.75" thickBot="1" x14ac:dyDescent="0.3">
      <c r="A2" s="126" t="s">
        <v>326</v>
      </c>
      <c r="B2" s="164" t="s">
        <v>331</v>
      </c>
      <c r="C2" s="128" t="s">
        <v>332</v>
      </c>
      <c r="D2" s="126" t="s">
        <v>333</v>
      </c>
      <c r="E2" s="129" t="s">
        <v>334</v>
      </c>
      <c r="F2" s="127" t="s">
        <v>331</v>
      </c>
      <c r="G2" s="128" t="s">
        <v>332</v>
      </c>
      <c r="H2" s="126" t="s">
        <v>333</v>
      </c>
      <c r="I2" s="129" t="s">
        <v>334</v>
      </c>
      <c r="J2" s="127" t="s">
        <v>343</v>
      </c>
      <c r="K2" s="128" t="s">
        <v>344</v>
      </c>
      <c r="L2" s="126" t="s">
        <v>345</v>
      </c>
      <c r="M2" s="129" t="s">
        <v>346</v>
      </c>
    </row>
    <row r="3" spans="1:13" x14ac:dyDescent="0.25">
      <c r="A3" s="130" t="s">
        <v>327</v>
      </c>
      <c r="B3" s="165" t="s">
        <v>405</v>
      </c>
      <c r="C3" s="131" t="s">
        <v>393</v>
      </c>
      <c r="D3" s="160">
        <v>127255255255</v>
      </c>
      <c r="E3" s="132" t="s">
        <v>394</v>
      </c>
      <c r="F3" s="165" t="s">
        <v>410</v>
      </c>
      <c r="G3" s="131" t="s">
        <v>245</v>
      </c>
      <c r="H3" s="171" t="s">
        <v>413</v>
      </c>
      <c r="I3" s="132" t="s">
        <v>245</v>
      </c>
      <c r="J3" s="165" t="s">
        <v>348</v>
      </c>
      <c r="K3" s="131" t="s">
        <v>349</v>
      </c>
      <c r="L3" s="131">
        <v>1</v>
      </c>
      <c r="M3" s="177">
        <f>2^24-2</f>
        <v>16777214</v>
      </c>
    </row>
    <row r="4" spans="1:13" ht="25.5" x14ac:dyDescent="0.25">
      <c r="A4" s="133" t="s">
        <v>83</v>
      </c>
      <c r="B4" s="166" t="s">
        <v>406</v>
      </c>
      <c r="C4" s="134" t="s">
        <v>395</v>
      </c>
      <c r="D4" s="161">
        <v>191255255255</v>
      </c>
      <c r="E4" s="135" t="s">
        <v>396</v>
      </c>
      <c r="F4" s="166" t="s">
        <v>411</v>
      </c>
      <c r="G4" s="136" t="s">
        <v>339</v>
      </c>
      <c r="H4" s="175" t="s">
        <v>414</v>
      </c>
      <c r="I4" s="137" t="s">
        <v>340</v>
      </c>
      <c r="J4" s="166" t="s">
        <v>350</v>
      </c>
      <c r="K4" s="136" t="s">
        <v>351</v>
      </c>
      <c r="L4" s="134">
        <v>16</v>
      </c>
      <c r="M4" s="178">
        <f>2^16-2</f>
        <v>65534</v>
      </c>
    </row>
    <row r="5" spans="1:13" ht="39" thickBot="1" x14ac:dyDescent="0.3">
      <c r="A5" s="138" t="s">
        <v>249</v>
      </c>
      <c r="B5" s="167" t="s">
        <v>407</v>
      </c>
      <c r="C5" s="139" t="s">
        <v>397</v>
      </c>
      <c r="D5" s="162">
        <v>223255255255</v>
      </c>
      <c r="E5" s="140" t="s">
        <v>398</v>
      </c>
      <c r="F5" s="167" t="s">
        <v>412</v>
      </c>
      <c r="G5" s="141" t="s">
        <v>341</v>
      </c>
      <c r="H5" s="176" t="s">
        <v>415</v>
      </c>
      <c r="I5" s="142" t="s">
        <v>342</v>
      </c>
      <c r="J5" s="167" t="s">
        <v>352</v>
      </c>
      <c r="K5" s="141" t="s">
        <v>353</v>
      </c>
      <c r="L5" s="139">
        <v>256</v>
      </c>
      <c r="M5" s="179">
        <f>2^8-2</f>
        <v>254</v>
      </c>
    </row>
    <row r="6" spans="1:13" x14ac:dyDescent="0.25">
      <c r="A6" s="133" t="s">
        <v>324</v>
      </c>
      <c r="B6" s="166" t="s">
        <v>408</v>
      </c>
      <c r="C6" s="134" t="s">
        <v>399</v>
      </c>
      <c r="D6" s="161">
        <v>239255255255</v>
      </c>
      <c r="E6" s="135" t="s">
        <v>400</v>
      </c>
      <c r="F6" s="157" t="s">
        <v>337</v>
      </c>
      <c r="G6" s="158"/>
      <c r="H6" s="158"/>
      <c r="I6" s="159"/>
      <c r="J6" s="157" t="s">
        <v>337</v>
      </c>
      <c r="K6" s="158"/>
      <c r="L6" s="158"/>
      <c r="M6" s="159"/>
    </row>
    <row r="7" spans="1:13" ht="15.75" thickBot="1" x14ac:dyDescent="0.3">
      <c r="A7" s="143" t="s">
        <v>328</v>
      </c>
      <c r="B7" s="168" t="s">
        <v>409</v>
      </c>
      <c r="C7" s="144" t="s">
        <v>401</v>
      </c>
      <c r="D7" s="163">
        <v>255255255255</v>
      </c>
      <c r="E7" s="145" t="s">
        <v>402</v>
      </c>
      <c r="F7" s="146" t="s">
        <v>338</v>
      </c>
      <c r="G7" s="147"/>
      <c r="H7" s="147"/>
      <c r="I7" s="148"/>
      <c r="J7" s="146" t="s">
        <v>338</v>
      </c>
      <c r="K7" s="147"/>
      <c r="L7" s="147"/>
      <c r="M7" s="148"/>
    </row>
    <row r="8" spans="1:13" ht="15.75" thickBot="1" x14ac:dyDescent="0.3"/>
    <row r="9" spans="1:13" s="115" customFormat="1" ht="15.75" thickBot="1" x14ac:dyDescent="0.3">
      <c r="A9" s="128" t="s">
        <v>354</v>
      </c>
      <c r="B9" s="170" t="s">
        <v>360</v>
      </c>
      <c r="C9" s="128" t="s">
        <v>361</v>
      </c>
      <c r="D9" s="128" t="s">
        <v>362</v>
      </c>
      <c r="E9" s="128" t="s">
        <v>363</v>
      </c>
      <c r="F9" s="128" t="s">
        <v>364</v>
      </c>
      <c r="G9" s="128" t="s">
        <v>354</v>
      </c>
      <c r="H9" s="150" t="s">
        <v>360</v>
      </c>
      <c r="I9" s="128" t="s">
        <v>361</v>
      </c>
      <c r="J9" s="128" t="s">
        <v>362</v>
      </c>
      <c r="K9" s="128" t="s">
        <v>363</v>
      </c>
      <c r="L9" s="128" t="s">
        <v>364</v>
      </c>
      <c r="M9" s="149"/>
    </row>
    <row r="10" spans="1:13" s="115" customFormat="1" x14ac:dyDescent="0.25">
      <c r="A10" s="131" t="s">
        <v>355</v>
      </c>
      <c r="B10" s="171" t="s">
        <v>359</v>
      </c>
      <c r="C10" s="96" t="s">
        <v>403</v>
      </c>
      <c r="D10" s="96" t="s">
        <v>365</v>
      </c>
      <c r="E10" s="96" t="s">
        <v>366</v>
      </c>
      <c r="F10" s="96" t="s">
        <v>367</v>
      </c>
      <c r="G10" s="131" t="s">
        <v>355</v>
      </c>
      <c r="H10" s="151" t="s">
        <v>382</v>
      </c>
      <c r="I10" s="96" t="s">
        <v>245</v>
      </c>
      <c r="J10" s="96" t="s">
        <v>365</v>
      </c>
      <c r="K10" s="96" t="s">
        <v>229</v>
      </c>
      <c r="L10" s="96" t="s">
        <v>229</v>
      </c>
      <c r="M10" s="149"/>
    </row>
    <row r="11" spans="1:13" s="115" customFormat="1" x14ac:dyDescent="0.25">
      <c r="A11" s="149" t="s">
        <v>356</v>
      </c>
      <c r="B11" s="172" t="s">
        <v>348</v>
      </c>
      <c r="C11" s="97" t="s">
        <v>404</v>
      </c>
      <c r="D11" s="97" t="s">
        <v>229</v>
      </c>
      <c r="E11" s="97" t="s">
        <v>229</v>
      </c>
      <c r="F11" s="97" t="s">
        <v>229</v>
      </c>
      <c r="G11" s="149" t="s">
        <v>356</v>
      </c>
      <c r="H11" s="152" t="s">
        <v>348</v>
      </c>
      <c r="I11" s="97" t="s">
        <v>404</v>
      </c>
      <c r="J11" s="97" t="s">
        <v>229</v>
      </c>
      <c r="K11" s="97" t="s">
        <v>229</v>
      </c>
      <c r="L11" s="97" t="s">
        <v>229</v>
      </c>
      <c r="M11" s="149"/>
    </row>
    <row r="12" spans="1:13" s="115" customFormat="1" x14ac:dyDescent="0.25">
      <c r="A12" s="153" t="s">
        <v>357</v>
      </c>
      <c r="B12" s="173" t="s">
        <v>336</v>
      </c>
      <c r="C12" s="98" t="s">
        <v>403</v>
      </c>
      <c r="D12" s="98" t="s">
        <v>229</v>
      </c>
      <c r="E12" s="98" t="s">
        <v>229</v>
      </c>
      <c r="F12" s="98" t="s">
        <v>229</v>
      </c>
      <c r="G12" s="153" t="s">
        <v>357</v>
      </c>
      <c r="H12" s="154" t="s">
        <v>336</v>
      </c>
      <c r="I12" s="98" t="s">
        <v>403</v>
      </c>
      <c r="J12" s="98" t="s">
        <v>229</v>
      </c>
      <c r="K12" s="98" t="s">
        <v>229</v>
      </c>
      <c r="L12" s="98" t="s">
        <v>229</v>
      </c>
      <c r="M12" s="149"/>
    </row>
    <row r="13" spans="1:13" s="115" customFormat="1" ht="15.75" thickBot="1" x14ac:dyDescent="0.3">
      <c r="A13" s="155" t="s">
        <v>358</v>
      </c>
      <c r="B13" s="174" t="s">
        <v>368</v>
      </c>
      <c r="C13" s="116" t="s">
        <v>403</v>
      </c>
      <c r="D13" s="117" t="s">
        <v>241</v>
      </c>
      <c r="E13" s="117" t="s">
        <v>241</v>
      </c>
      <c r="F13" s="117" t="s">
        <v>241</v>
      </c>
      <c r="G13" s="155" t="s">
        <v>358</v>
      </c>
      <c r="H13" s="156" t="s">
        <v>368</v>
      </c>
      <c r="I13" s="116" t="s">
        <v>403</v>
      </c>
      <c r="J13" s="117" t="s">
        <v>241</v>
      </c>
      <c r="K13" s="117" t="s">
        <v>241</v>
      </c>
      <c r="L13" s="117" t="s">
        <v>241</v>
      </c>
      <c r="M13" s="149"/>
    </row>
    <row r="14" spans="1:13" ht="15.75" thickBot="1" x14ac:dyDescent="0.3"/>
    <row r="15" spans="1:13" ht="15.75" thickBot="1" x14ac:dyDescent="0.3">
      <c r="A15" s="149" t="s">
        <v>354</v>
      </c>
      <c r="B15" s="172" t="s">
        <v>360</v>
      </c>
      <c r="C15" s="149" t="s">
        <v>361</v>
      </c>
      <c r="D15" s="149" t="s">
        <v>362</v>
      </c>
      <c r="E15" s="149" t="s">
        <v>363</v>
      </c>
      <c r="F15" s="149" t="s">
        <v>364</v>
      </c>
      <c r="G15" s="128" t="s">
        <v>354</v>
      </c>
      <c r="H15" s="128" t="s">
        <v>360</v>
      </c>
      <c r="I15" s="128" t="s">
        <v>361</v>
      </c>
      <c r="J15" s="128" t="s">
        <v>362</v>
      </c>
      <c r="K15" s="128" t="s">
        <v>363</v>
      </c>
      <c r="L15" s="128" t="s">
        <v>364</v>
      </c>
    </row>
    <row r="16" spans="1:13" x14ac:dyDescent="0.25">
      <c r="A16" s="149" t="s">
        <v>355</v>
      </c>
      <c r="B16" s="172" t="s">
        <v>369</v>
      </c>
      <c r="C16" s="97" t="s">
        <v>370</v>
      </c>
      <c r="D16" s="97" t="s">
        <v>371</v>
      </c>
      <c r="E16" s="97" t="s">
        <v>372</v>
      </c>
      <c r="F16" s="97" t="s">
        <v>373</v>
      </c>
      <c r="G16" s="131" t="s">
        <v>355</v>
      </c>
      <c r="H16" s="153" t="s">
        <v>383</v>
      </c>
      <c r="I16" s="98" t="s">
        <v>370</v>
      </c>
      <c r="J16" s="98" t="s">
        <v>384</v>
      </c>
      <c r="K16" s="98" t="s">
        <v>229</v>
      </c>
      <c r="L16" s="98" t="s">
        <v>241</v>
      </c>
    </row>
    <row r="17" spans="1:12" x14ac:dyDescent="0.25">
      <c r="A17" s="149" t="s">
        <v>356</v>
      </c>
      <c r="B17" s="172" t="s">
        <v>350</v>
      </c>
      <c r="C17" s="118" t="s">
        <v>241</v>
      </c>
      <c r="D17" s="118" t="s">
        <v>241</v>
      </c>
      <c r="E17" s="97" t="s">
        <v>229</v>
      </c>
      <c r="F17" s="97" t="s">
        <v>229</v>
      </c>
      <c r="G17" s="149" t="s">
        <v>356</v>
      </c>
      <c r="H17" s="149" t="s">
        <v>350</v>
      </c>
      <c r="I17" s="118" t="s">
        <v>241</v>
      </c>
      <c r="J17" s="118" t="s">
        <v>241</v>
      </c>
      <c r="K17" s="97" t="s">
        <v>229</v>
      </c>
      <c r="L17" s="97" t="s">
        <v>229</v>
      </c>
    </row>
    <row r="18" spans="1:12" x14ac:dyDescent="0.25">
      <c r="A18" s="149" t="s">
        <v>357</v>
      </c>
      <c r="B18" s="172" t="s">
        <v>374</v>
      </c>
      <c r="C18" s="97" t="s">
        <v>370</v>
      </c>
      <c r="D18" s="97" t="s">
        <v>371</v>
      </c>
      <c r="E18" s="97" t="s">
        <v>229</v>
      </c>
      <c r="F18" s="97" t="s">
        <v>229</v>
      </c>
      <c r="G18" s="153" t="s">
        <v>357</v>
      </c>
      <c r="H18" s="153" t="s">
        <v>385</v>
      </c>
      <c r="I18" s="98" t="s">
        <v>370</v>
      </c>
      <c r="J18" s="98" t="s">
        <v>384</v>
      </c>
      <c r="K18" s="98" t="s">
        <v>229</v>
      </c>
      <c r="L18" s="98" t="s">
        <v>229</v>
      </c>
    </row>
    <row r="19" spans="1:12" ht="15.75" thickBot="1" x14ac:dyDescent="0.3">
      <c r="A19" s="149" t="s">
        <v>358</v>
      </c>
      <c r="B19" s="172" t="s">
        <v>375</v>
      </c>
      <c r="C19" s="97" t="s">
        <v>370</v>
      </c>
      <c r="D19" s="97" t="s">
        <v>371</v>
      </c>
      <c r="E19" s="118" t="s">
        <v>241</v>
      </c>
      <c r="F19" s="118" t="s">
        <v>241</v>
      </c>
      <c r="G19" s="155" t="s">
        <v>358</v>
      </c>
      <c r="H19" s="155" t="s">
        <v>386</v>
      </c>
      <c r="I19" s="116" t="s">
        <v>370</v>
      </c>
      <c r="J19" s="116" t="s">
        <v>384</v>
      </c>
      <c r="K19" s="117" t="s">
        <v>241</v>
      </c>
      <c r="L19" s="117" t="s">
        <v>241</v>
      </c>
    </row>
    <row r="20" spans="1:12" ht="15.75" thickBot="1" x14ac:dyDescent="0.3"/>
    <row r="21" spans="1:12" ht="15.75" thickBot="1" x14ac:dyDescent="0.3">
      <c r="A21" s="149" t="s">
        <v>354</v>
      </c>
      <c r="B21" s="172" t="s">
        <v>360</v>
      </c>
      <c r="C21" s="149" t="s">
        <v>361</v>
      </c>
      <c r="D21" s="149" t="s">
        <v>362</v>
      </c>
      <c r="E21" s="149" t="s">
        <v>363</v>
      </c>
      <c r="F21" s="149" t="s">
        <v>364</v>
      </c>
      <c r="G21" s="128" t="s">
        <v>354</v>
      </c>
      <c r="H21" s="128" t="s">
        <v>360</v>
      </c>
      <c r="I21" s="128" t="s">
        <v>361</v>
      </c>
      <c r="J21" s="128" t="s">
        <v>362</v>
      </c>
      <c r="K21" s="128" t="s">
        <v>363</v>
      </c>
      <c r="L21" s="128" t="s">
        <v>364</v>
      </c>
    </row>
    <row r="22" spans="1:12" x14ac:dyDescent="0.25">
      <c r="A22" s="149" t="s">
        <v>355</v>
      </c>
      <c r="B22" s="172" t="s">
        <v>376</v>
      </c>
      <c r="C22" s="97" t="s">
        <v>335</v>
      </c>
      <c r="D22" s="97" t="s">
        <v>379</v>
      </c>
      <c r="E22" s="97" t="s">
        <v>380</v>
      </c>
      <c r="F22" s="97" t="s">
        <v>381</v>
      </c>
      <c r="G22" s="131" t="s">
        <v>355</v>
      </c>
      <c r="H22" s="153" t="s">
        <v>389</v>
      </c>
      <c r="I22" s="98" t="s">
        <v>335</v>
      </c>
      <c r="J22" s="98" t="s">
        <v>379</v>
      </c>
      <c r="K22" s="98" t="s">
        <v>241</v>
      </c>
      <c r="L22" s="98" t="s">
        <v>390</v>
      </c>
    </row>
    <row r="23" spans="1:12" x14ac:dyDescent="0.25">
      <c r="A23" s="149" t="s">
        <v>356</v>
      </c>
      <c r="B23" s="172" t="s">
        <v>352</v>
      </c>
      <c r="C23" s="118" t="s">
        <v>241</v>
      </c>
      <c r="D23" s="118" t="s">
        <v>241</v>
      </c>
      <c r="E23" s="118" t="s">
        <v>241</v>
      </c>
      <c r="F23" s="97" t="s">
        <v>229</v>
      </c>
      <c r="G23" s="149" t="s">
        <v>356</v>
      </c>
      <c r="H23" s="149" t="s">
        <v>352</v>
      </c>
      <c r="I23" s="118" t="s">
        <v>241</v>
      </c>
      <c r="J23" s="118" t="s">
        <v>241</v>
      </c>
      <c r="K23" s="118" t="s">
        <v>241</v>
      </c>
      <c r="L23" s="97" t="s">
        <v>229</v>
      </c>
    </row>
    <row r="24" spans="1:12" x14ac:dyDescent="0.25">
      <c r="A24" s="149" t="s">
        <v>357</v>
      </c>
      <c r="B24" s="172" t="s">
        <v>377</v>
      </c>
      <c r="C24" s="97" t="s">
        <v>335</v>
      </c>
      <c r="D24" s="97" t="s">
        <v>379</v>
      </c>
      <c r="E24" s="97" t="s">
        <v>380</v>
      </c>
      <c r="F24" s="97" t="s">
        <v>229</v>
      </c>
      <c r="G24" s="153" t="s">
        <v>357</v>
      </c>
      <c r="H24" s="153" t="s">
        <v>387</v>
      </c>
      <c r="I24" s="98" t="s">
        <v>335</v>
      </c>
      <c r="J24" s="98" t="s">
        <v>379</v>
      </c>
      <c r="K24" s="98" t="s">
        <v>241</v>
      </c>
      <c r="L24" s="98" t="s">
        <v>229</v>
      </c>
    </row>
    <row r="25" spans="1:12" ht="15.75" thickBot="1" x14ac:dyDescent="0.3">
      <c r="A25" s="149" t="s">
        <v>358</v>
      </c>
      <c r="B25" s="172" t="s">
        <v>378</v>
      </c>
      <c r="C25" s="97" t="s">
        <v>335</v>
      </c>
      <c r="D25" s="97" t="s">
        <v>379</v>
      </c>
      <c r="E25" s="97" t="s">
        <v>380</v>
      </c>
      <c r="F25" s="118" t="s">
        <v>241</v>
      </c>
      <c r="G25" s="155" t="s">
        <v>358</v>
      </c>
      <c r="H25" s="155" t="s">
        <v>388</v>
      </c>
      <c r="I25" s="116" t="s">
        <v>335</v>
      </c>
      <c r="J25" s="116" t="s">
        <v>379</v>
      </c>
      <c r="K25" s="116" t="s">
        <v>241</v>
      </c>
      <c r="L25" s="117" t="s">
        <v>241</v>
      </c>
    </row>
  </sheetData>
  <mergeCells count="7">
    <mergeCell ref="F6:I6"/>
    <mergeCell ref="F7:I7"/>
    <mergeCell ref="J1:M1"/>
    <mergeCell ref="F1:I1"/>
    <mergeCell ref="B1:E1"/>
    <mergeCell ref="J6:M6"/>
    <mergeCell ref="J7:M7"/>
  </mergeCells>
  <phoneticPr fontId="3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D60C-B106-4EB5-A3AA-123C6DFD220C}">
  <dimension ref="A1:E1"/>
  <sheetViews>
    <sheetView zoomScale="160" zoomScaleNormal="160" workbookViewId="0">
      <selection activeCell="A3" sqref="A3:D3"/>
    </sheetView>
  </sheetViews>
  <sheetFormatPr baseColWidth="10" defaultRowHeight="15" x14ac:dyDescent="0.25"/>
  <cols>
    <col min="5" max="5" width="11.42578125" hidden="1" customWidth="1"/>
  </cols>
  <sheetData>
    <row r="1" spans="1:5" ht="45" customHeight="1" x14ac:dyDescent="0.25">
      <c r="A1" s="114" t="s">
        <v>391</v>
      </c>
      <c r="B1" s="113" t="s">
        <v>392</v>
      </c>
      <c r="C1" s="113"/>
      <c r="D1" s="113"/>
      <c r="E1" s="113"/>
    </row>
  </sheetData>
  <mergeCells count="1">
    <mergeCell ref="B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BB4D-C973-4D68-8A35-032D87F031C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suite</vt:lpstr>
      <vt:lpstr>unidades</vt:lpstr>
      <vt:lpstr>fisica</vt:lpstr>
      <vt:lpstr>enlace</vt:lpstr>
      <vt:lpstr>sistemas</vt:lpstr>
      <vt:lpstr>ipv4</vt:lpstr>
      <vt:lpstr>classic</vt:lpstr>
      <vt:lpstr>vlsm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Cristian Racedo</cp:lastModifiedBy>
  <dcterms:created xsi:type="dcterms:W3CDTF">2023-09-12T21:14:55Z</dcterms:created>
  <dcterms:modified xsi:type="dcterms:W3CDTF">2023-10-24T23:20:59Z</dcterms:modified>
</cp:coreProperties>
</file>