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unov\Desktop\институт\работы\!лабораторные\Сети и системы передачи информации\КР (Сети)\4 этап (стоимость)\"/>
    </mc:Choice>
  </mc:AlternateContent>
  <xr:revisionPtr revIDLastSave="0" documentId="13_ncr:1_{E05D524B-373B-441B-BC31-B98F665EE8E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Кол-во" sheetId="1" r:id="rId1"/>
    <sheet name="Марки" sheetId="2" r:id="rId2"/>
    <sheet name="Полный расчет" sheetId="3" r:id="rId3"/>
    <sheet name="Работ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3" i="4"/>
  <c r="F4" i="4"/>
  <c r="F2" i="4"/>
  <c r="G17" i="3"/>
  <c r="G18" i="3" s="1"/>
  <c r="G16" i="3"/>
  <c r="G15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C2" i="1"/>
</calcChain>
</file>

<file path=xl/sharedStrings.xml><?xml version="1.0" encoding="utf-8"?>
<sst xmlns="http://schemas.openxmlformats.org/spreadsheetml/2006/main" count="141" uniqueCount="70">
  <si>
    <t>№</t>
  </si>
  <si>
    <t>Оборудование</t>
  </si>
  <si>
    <t>Кол-во</t>
  </si>
  <si>
    <t>Кабель Витая пара</t>
  </si>
  <si>
    <t>Межсетевой экран</t>
  </si>
  <si>
    <t>Роутер</t>
  </si>
  <si>
    <t>Wi-Fi роутер</t>
  </si>
  <si>
    <t>Точка доступа</t>
  </si>
  <si>
    <t>Коммутатор</t>
  </si>
  <si>
    <t>Сервер</t>
  </si>
  <si>
    <t>ПК</t>
  </si>
  <si>
    <t>Принтер</t>
  </si>
  <si>
    <t>Сканер</t>
  </si>
  <si>
    <t>МФУ</t>
  </si>
  <si>
    <t>Ноутбук</t>
  </si>
  <si>
    <t>Марка</t>
  </si>
  <si>
    <t>SkyNet Premium CSP-UTP-4-CU/100</t>
  </si>
  <si>
    <t>Цена</t>
  </si>
  <si>
    <t>2700 / 100м</t>
  </si>
  <si>
    <t>MIKROTIK RB4011IGS+RM</t>
  </si>
  <si>
    <t>Link</t>
  </si>
  <si>
    <t>https://klavtorg.ru/catalog/vitaya_para/12093/</t>
  </si>
  <si>
    <t>https://mikrotik.ru/katalog/katalog/hardware/routers/operator/RB4011iGS%2BRM</t>
  </si>
  <si>
    <t>MikroTik CSS326-24G-2S+RM</t>
  </si>
  <si>
    <t>https://www.dns-shop.ru/product/1b0e3986aee83330/kommutator-mikrotik-css326-24g-2srm/characteristics/</t>
  </si>
  <si>
    <t>ZYXEL USG Flex 100</t>
  </si>
  <si>
    <t>https://www.citilink.ru/product/mezhsetevoi-ekran-zyxel-usg-flex-100-usgflex100-ru0111f-10-100-1000bas-1979609/properties/</t>
  </si>
  <si>
    <t>MIKROTIK WAP AC (WHITE) NEW</t>
  </si>
  <si>
    <t>https://mikrotik.ru/katalog/katalog/hardware/wifi_routers/wireless_soho/RBwAPG-5HacT2HnD</t>
  </si>
  <si>
    <t>HUAWEI AX3 WS7200</t>
  </si>
  <si>
    <t>https://www.dns-shop.ru/product/1b266072bf5b3332/wi-fi-router-huawei-ax3-ws7200/characteristics/</t>
  </si>
  <si>
    <t>Сервер1</t>
  </si>
  <si>
    <t>Lenovo ThinkSystem SR250 V2 Rack 1U</t>
  </si>
  <si>
    <t>Сервер2</t>
  </si>
  <si>
    <t>https://www.knsgrad.ru/product/server-lenovo-thinksystem-sr250-v2-7d7qa016ea/</t>
  </si>
  <si>
    <t>HPE Proliant DL20 Gen10, 1X E-2134 4C 3.5GHZ</t>
  </si>
  <si>
    <t>https://www.shop.proliant.ru/catalog/proliant/proliant-dl/DL20/P06479-B21.html</t>
  </si>
  <si>
    <t>DEXP AIO-MC [B030]</t>
  </si>
  <si>
    <t>https://www.dns-shop.ru/product/f3224674cc7eed20/27-monoblok-dexp-aio-mc-b030/opinion/</t>
  </si>
  <si>
    <t>Honor MagicBook 14, AMD Ryzen 5 5500U</t>
  </si>
  <si>
    <t>https://www.citilink.ru/product/ultrabuk-honor-magicbook-14-ryzen-5-5500u-8gb-ssd512gb-14-ips-fhd-w11h-1936259/</t>
  </si>
  <si>
    <t>Pantum P2506W</t>
  </si>
  <si>
    <t>https://market.yandex.ru/product--printer-lazernyi-pantum-p2506w-ch-b-a4/1776588602?sku=101849914732</t>
  </si>
  <si>
    <t>Canon PIXMA G2411</t>
  </si>
  <si>
    <t>https://www.dns-shop.ru/product/6f7d90b650e6ed20/mfu-strujnoe-canon-pixma-g2411/characteristics/</t>
  </si>
  <si>
    <t>CANON CanoScan LIDE 400</t>
  </si>
  <si>
    <t>https://www.onlinetrade.ru/catalogue/skanery-c32/canon/skaner_canon_canoscan_lide_400_2996c010-1567715.html</t>
  </si>
  <si>
    <t>Единица измерения</t>
  </si>
  <si>
    <t>шт.</t>
  </si>
  <si>
    <t>Всего</t>
  </si>
  <si>
    <t>Коннектор RJ-45</t>
  </si>
  <si>
    <t>Коннекторы RJ-45</t>
  </si>
  <si>
    <t>Коннектор RJ-45 UTP5e 100 шт.</t>
  </si>
  <si>
    <t>https://shop.nag.ru/catalog/02557.komponenty-strukturirovannyh-kabelnyh-sistem-sks/24908.konnektory-dlya-kabelya/03204.snr-rj-45</t>
  </si>
  <si>
    <t>100 шт.</t>
  </si>
  <si>
    <t>Телекоммуникационный шкаф</t>
  </si>
  <si>
    <t>5Bites 4U 600x450 WALL</t>
  </si>
  <si>
    <t>https://www.vseinstrumenti.ru/product/telekommunikatsionnyj-shkaf-5bites-4u-600x450-wall-black-tc6401-04b-6784261/</t>
  </si>
  <si>
    <t>Серверный шкаф</t>
  </si>
  <si>
    <t>DATAREX 19 дюймов 32u 600x800</t>
  </si>
  <si>
    <t>https://www.vseinstrumenti.ru/product/shkaf-nap-19-dyujmov-32u-600x800-pered-dv-stek-zadn-sten-met-cher-datarex-dr-700311-6689497/</t>
  </si>
  <si>
    <t>Монтажные работы</t>
  </si>
  <si>
    <t>Прокладка кабеля витая пара</t>
  </si>
  <si>
    <t>м</t>
  </si>
  <si>
    <t>100м</t>
  </si>
  <si>
    <t>Обжим коннектора RJ-45</t>
  </si>
  <si>
    <t>Монтаж кабель-канала</t>
  </si>
  <si>
    <t>м.</t>
  </si>
  <si>
    <t>Цена, руб</t>
  </si>
  <si>
    <t>Стоимость,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</si>
</sst>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72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2" fontId="0" fillId="0" borderId="0" xfId="1" applyNumberFormat="1" applyFont="1"/>
    <xf numFmtId="2" fontId="0" fillId="0" borderId="0" xfId="0" applyNumberFormat="1"/>
    <xf numFmtId="172" fontId="2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6" sqref="B16"/>
    </sheetView>
  </sheetViews>
  <sheetFormatPr defaultRowHeight="14.4" x14ac:dyDescent="0.3"/>
  <cols>
    <col min="2" max="2" width="27.5546875" customWidth="1"/>
    <col min="3" max="3" width="18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f>(761+625)*1.1</f>
        <v>1524.6000000000001</v>
      </c>
    </row>
    <row r="3" spans="1:3" x14ac:dyDescent="0.3">
      <c r="A3">
        <v>2</v>
      </c>
      <c r="B3" t="s">
        <v>4</v>
      </c>
      <c r="C3">
        <v>1</v>
      </c>
    </row>
    <row r="4" spans="1:3" x14ac:dyDescent="0.3">
      <c r="A4">
        <v>3</v>
      </c>
      <c r="B4" t="s">
        <v>5</v>
      </c>
      <c r="C4">
        <v>1</v>
      </c>
    </row>
    <row r="5" spans="1:3" x14ac:dyDescent="0.3">
      <c r="A5">
        <v>4</v>
      </c>
      <c r="B5" t="s">
        <v>6</v>
      </c>
      <c r="C5">
        <v>1</v>
      </c>
    </row>
    <row r="6" spans="1:3" x14ac:dyDescent="0.3">
      <c r="A6">
        <v>5</v>
      </c>
      <c r="B6" t="s">
        <v>7</v>
      </c>
      <c r="C6">
        <v>2</v>
      </c>
    </row>
    <row r="7" spans="1:3" x14ac:dyDescent="0.3">
      <c r="A7">
        <v>6</v>
      </c>
      <c r="B7" t="s">
        <v>8</v>
      </c>
      <c r="C7">
        <v>7</v>
      </c>
    </row>
    <row r="8" spans="1:3" x14ac:dyDescent="0.3">
      <c r="A8">
        <v>7</v>
      </c>
      <c r="B8" t="s">
        <v>9</v>
      </c>
      <c r="C8">
        <v>2</v>
      </c>
    </row>
    <row r="9" spans="1:3" x14ac:dyDescent="0.3">
      <c r="A9">
        <v>8</v>
      </c>
      <c r="B9" t="s">
        <v>10</v>
      </c>
      <c r="C9">
        <v>59</v>
      </c>
    </row>
    <row r="10" spans="1:3" x14ac:dyDescent="0.3">
      <c r="A10">
        <v>9</v>
      </c>
      <c r="B10" t="s">
        <v>14</v>
      </c>
      <c r="C10">
        <v>7</v>
      </c>
    </row>
    <row r="11" spans="1:3" x14ac:dyDescent="0.3">
      <c r="A11">
        <v>10</v>
      </c>
      <c r="B11" t="s">
        <v>11</v>
      </c>
      <c r="C11">
        <v>6</v>
      </c>
    </row>
    <row r="12" spans="1:3" x14ac:dyDescent="0.3">
      <c r="A12">
        <v>11</v>
      </c>
      <c r="B12" t="s">
        <v>12</v>
      </c>
      <c r="C12">
        <v>6</v>
      </c>
    </row>
    <row r="13" spans="1:3" x14ac:dyDescent="0.3">
      <c r="A13">
        <v>12</v>
      </c>
      <c r="B13" t="s">
        <v>13</v>
      </c>
      <c r="C13">
        <v>6</v>
      </c>
    </row>
    <row r="14" spans="1:3" x14ac:dyDescent="0.3">
      <c r="A14">
        <v>13</v>
      </c>
      <c r="B14" t="s">
        <v>50</v>
      </c>
      <c r="C14">
        <v>180</v>
      </c>
    </row>
    <row r="15" spans="1:3" x14ac:dyDescent="0.3">
      <c r="A15">
        <v>14</v>
      </c>
      <c r="B15" t="s">
        <v>55</v>
      </c>
      <c r="C15">
        <v>7</v>
      </c>
    </row>
    <row r="16" spans="1:3" x14ac:dyDescent="0.3">
      <c r="A16">
        <v>15</v>
      </c>
      <c r="B16" t="s">
        <v>58</v>
      </c>
      <c r="C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127E-31AE-441D-BC73-C4295BD00BE7}">
  <dimension ref="A1:E17"/>
  <sheetViews>
    <sheetView workbookViewId="0">
      <selection activeCell="D17" sqref="D17"/>
    </sheetView>
  </sheetViews>
  <sheetFormatPr defaultRowHeight="14.4" x14ac:dyDescent="0.3"/>
  <cols>
    <col min="2" max="2" width="27.44140625" customWidth="1"/>
    <col min="3" max="3" width="35.44140625" customWidth="1"/>
    <col min="4" max="4" width="13.88671875" customWidth="1"/>
  </cols>
  <sheetData>
    <row r="1" spans="1:5" x14ac:dyDescent="0.3">
      <c r="A1" t="s">
        <v>0</v>
      </c>
      <c r="B1" t="s">
        <v>1</v>
      </c>
      <c r="C1" t="s">
        <v>15</v>
      </c>
      <c r="D1" t="s">
        <v>17</v>
      </c>
      <c r="E1" t="s">
        <v>20</v>
      </c>
    </row>
    <row r="2" spans="1:5" x14ac:dyDescent="0.3">
      <c r="A2">
        <v>1</v>
      </c>
      <c r="B2" t="s">
        <v>3</v>
      </c>
      <c r="C2" t="s">
        <v>16</v>
      </c>
      <c r="D2" t="s">
        <v>18</v>
      </c>
      <c r="E2" t="s">
        <v>21</v>
      </c>
    </row>
    <row r="3" spans="1:5" x14ac:dyDescent="0.3">
      <c r="A3">
        <v>2</v>
      </c>
      <c r="B3" t="s">
        <v>4</v>
      </c>
      <c r="C3" t="s">
        <v>25</v>
      </c>
      <c r="D3">
        <v>62300</v>
      </c>
      <c r="E3" t="s">
        <v>26</v>
      </c>
    </row>
    <row r="4" spans="1:5" x14ac:dyDescent="0.3">
      <c r="A4">
        <v>3</v>
      </c>
      <c r="B4" t="s">
        <v>5</v>
      </c>
      <c r="C4" t="s">
        <v>19</v>
      </c>
      <c r="D4">
        <v>69410</v>
      </c>
      <c r="E4" t="s">
        <v>22</v>
      </c>
    </row>
    <row r="5" spans="1:5" x14ac:dyDescent="0.3">
      <c r="A5">
        <v>4</v>
      </c>
      <c r="B5" t="s">
        <v>6</v>
      </c>
      <c r="C5" t="s">
        <v>29</v>
      </c>
      <c r="D5">
        <v>5299</v>
      </c>
      <c r="E5" t="s">
        <v>30</v>
      </c>
    </row>
    <row r="6" spans="1:5" x14ac:dyDescent="0.3">
      <c r="A6">
        <v>5</v>
      </c>
      <c r="B6" t="s">
        <v>7</v>
      </c>
      <c r="C6" t="s">
        <v>27</v>
      </c>
      <c r="D6">
        <v>17650</v>
      </c>
      <c r="E6" t="s">
        <v>28</v>
      </c>
    </row>
    <row r="7" spans="1:5" x14ac:dyDescent="0.3">
      <c r="A7">
        <v>6</v>
      </c>
      <c r="B7" t="s">
        <v>8</v>
      </c>
      <c r="C7" t="s">
        <v>23</v>
      </c>
      <c r="D7" s="1">
        <v>24199</v>
      </c>
      <c r="E7" t="s">
        <v>24</v>
      </c>
    </row>
    <row r="8" spans="1:5" x14ac:dyDescent="0.3">
      <c r="A8">
        <v>7</v>
      </c>
      <c r="B8" t="s">
        <v>31</v>
      </c>
      <c r="C8" t="s">
        <v>32</v>
      </c>
      <c r="D8" s="1">
        <v>188530</v>
      </c>
      <c r="E8" t="s">
        <v>34</v>
      </c>
    </row>
    <row r="9" spans="1:5" x14ac:dyDescent="0.3">
      <c r="A9">
        <v>8</v>
      </c>
      <c r="B9" t="s">
        <v>33</v>
      </c>
      <c r="C9" t="s">
        <v>35</v>
      </c>
      <c r="D9" s="2">
        <v>160630</v>
      </c>
      <c r="E9" t="s">
        <v>36</v>
      </c>
    </row>
    <row r="10" spans="1:5" x14ac:dyDescent="0.3">
      <c r="A10">
        <v>9</v>
      </c>
      <c r="B10" t="s">
        <v>10</v>
      </c>
      <c r="C10" t="s">
        <v>37</v>
      </c>
      <c r="D10" s="1">
        <v>54999</v>
      </c>
      <c r="E10" t="s">
        <v>38</v>
      </c>
    </row>
    <row r="11" spans="1:5" x14ac:dyDescent="0.3">
      <c r="A11">
        <v>10</v>
      </c>
      <c r="B11" t="s">
        <v>14</v>
      </c>
      <c r="C11" t="s">
        <v>39</v>
      </c>
      <c r="D11" s="1">
        <v>49990</v>
      </c>
      <c r="E11" t="s">
        <v>40</v>
      </c>
    </row>
    <row r="12" spans="1:5" x14ac:dyDescent="0.3">
      <c r="A12">
        <v>11</v>
      </c>
      <c r="B12" t="s">
        <v>11</v>
      </c>
      <c r="C12" t="s">
        <v>41</v>
      </c>
      <c r="D12">
        <v>8973</v>
      </c>
      <c r="E12" t="s">
        <v>42</v>
      </c>
    </row>
    <row r="13" spans="1:5" x14ac:dyDescent="0.3">
      <c r="A13">
        <v>12</v>
      </c>
      <c r="B13" t="s">
        <v>12</v>
      </c>
      <c r="C13" t="s">
        <v>45</v>
      </c>
      <c r="D13" s="1">
        <v>13950</v>
      </c>
      <c r="E13" t="s">
        <v>46</v>
      </c>
    </row>
    <row r="14" spans="1:5" x14ac:dyDescent="0.3">
      <c r="A14">
        <v>13</v>
      </c>
      <c r="B14" t="s">
        <v>13</v>
      </c>
      <c r="C14" t="s">
        <v>43</v>
      </c>
      <c r="D14">
        <v>21299</v>
      </c>
      <c r="E14" t="s">
        <v>44</v>
      </c>
    </row>
    <row r="15" spans="1:5" x14ac:dyDescent="0.3">
      <c r="A15">
        <v>14</v>
      </c>
      <c r="B15" t="s">
        <v>51</v>
      </c>
      <c r="C15" t="s">
        <v>52</v>
      </c>
      <c r="D15" s="1">
        <v>400</v>
      </c>
      <c r="E15" t="s">
        <v>53</v>
      </c>
    </row>
    <row r="16" spans="1:5" x14ac:dyDescent="0.3">
      <c r="A16">
        <v>15</v>
      </c>
      <c r="B16" t="s">
        <v>55</v>
      </c>
      <c r="C16" t="s">
        <v>56</v>
      </c>
      <c r="D16">
        <v>8459</v>
      </c>
      <c r="E16" t="s">
        <v>57</v>
      </c>
    </row>
    <row r="17" spans="1:5" x14ac:dyDescent="0.3">
      <c r="A17">
        <v>16</v>
      </c>
      <c r="B17" t="s">
        <v>58</v>
      </c>
      <c r="C17" t="s">
        <v>59</v>
      </c>
      <c r="D17">
        <v>39242</v>
      </c>
      <c r="E17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3A42-1F63-42EC-A01C-5B86DCFB9903}">
  <dimension ref="A1:G18"/>
  <sheetViews>
    <sheetView workbookViewId="0">
      <selection activeCell="I9" sqref="I9"/>
    </sheetView>
  </sheetViews>
  <sheetFormatPr defaultRowHeight="14.4" x14ac:dyDescent="0.3"/>
  <cols>
    <col min="2" max="2" width="28.77734375" customWidth="1"/>
    <col min="3" max="3" width="39.88671875" customWidth="1"/>
    <col min="4" max="4" width="19.109375" customWidth="1"/>
    <col min="5" max="5" width="8" customWidth="1"/>
    <col min="6" max="6" width="12.5546875" customWidth="1"/>
    <col min="7" max="7" width="16.109375" customWidth="1"/>
  </cols>
  <sheetData>
    <row r="1" spans="1:7" x14ac:dyDescent="0.3">
      <c r="A1" s="3" t="s">
        <v>0</v>
      </c>
      <c r="B1" s="3" t="s">
        <v>1</v>
      </c>
      <c r="C1" s="3" t="s">
        <v>15</v>
      </c>
      <c r="D1" s="3" t="s">
        <v>47</v>
      </c>
      <c r="E1" s="3" t="s">
        <v>2</v>
      </c>
      <c r="F1" s="3" t="s">
        <v>68</v>
      </c>
      <c r="G1" s="3" t="s">
        <v>69</v>
      </c>
    </row>
    <row r="2" spans="1:7" x14ac:dyDescent="0.3">
      <c r="A2">
        <v>1</v>
      </c>
      <c r="B2" t="s">
        <v>3</v>
      </c>
      <c r="C2" t="s">
        <v>16</v>
      </c>
      <c r="D2" t="s">
        <v>64</v>
      </c>
      <c r="E2">
        <v>16</v>
      </c>
      <c r="F2" s="6">
        <v>2700</v>
      </c>
      <c r="G2" s="6">
        <f>E2*F2</f>
        <v>43200</v>
      </c>
    </row>
    <row r="3" spans="1:7" x14ac:dyDescent="0.3">
      <c r="A3">
        <v>2</v>
      </c>
      <c r="B3" t="s">
        <v>4</v>
      </c>
      <c r="C3" t="s">
        <v>25</v>
      </c>
      <c r="D3" t="s">
        <v>48</v>
      </c>
      <c r="E3">
        <v>1</v>
      </c>
      <c r="F3" s="6">
        <v>62300</v>
      </c>
      <c r="G3" s="6">
        <f t="shared" ref="G3:G16" si="0">E3*F3</f>
        <v>62300</v>
      </c>
    </row>
    <row r="4" spans="1:7" x14ac:dyDescent="0.3">
      <c r="A4">
        <v>3</v>
      </c>
      <c r="B4" t="s">
        <v>5</v>
      </c>
      <c r="C4" t="s">
        <v>19</v>
      </c>
      <c r="D4" t="s">
        <v>48</v>
      </c>
      <c r="E4">
        <v>1</v>
      </c>
      <c r="F4" s="6">
        <v>69410</v>
      </c>
      <c r="G4" s="6">
        <f t="shared" si="0"/>
        <v>69410</v>
      </c>
    </row>
    <row r="5" spans="1:7" x14ac:dyDescent="0.3">
      <c r="A5">
        <v>4</v>
      </c>
      <c r="B5" t="s">
        <v>6</v>
      </c>
      <c r="C5" t="s">
        <v>29</v>
      </c>
      <c r="D5" t="s">
        <v>48</v>
      </c>
      <c r="E5">
        <v>1</v>
      </c>
      <c r="F5" s="6">
        <v>5299</v>
      </c>
      <c r="G5" s="6">
        <f t="shared" si="0"/>
        <v>5299</v>
      </c>
    </row>
    <row r="6" spans="1:7" x14ac:dyDescent="0.3">
      <c r="A6">
        <v>5</v>
      </c>
      <c r="B6" t="s">
        <v>7</v>
      </c>
      <c r="C6" t="s">
        <v>27</v>
      </c>
      <c r="D6" t="s">
        <v>48</v>
      </c>
      <c r="E6">
        <v>2</v>
      </c>
      <c r="F6" s="6">
        <v>17650</v>
      </c>
      <c r="G6" s="6">
        <f t="shared" si="0"/>
        <v>35300</v>
      </c>
    </row>
    <row r="7" spans="1:7" x14ac:dyDescent="0.3">
      <c r="A7">
        <v>6</v>
      </c>
      <c r="B7" t="s">
        <v>8</v>
      </c>
      <c r="C7" t="s">
        <v>23</v>
      </c>
      <c r="D7" t="s">
        <v>48</v>
      </c>
      <c r="E7">
        <v>7</v>
      </c>
      <c r="F7" s="6">
        <v>24199</v>
      </c>
      <c r="G7" s="6">
        <f t="shared" si="0"/>
        <v>169393</v>
      </c>
    </row>
    <row r="8" spans="1:7" x14ac:dyDescent="0.3">
      <c r="A8">
        <v>7</v>
      </c>
      <c r="B8" t="s">
        <v>31</v>
      </c>
      <c r="C8" t="s">
        <v>32</v>
      </c>
      <c r="D8" t="s">
        <v>48</v>
      </c>
      <c r="E8">
        <v>1</v>
      </c>
      <c r="F8" s="6">
        <v>188530</v>
      </c>
      <c r="G8" s="6">
        <f t="shared" si="0"/>
        <v>188530</v>
      </c>
    </row>
    <row r="9" spans="1:7" x14ac:dyDescent="0.3">
      <c r="A9">
        <v>8</v>
      </c>
      <c r="B9" t="s">
        <v>33</v>
      </c>
      <c r="C9" t="s">
        <v>35</v>
      </c>
      <c r="D9" t="s">
        <v>48</v>
      </c>
      <c r="E9">
        <v>1</v>
      </c>
      <c r="F9" s="6">
        <v>160630</v>
      </c>
      <c r="G9" s="6">
        <f t="shared" si="0"/>
        <v>160630</v>
      </c>
    </row>
    <row r="10" spans="1:7" x14ac:dyDescent="0.3">
      <c r="A10">
        <v>9</v>
      </c>
      <c r="B10" t="s">
        <v>10</v>
      </c>
      <c r="C10" t="s">
        <v>37</v>
      </c>
      <c r="D10" t="s">
        <v>48</v>
      </c>
      <c r="E10">
        <v>59</v>
      </c>
      <c r="F10" s="6">
        <v>54999</v>
      </c>
      <c r="G10" s="6">
        <f t="shared" si="0"/>
        <v>3244941</v>
      </c>
    </row>
    <row r="11" spans="1:7" x14ac:dyDescent="0.3">
      <c r="A11">
        <v>10</v>
      </c>
      <c r="B11" t="s">
        <v>14</v>
      </c>
      <c r="C11" t="s">
        <v>39</v>
      </c>
      <c r="D11" t="s">
        <v>48</v>
      </c>
      <c r="E11">
        <v>7</v>
      </c>
      <c r="F11" s="6">
        <v>49990</v>
      </c>
      <c r="G11" s="6">
        <f t="shared" si="0"/>
        <v>349930</v>
      </c>
    </row>
    <row r="12" spans="1:7" x14ac:dyDescent="0.3">
      <c r="A12">
        <v>11</v>
      </c>
      <c r="B12" t="s">
        <v>11</v>
      </c>
      <c r="C12" t="s">
        <v>41</v>
      </c>
      <c r="D12" t="s">
        <v>48</v>
      </c>
      <c r="E12">
        <v>6</v>
      </c>
      <c r="F12" s="6">
        <v>8973</v>
      </c>
      <c r="G12" s="6">
        <f t="shared" si="0"/>
        <v>53838</v>
      </c>
    </row>
    <row r="13" spans="1:7" x14ac:dyDescent="0.3">
      <c r="A13">
        <v>12</v>
      </c>
      <c r="B13" t="s">
        <v>12</v>
      </c>
      <c r="C13" t="s">
        <v>45</v>
      </c>
      <c r="D13" t="s">
        <v>48</v>
      </c>
      <c r="E13">
        <v>6</v>
      </c>
      <c r="F13" s="6">
        <v>13950</v>
      </c>
      <c r="G13" s="6">
        <f t="shared" si="0"/>
        <v>83700</v>
      </c>
    </row>
    <row r="14" spans="1:7" x14ac:dyDescent="0.3">
      <c r="A14">
        <v>13</v>
      </c>
      <c r="B14" t="s">
        <v>13</v>
      </c>
      <c r="C14" t="s">
        <v>43</v>
      </c>
      <c r="D14" t="s">
        <v>48</v>
      </c>
      <c r="E14">
        <v>6</v>
      </c>
      <c r="F14" s="6">
        <v>21299</v>
      </c>
      <c r="G14" s="6">
        <f t="shared" si="0"/>
        <v>127794</v>
      </c>
    </row>
    <row r="15" spans="1:7" x14ac:dyDescent="0.3">
      <c r="A15">
        <v>14</v>
      </c>
      <c r="B15" t="s">
        <v>51</v>
      </c>
      <c r="C15" t="s">
        <v>52</v>
      </c>
      <c r="D15" t="s">
        <v>54</v>
      </c>
      <c r="E15">
        <v>2</v>
      </c>
      <c r="F15" s="6">
        <v>400</v>
      </c>
      <c r="G15" s="6">
        <f t="shared" si="0"/>
        <v>800</v>
      </c>
    </row>
    <row r="16" spans="1:7" x14ac:dyDescent="0.3">
      <c r="A16">
        <v>15</v>
      </c>
      <c r="B16" t="s">
        <v>55</v>
      </c>
      <c r="C16" t="s">
        <v>56</v>
      </c>
      <c r="D16" t="s">
        <v>48</v>
      </c>
      <c r="E16">
        <v>7</v>
      </c>
      <c r="F16" s="6">
        <v>8459</v>
      </c>
      <c r="G16" s="6">
        <f t="shared" si="0"/>
        <v>59213</v>
      </c>
    </row>
    <row r="17" spans="1:7" x14ac:dyDescent="0.3">
      <c r="A17">
        <v>16</v>
      </c>
      <c r="B17" t="s">
        <v>58</v>
      </c>
      <c r="C17" t="s">
        <v>59</v>
      </c>
      <c r="D17" t="s">
        <v>48</v>
      </c>
      <c r="E17">
        <v>1</v>
      </c>
      <c r="F17" s="6">
        <v>39242</v>
      </c>
      <c r="G17" s="6">
        <f>E17*F17</f>
        <v>39242</v>
      </c>
    </row>
    <row r="18" spans="1:7" s="3" customFormat="1" x14ac:dyDescent="0.3">
      <c r="A18" s="3">
        <v>17</v>
      </c>
      <c r="B18" s="4" t="s">
        <v>49</v>
      </c>
      <c r="C18" s="4"/>
      <c r="D18" s="4"/>
      <c r="E18" s="4"/>
      <c r="F18" s="4"/>
      <c r="G18" s="5">
        <f>SUM(G2:G17)</f>
        <v>4693520</v>
      </c>
    </row>
  </sheetData>
  <mergeCells count="1"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0B41-1D85-48CD-903A-6E5114D0BA5D}">
  <dimension ref="A1:F5"/>
  <sheetViews>
    <sheetView tabSelected="1" workbookViewId="0">
      <selection activeCell="H9" sqref="H9"/>
    </sheetView>
  </sheetViews>
  <sheetFormatPr defaultRowHeight="14.4" x14ac:dyDescent="0.3"/>
  <cols>
    <col min="2" max="2" width="28.77734375" customWidth="1"/>
    <col min="3" max="3" width="19.109375" customWidth="1"/>
    <col min="4" max="4" width="8" customWidth="1"/>
    <col min="5" max="5" width="12.5546875" customWidth="1"/>
    <col min="6" max="6" width="16.109375" customWidth="1"/>
  </cols>
  <sheetData>
    <row r="1" spans="1:6" x14ac:dyDescent="0.3">
      <c r="A1" s="3" t="s">
        <v>0</v>
      </c>
      <c r="B1" s="3" t="s">
        <v>61</v>
      </c>
      <c r="C1" s="3" t="s">
        <v>47</v>
      </c>
      <c r="D1" s="3" t="s">
        <v>2</v>
      </c>
      <c r="E1" s="3" t="s">
        <v>68</v>
      </c>
      <c r="F1" s="3" t="s">
        <v>69</v>
      </c>
    </row>
    <row r="2" spans="1:6" x14ac:dyDescent="0.3">
      <c r="A2">
        <v>1</v>
      </c>
      <c r="B2" t="s">
        <v>62</v>
      </c>
      <c r="C2" t="s">
        <v>63</v>
      </c>
      <c r="D2">
        <v>1550</v>
      </c>
      <c r="E2">
        <v>20</v>
      </c>
      <c r="F2" s="7">
        <f>D2*E2</f>
        <v>31000</v>
      </c>
    </row>
    <row r="3" spans="1:6" x14ac:dyDescent="0.3">
      <c r="A3">
        <v>2</v>
      </c>
      <c r="B3" t="s">
        <v>65</v>
      </c>
      <c r="C3" t="s">
        <v>48</v>
      </c>
      <c r="D3">
        <v>180</v>
      </c>
      <c r="E3">
        <v>40</v>
      </c>
      <c r="F3" s="7">
        <f t="shared" ref="F3:F4" si="0">D3*E3</f>
        <v>7200</v>
      </c>
    </row>
    <row r="4" spans="1:6" x14ac:dyDescent="0.3">
      <c r="A4">
        <v>3</v>
      </c>
      <c r="B4" t="s">
        <v>66</v>
      </c>
      <c r="C4" t="s">
        <v>67</v>
      </c>
      <c r="D4">
        <v>150</v>
      </c>
      <c r="E4">
        <v>35</v>
      </c>
      <c r="F4" s="7">
        <f t="shared" si="0"/>
        <v>5250</v>
      </c>
    </row>
    <row r="5" spans="1:6" x14ac:dyDescent="0.3">
      <c r="A5" s="3">
        <v>4</v>
      </c>
      <c r="B5" s="4" t="s">
        <v>49</v>
      </c>
      <c r="C5" s="4"/>
      <c r="D5" s="4"/>
      <c r="E5" s="4"/>
      <c r="F5" s="8">
        <f>SUM(F2:F4)</f>
        <v>43450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Кол-во</vt:lpstr>
      <vt:lpstr>Марки</vt:lpstr>
      <vt:lpstr>Полный расчет</vt:lpstr>
      <vt:lpstr>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 X</cp:lastModifiedBy>
  <dcterms:created xsi:type="dcterms:W3CDTF">2015-06-05T18:19:34Z</dcterms:created>
  <dcterms:modified xsi:type="dcterms:W3CDTF">2023-11-21T08:44:45Z</dcterms:modified>
</cp:coreProperties>
</file>