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Juegos de mesa" sheetId="4" r:id="rId1"/>
    <sheet name="Juegos de mesa - solución" sheetId="5" r:id="rId2"/>
  </sheets>
  <calcPr calcId="162913"/>
</workbook>
</file>

<file path=xl/calcChain.xml><?xml version="1.0" encoding="utf-8"?>
<calcChain xmlns="http://schemas.openxmlformats.org/spreadsheetml/2006/main">
  <c r="O4" i="4" l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3" i="4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3" i="4"/>
  <c r="D19" i="4"/>
  <c r="E19" i="4"/>
  <c r="F19" i="4"/>
  <c r="G19" i="4"/>
  <c r="C19" i="4"/>
</calcChain>
</file>

<file path=xl/sharedStrings.xml><?xml version="1.0" encoding="utf-8"?>
<sst xmlns="http://schemas.openxmlformats.org/spreadsheetml/2006/main" count="134" uniqueCount="40">
  <si>
    <t>Pedro</t>
  </si>
  <si>
    <t>María</t>
  </si>
  <si>
    <t>Eva</t>
  </si>
  <si>
    <t>Juan</t>
  </si>
  <si>
    <t>Antonio</t>
  </si>
  <si>
    <t>Lucía</t>
  </si>
  <si>
    <t>Isabel</t>
  </si>
  <si>
    <t>Federico</t>
  </si>
  <si>
    <t>Fernando</t>
  </si>
  <si>
    <t>Francisco</t>
  </si>
  <si>
    <t>Álvaro</t>
  </si>
  <si>
    <t>Andrés</t>
  </si>
  <si>
    <t>Julián</t>
  </si>
  <si>
    <t>José</t>
  </si>
  <si>
    <t>Cristina</t>
  </si>
  <si>
    <t>NO</t>
  </si>
  <si>
    <t>Balance medio</t>
  </si>
  <si>
    <t>JUNGLE SPEED</t>
  </si>
  <si>
    <t>VIRUS!</t>
  </si>
  <si>
    <t>CATÁN</t>
  </si>
  <si>
    <t>PICTUREKA</t>
  </si>
  <si>
    <t>TABÚ</t>
  </si>
  <si>
    <t>BALANCE DE LA TARDE</t>
  </si>
  <si>
    <t>JUEGOS NEFASTOS</t>
  </si>
  <si>
    <t>PALOMITAS</t>
  </si>
  <si>
    <t>PELÍCULA</t>
  </si>
  <si>
    <t>FICHAS EXTRA</t>
  </si>
  <si>
    <t>¿HACE UNA PLAY?</t>
  </si>
  <si>
    <t>JUEGOS ONLINE</t>
  </si>
  <si>
    <t>¿SALIMOS?</t>
  </si>
  <si>
    <t>SIEMPRE CONTIGO</t>
  </si>
  <si>
    <t>SOBRAN GIGAS</t>
  </si>
  <si>
    <t>TENGO QUE IRME</t>
  </si>
  <si>
    <t>¡KARAOKE!</t>
  </si>
  <si>
    <t>INDIFERENTE</t>
  </si>
  <si>
    <t>SIN DATOS</t>
  </si>
  <si>
    <t>DE TARDEO...</t>
  </si>
  <si>
    <t>MEJOR NO ...</t>
  </si>
  <si>
    <t>SIGAMOS JUGANDO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</si>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</sst>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1" fontId="0" fillId="4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NumberFormat="1" applyFill="1" applyBorder="1" applyAlignment="1" applyProtection="1">
      <alignment horizontal="center" vertical="center"/>
      <protection locked="0"/>
    </xf>
    <xf numFmtId="0" fontId="0" fillId="5" borderId="0" xfId="0" applyFill="1"/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3" fillId="10" borderId="1" xfId="1" applyNumberFormat="1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</cellXfs>
  <cellStyles count="2">
    <cellStyle name="Moneda" xfId="1" builtinId="4"/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Normal="100" workbookViewId="0">
      <selection activeCell="O19" sqref="O19"/>
    </sheetView>
  </sheetViews>
  <sheetFormatPr baseColWidth="10" defaultRowHeight="15" x14ac:dyDescent="0.25"/>
  <cols>
    <col min="1" max="1" width="1.7109375" customWidth="1"/>
    <col min="2" max="2" width="11.140625" bestFit="1" customWidth="1"/>
    <col min="3" max="7" width="10.7109375" style="2" customWidth="1"/>
    <col min="8" max="9" width="12.7109375" style="1" customWidth="1"/>
    <col min="10" max="10" width="11.7109375" style="1" customWidth="1"/>
    <col min="11" max="11" width="9.85546875" style="1" customWidth="1"/>
    <col min="12" max="12" width="19" style="1" customWidth="1"/>
    <col min="13" max="13" width="15.5703125" style="1" customWidth="1"/>
    <col min="14" max="14" width="18.7109375" style="1" customWidth="1"/>
    <col min="15" max="15" width="19.42578125" style="1" customWidth="1"/>
    <col min="16" max="16" width="2.7109375" customWidth="1"/>
  </cols>
  <sheetData>
    <row r="1" spans="1:16" ht="5.0999999999999996" customHeight="1" x14ac:dyDescent="0.25">
      <c r="A1" s="6"/>
      <c r="B1" s="6"/>
      <c r="C1" s="7"/>
      <c r="D1" s="7"/>
      <c r="E1" s="7"/>
      <c r="F1" s="7"/>
      <c r="G1" s="7"/>
      <c r="H1" s="8"/>
      <c r="I1" s="8"/>
      <c r="J1" s="8"/>
      <c r="K1" s="8"/>
      <c r="L1" s="8"/>
      <c r="M1" s="8"/>
      <c r="N1" s="9"/>
      <c r="O1" s="9"/>
      <c r="P1" s="6"/>
    </row>
    <row r="2" spans="1:16" ht="24.95" customHeight="1" x14ac:dyDescent="0.25">
      <c r="A2" s="6"/>
      <c r="B2" s="6"/>
      <c r="C2" s="18" t="s">
        <v>17</v>
      </c>
      <c r="D2" s="18" t="s">
        <v>18</v>
      </c>
      <c r="E2" s="18" t="s">
        <v>19</v>
      </c>
      <c r="F2" s="18" t="s">
        <v>21</v>
      </c>
      <c r="G2" s="18" t="s">
        <v>20</v>
      </c>
      <c r="H2" s="15" t="s">
        <v>24</v>
      </c>
      <c r="I2" s="15" t="s">
        <v>25</v>
      </c>
      <c r="J2" s="14" t="s">
        <v>22</v>
      </c>
      <c r="K2" s="14" t="s">
        <v>23</v>
      </c>
      <c r="L2" s="13" t="s">
        <v>26</v>
      </c>
      <c r="M2" s="13" t="s">
        <v>28</v>
      </c>
      <c r="N2" s="13" t="s">
        <v>27</v>
      </c>
      <c r="O2" s="13" t="s">
        <v>29</v>
      </c>
      <c r="P2" s="6"/>
    </row>
    <row r="3" spans="1:16" x14ac:dyDescent="0.25">
      <c r="A3" s="6"/>
      <c r="B3" s="19" t="s">
        <v>0</v>
      </c>
      <c r="C3" s="17">
        <v>3</v>
      </c>
      <c r="D3" s="17">
        <v>1</v>
      </c>
      <c r="E3" s="17">
        <v>-2</v>
      </c>
      <c r="F3" s="17">
        <v>2</v>
      </c>
      <c r="G3" s="17">
        <v>-1</v>
      </c>
      <c r="H3" s="16" t="s">
        <v>39</v>
      </c>
      <c r="I3" s="16" t="s">
        <v>15</v>
      </c>
      <c r="J3" s="5">
        <f>SUM(C3:G3)</f>
        <v>3</v>
      </c>
      <c r="K3" s="3">
        <f>COUNTIF(C3:G3,"&lt;=-1")</f>
        <v>2</v>
      </c>
      <c r="L3" s="3" t="str">
        <f>IF(AND(J3&gt;=1,H3="SÍ"),"SIEMPRE CONTIGO",IF(AND(J3&lt;=-1,H3="NO"),"NI CON UN PALO","INDIFERENTE"))</f>
        <v>SIEMPRE CONTIGO</v>
      </c>
      <c r="M3" s="3" t="str">
        <f>IF(OR(J3&gt;=1,I3="SÍ"),"SOBRAN GIGAS","SIN DATOS")</f>
        <v>SOBRAN GIGAS</v>
      </c>
      <c r="N3" s="3" t="str">
        <f>IF(AND(H3="SÍ",I3="SÍ"),"¿POR QUÉ NO?","TENGO QUE IRME")</f>
        <v>TENGO QUE IRME</v>
      </c>
      <c r="O3" s="3" t="str">
        <f>IF(AND(D3&gt;=1,F3&gt;=1),"¡KARAOKE!",IF(AND(D3&gt;=1,F3&lt;=-1),"SIGAMOS JUGANDO",IF(AND(D3&lt;=-1,F3&gt;=1),"DE TARDEO...","MEJOR NO...")))</f>
        <v>¡KARAOKE!</v>
      </c>
      <c r="P3" s="6"/>
    </row>
    <row r="4" spans="1:16" x14ac:dyDescent="0.25">
      <c r="A4" s="6"/>
      <c r="B4" s="19" t="s">
        <v>1</v>
      </c>
      <c r="C4" s="17">
        <v>5</v>
      </c>
      <c r="D4" s="17">
        <v>-5</v>
      </c>
      <c r="E4" s="17">
        <v>0</v>
      </c>
      <c r="F4" s="17">
        <v>3</v>
      </c>
      <c r="G4" s="17">
        <v>4</v>
      </c>
      <c r="H4" s="16" t="s">
        <v>15</v>
      </c>
      <c r="I4" s="16" t="s">
        <v>39</v>
      </c>
      <c r="J4" s="5">
        <f t="shared" ref="J4:J17" si="0">SUM(C4:G4)</f>
        <v>7</v>
      </c>
      <c r="K4" s="3">
        <f t="shared" ref="K4:K17" si="1">COUNTIF(C4:G4,"&lt;=-1")</f>
        <v>1</v>
      </c>
      <c r="L4" s="3" t="str">
        <f t="shared" ref="L4:L17" si="2">IF(AND(J4&gt;=1,H4="SÍ"),"SIEMPRE CONTIGO",IF(AND(J4&lt;=-1,H4="NO"),"NI CON UN PALO","INDIFERENTE"))</f>
        <v>INDIFERENTE</v>
      </c>
      <c r="M4" s="3" t="str">
        <f t="shared" ref="M4:M17" si="3">IF(OR(J4&gt;=1,I4="SÍ"),"SOBRAN GIGAS","SIN DATOS")</f>
        <v>SOBRAN GIGAS</v>
      </c>
      <c r="N4" s="3" t="str">
        <f t="shared" ref="N4:N17" si="4">IF(AND(H4="SÍ",I4="SÍ"),"¿POR QUÉ NO?","TENGO QUE IRME")</f>
        <v>TENGO QUE IRME</v>
      </c>
      <c r="O4" s="3" t="str">
        <f t="shared" ref="O4:O17" si="5">IF(AND(D4&gt;=1,F4&gt;=1),"¡KARAOKE!",IF(AND(D4&gt;=1,F4&lt;=-1),"SIGAMOS JUGANDO",IF(AND(D4&lt;=-1,F4&gt;=1),"DE TARDEO...","MEJOR NO...")))</f>
        <v>DE TARDEO...</v>
      </c>
      <c r="P4" s="6"/>
    </row>
    <row r="5" spans="1:16" x14ac:dyDescent="0.25">
      <c r="A5" s="6"/>
      <c r="B5" s="19" t="s">
        <v>2</v>
      </c>
      <c r="C5" s="17">
        <v>-3</v>
      </c>
      <c r="D5" s="17">
        <v>-4</v>
      </c>
      <c r="E5" s="17">
        <v>-3</v>
      </c>
      <c r="F5" s="17">
        <v>4</v>
      </c>
      <c r="G5" s="17">
        <v>-1</v>
      </c>
      <c r="H5" s="16" t="s">
        <v>15</v>
      </c>
      <c r="I5" s="16" t="s">
        <v>39</v>
      </c>
      <c r="J5" s="5">
        <f t="shared" si="0"/>
        <v>-7</v>
      </c>
      <c r="K5" s="3">
        <f t="shared" si="1"/>
        <v>4</v>
      </c>
      <c r="L5" s="3" t="str">
        <f t="shared" si="2"/>
        <v>NI CON UN PALO</v>
      </c>
      <c r="M5" s="3" t="str">
        <f t="shared" si="3"/>
        <v>SOBRAN GIGAS</v>
      </c>
      <c r="N5" s="3" t="str">
        <f t="shared" si="4"/>
        <v>TENGO QUE IRME</v>
      </c>
      <c r="O5" s="3" t="str">
        <f t="shared" si="5"/>
        <v>DE TARDEO...</v>
      </c>
      <c r="P5" s="6"/>
    </row>
    <row r="6" spans="1:16" x14ac:dyDescent="0.25">
      <c r="A6" s="6"/>
      <c r="B6" s="19" t="s">
        <v>9</v>
      </c>
      <c r="C6" s="17">
        <v>-2</v>
      </c>
      <c r="D6" s="17">
        <v>-2</v>
      </c>
      <c r="E6" s="17">
        <v>-3</v>
      </c>
      <c r="F6" s="17">
        <v>1</v>
      </c>
      <c r="G6" s="17">
        <v>-1</v>
      </c>
      <c r="H6" s="16" t="s">
        <v>39</v>
      </c>
      <c r="I6" s="16" t="s">
        <v>15</v>
      </c>
      <c r="J6" s="5">
        <f t="shared" si="0"/>
        <v>-7</v>
      </c>
      <c r="K6" s="3">
        <f t="shared" si="1"/>
        <v>4</v>
      </c>
      <c r="L6" s="3" t="str">
        <f t="shared" si="2"/>
        <v>INDIFERENTE</v>
      </c>
      <c r="M6" s="3" t="str">
        <f t="shared" si="3"/>
        <v>SIN DATOS</v>
      </c>
      <c r="N6" s="3" t="str">
        <f t="shared" si="4"/>
        <v>TENGO QUE IRME</v>
      </c>
      <c r="O6" s="3" t="str">
        <f t="shared" si="5"/>
        <v>DE TARDEO...</v>
      </c>
      <c r="P6" s="6"/>
    </row>
    <row r="7" spans="1:16" x14ac:dyDescent="0.25">
      <c r="A7" s="6"/>
      <c r="B7" s="19" t="s">
        <v>14</v>
      </c>
      <c r="C7" s="17">
        <v>4</v>
      </c>
      <c r="D7" s="17">
        <v>1</v>
      </c>
      <c r="E7" s="17">
        <v>0</v>
      </c>
      <c r="F7" s="17">
        <v>2</v>
      </c>
      <c r="G7" s="17">
        <v>1</v>
      </c>
      <c r="H7" s="16" t="s">
        <v>39</v>
      </c>
      <c r="I7" s="16" t="s">
        <v>39</v>
      </c>
      <c r="J7" s="5">
        <f t="shared" si="0"/>
        <v>8</v>
      </c>
      <c r="K7" s="3">
        <f t="shared" si="1"/>
        <v>0</v>
      </c>
      <c r="L7" s="3" t="str">
        <f t="shared" si="2"/>
        <v>SIEMPRE CONTIGO</v>
      </c>
      <c r="M7" s="3" t="str">
        <f t="shared" si="3"/>
        <v>SOBRAN GIGAS</v>
      </c>
      <c r="N7" s="3" t="str">
        <f t="shared" si="4"/>
        <v>¿POR QUÉ NO?</v>
      </c>
      <c r="O7" s="3" t="str">
        <f t="shared" si="5"/>
        <v>¡KARAOKE!</v>
      </c>
      <c r="P7" s="6"/>
    </row>
    <row r="8" spans="1:16" x14ac:dyDescent="0.25">
      <c r="A8" s="6"/>
      <c r="B8" s="19" t="s">
        <v>11</v>
      </c>
      <c r="C8" s="17">
        <v>0</v>
      </c>
      <c r="D8" s="17">
        <v>-2</v>
      </c>
      <c r="E8" s="17">
        <v>5</v>
      </c>
      <c r="F8" s="17">
        <v>1</v>
      </c>
      <c r="G8" s="17">
        <v>-3</v>
      </c>
      <c r="H8" s="16" t="s">
        <v>15</v>
      </c>
      <c r="I8" s="16" t="s">
        <v>15</v>
      </c>
      <c r="J8" s="5">
        <f t="shared" si="0"/>
        <v>1</v>
      </c>
      <c r="K8" s="3">
        <f t="shared" si="1"/>
        <v>2</v>
      </c>
      <c r="L8" s="3" t="str">
        <f t="shared" si="2"/>
        <v>INDIFERENTE</v>
      </c>
      <c r="M8" s="3" t="str">
        <f t="shared" si="3"/>
        <v>SOBRAN GIGAS</v>
      </c>
      <c r="N8" s="3" t="str">
        <f t="shared" si="4"/>
        <v>TENGO QUE IRME</v>
      </c>
      <c r="O8" s="3" t="str">
        <f t="shared" si="5"/>
        <v>DE TARDEO...</v>
      </c>
      <c r="P8" s="6"/>
    </row>
    <row r="9" spans="1:16" x14ac:dyDescent="0.25">
      <c r="A9" s="6"/>
      <c r="B9" s="19" t="s">
        <v>12</v>
      </c>
      <c r="C9" s="17">
        <v>3</v>
      </c>
      <c r="D9" s="17">
        <v>0</v>
      </c>
      <c r="E9" s="17">
        <v>-1</v>
      </c>
      <c r="F9" s="17">
        <v>-3</v>
      </c>
      <c r="G9" s="17">
        <v>-4</v>
      </c>
      <c r="H9" s="16" t="s">
        <v>39</v>
      </c>
      <c r="I9" s="16" t="s">
        <v>15</v>
      </c>
      <c r="J9" s="5">
        <f t="shared" si="0"/>
        <v>-5</v>
      </c>
      <c r="K9" s="3">
        <f t="shared" si="1"/>
        <v>3</v>
      </c>
      <c r="L9" s="3" t="str">
        <f t="shared" si="2"/>
        <v>INDIFERENTE</v>
      </c>
      <c r="M9" s="3" t="str">
        <f t="shared" si="3"/>
        <v>SIN DATOS</v>
      </c>
      <c r="N9" s="3" t="str">
        <f t="shared" si="4"/>
        <v>TENGO QUE IRME</v>
      </c>
      <c r="O9" s="3" t="str">
        <f t="shared" si="5"/>
        <v>MEJOR NO...</v>
      </c>
      <c r="P9" s="6"/>
    </row>
    <row r="10" spans="1:16" x14ac:dyDescent="0.25">
      <c r="A10" s="6"/>
      <c r="B10" s="19" t="s">
        <v>13</v>
      </c>
      <c r="C10" s="17">
        <v>0</v>
      </c>
      <c r="D10" s="17">
        <v>5</v>
      </c>
      <c r="E10" s="17">
        <v>-3</v>
      </c>
      <c r="F10" s="17">
        <v>5</v>
      </c>
      <c r="G10" s="17">
        <v>-1</v>
      </c>
      <c r="H10" s="16" t="s">
        <v>39</v>
      </c>
      <c r="I10" s="16" t="s">
        <v>39</v>
      </c>
      <c r="J10" s="5">
        <f t="shared" si="0"/>
        <v>6</v>
      </c>
      <c r="K10" s="3">
        <f t="shared" si="1"/>
        <v>2</v>
      </c>
      <c r="L10" s="3" t="str">
        <f t="shared" si="2"/>
        <v>SIEMPRE CONTIGO</v>
      </c>
      <c r="M10" s="3" t="str">
        <f t="shared" si="3"/>
        <v>SOBRAN GIGAS</v>
      </c>
      <c r="N10" s="3" t="str">
        <f t="shared" si="4"/>
        <v>¿POR QUÉ NO?</v>
      </c>
      <c r="O10" s="3" t="str">
        <f t="shared" si="5"/>
        <v>¡KARAOKE!</v>
      </c>
      <c r="P10" s="6"/>
    </row>
    <row r="11" spans="1:16" x14ac:dyDescent="0.25">
      <c r="A11" s="6"/>
      <c r="B11" s="19" t="s">
        <v>3</v>
      </c>
      <c r="C11" s="17">
        <v>-3</v>
      </c>
      <c r="D11" s="17">
        <v>-2</v>
      </c>
      <c r="E11" s="17">
        <v>5</v>
      </c>
      <c r="F11" s="17">
        <v>5</v>
      </c>
      <c r="G11" s="17">
        <v>-5</v>
      </c>
      <c r="H11" s="16" t="s">
        <v>15</v>
      </c>
      <c r="I11" s="16" t="s">
        <v>39</v>
      </c>
      <c r="J11" s="5">
        <f t="shared" si="0"/>
        <v>0</v>
      </c>
      <c r="K11" s="3">
        <f t="shared" si="1"/>
        <v>3</v>
      </c>
      <c r="L11" s="3" t="str">
        <f t="shared" si="2"/>
        <v>INDIFERENTE</v>
      </c>
      <c r="M11" s="3" t="str">
        <f t="shared" si="3"/>
        <v>SOBRAN GIGAS</v>
      </c>
      <c r="N11" s="3" t="str">
        <f t="shared" si="4"/>
        <v>TENGO QUE IRME</v>
      </c>
      <c r="O11" s="3" t="str">
        <f t="shared" si="5"/>
        <v>DE TARDEO...</v>
      </c>
      <c r="P11" s="6"/>
    </row>
    <row r="12" spans="1:16" x14ac:dyDescent="0.25">
      <c r="A12" s="6"/>
      <c r="B12" s="19" t="s">
        <v>4</v>
      </c>
      <c r="C12" s="17">
        <v>1</v>
      </c>
      <c r="D12" s="17">
        <v>-3</v>
      </c>
      <c r="E12" s="17">
        <v>2</v>
      </c>
      <c r="F12" s="17">
        <v>1</v>
      </c>
      <c r="G12" s="17">
        <v>-3</v>
      </c>
      <c r="H12" s="16" t="s">
        <v>15</v>
      </c>
      <c r="I12" s="16" t="s">
        <v>39</v>
      </c>
      <c r="J12" s="5">
        <f t="shared" si="0"/>
        <v>-2</v>
      </c>
      <c r="K12" s="3">
        <f t="shared" si="1"/>
        <v>2</v>
      </c>
      <c r="L12" s="3" t="str">
        <f t="shared" si="2"/>
        <v>NI CON UN PALO</v>
      </c>
      <c r="M12" s="3" t="str">
        <f t="shared" si="3"/>
        <v>SOBRAN GIGAS</v>
      </c>
      <c r="N12" s="3" t="str">
        <f t="shared" si="4"/>
        <v>TENGO QUE IRME</v>
      </c>
      <c r="O12" s="3" t="str">
        <f t="shared" si="5"/>
        <v>DE TARDEO...</v>
      </c>
      <c r="P12" s="6"/>
    </row>
    <row r="13" spans="1:16" x14ac:dyDescent="0.25">
      <c r="A13" s="6"/>
      <c r="B13" s="19" t="s">
        <v>5</v>
      </c>
      <c r="C13" s="17">
        <v>-2</v>
      </c>
      <c r="D13" s="17">
        <v>3</v>
      </c>
      <c r="E13" s="17">
        <v>4</v>
      </c>
      <c r="F13" s="17">
        <v>-1</v>
      </c>
      <c r="G13" s="17">
        <v>-1</v>
      </c>
      <c r="H13" s="16" t="s">
        <v>39</v>
      </c>
      <c r="I13" s="16" t="s">
        <v>15</v>
      </c>
      <c r="J13" s="5">
        <f t="shared" si="0"/>
        <v>3</v>
      </c>
      <c r="K13" s="3">
        <f t="shared" si="1"/>
        <v>3</v>
      </c>
      <c r="L13" s="3" t="str">
        <f t="shared" si="2"/>
        <v>SIEMPRE CONTIGO</v>
      </c>
      <c r="M13" s="3" t="str">
        <f t="shared" si="3"/>
        <v>SOBRAN GIGAS</v>
      </c>
      <c r="N13" s="3" t="str">
        <f t="shared" si="4"/>
        <v>TENGO QUE IRME</v>
      </c>
      <c r="O13" s="3" t="str">
        <f t="shared" si="5"/>
        <v>SIGAMOS JUGANDO</v>
      </c>
      <c r="P13" s="6"/>
    </row>
    <row r="14" spans="1:16" x14ac:dyDescent="0.25">
      <c r="A14" s="6"/>
      <c r="B14" s="19" t="s">
        <v>6</v>
      </c>
      <c r="C14" s="17">
        <v>-1</v>
      </c>
      <c r="D14" s="17">
        <v>-5</v>
      </c>
      <c r="E14" s="17">
        <v>0</v>
      </c>
      <c r="F14" s="17">
        <v>2</v>
      </c>
      <c r="G14" s="17">
        <v>-2</v>
      </c>
      <c r="H14" s="16" t="s">
        <v>39</v>
      </c>
      <c r="I14" s="16" t="s">
        <v>39</v>
      </c>
      <c r="J14" s="5">
        <f t="shared" si="0"/>
        <v>-6</v>
      </c>
      <c r="K14" s="3">
        <f t="shared" si="1"/>
        <v>3</v>
      </c>
      <c r="L14" s="3" t="str">
        <f t="shared" si="2"/>
        <v>INDIFERENTE</v>
      </c>
      <c r="M14" s="3" t="str">
        <f t="shared" si="3"/>
        <v>SOBRAN GIGAS</v>
      </c>
      <c r="N14" s="3" t="str">
        <f t="shared" si="4"/>
        <v>¿POR QUÉ NO?</v>
      </c>
      <c r="O14" s="3" t="str">
        <f t="shared" si="5"/>
        <v>DE TARDEO...</v>
      </c>
      <c r="P14" s="6"/>
    </row>
    <row r="15" spans="1:16" x14ac:dyDescent="0.25">
      <c r="A15" s="6"/>
      <c r="B15" s="19" t="s">
        <v>7</v>
      </c>
      <c r="C15" s="17">
        <v>2</v>
      </c>
      <c r="D15" s="17">
        <v>4</v>
      </c>
      <c r="E15" s="17">
        <v>1</v>
      </c>
      <c r="F15" s="17">
        <v>4</v>
      </c>
      <c r="G15" s="17">
        <v>-2</v>
      </c>
      <c r="H15" s="16" t="s">
        <v>15</v>
      </c>
      <c r="I15" s="16" t="s">
        <v>39</v>
      </c>
      <c r="J15" s="5">
        <f t="shared" si="0"/>
        <v>9</v>
      </c>
      <c r="K15" s="3">
        <f t="shared" si="1"/>
        <v>1</v>
      </c>
      <c r="L15" s="3" t="str">
        <f t="shared" si="2"/>
        <v>INDIFERENTE</v>
      </c>
      <c r="M15" s="3" t="str">
        <f t="shared" si="3"/>
        <v>SOBRAN GIGAS</v>
      </c>
      <c r="N15" s="3" t="str">
        <f t="shared" si="4"/>
        <v>TENGO QUE IRME</v>
      </c>
      <c r="O15" s="3" t="str">
        <f t="shared" si="5"/>
        <v>¡KARAOKE!</v>
      </c>
      <c r="P15" s="6"/>
    </row>
    <row r="16" spans="1:16" x14ac:dyDescent="0.25">
      <c r="A16" s="6"/>
      <c r="B16" s="19" t="s">
        <v>8</v>
      </c>
      <c r="C16" s="17">
        <v>-3</v>
      </c>
      <c r="D16" s="17">
        <v>-2</v>
      </c>
      <c r="E16" s="17">
        <v>2</v>
      </c>
      <c r="F16" s="17">
        <v>-2</v>
      </c>
      <c r="G16" s="17">
        <v>-3</v>
      </c>
      <c r="H16" s="16" t="s">
        <v>39</v>
      </c>
      <c r="I16" s="16" t="s">
        <v>15</v>
      </c>
      <c r="J16" s="5">
        <f t="shared" si="0"/>
        <v>-8</v>
      </c>
      <c r="K16" s="3">
        <f t="shared" si="1"/>
        <v>4</v>
      </c>
      <c r="L16" s="3" t="str">
        <f t="shared" si="2"/>
        <v>INDIFERENTE</v>
      </c>
      <c r="M16" s="3" t="str">
        <f t="shared" si="3"/>
        <v>SIN DATOS</v>
      </c>
      <c r="N16" s="3" t="str">
        <f t="shared" si="4"/>
        <v>TENGO QUE IRME</v>
      </c>
      <c r="O16" s="3" t="str">
        <f t="shared" si="5"/>
        <v>MEJOR NO...</v>
      </c>
      <c r="P16" s="6"/>
    </row>
    <row r="17" spans="1:16" x14ac:dyDescent="0.25">
      <c r="A17" s="6"/>
      <c r="B17" s="19" t="s">
        <v>10</v>
      </c>
      <c r="C17" s="17">
        <v>3</v>
      </c>
      <c r="D17" s="17">
        <v>1</v>
      </c>
      <c r="E17" s="17">
        <v>5</v>
      </c>
      <c r="F17" s="17">
        <v>4</v>
      </c>
      <c r="G17" s="17">
        <v>-5</v>
      </c>
      <c r="H17" s="16" t="s">
        <v>39</v>
      </c>
      <c r="I17" s="16" t="s">
        <v>39</v>
      </c>
      <c r="J17" s="5">
        <f t="shared" si="0"/>
        <v>8</v>
      </c>
      <c r="K17" s="3">
        <f t="shared" si="1"/>
        <v>1</v>
      </c>
      <c r="L17" s="3" t="str">
        <f t="shared" si="2"/>
        <v>SIEMPRE CONTIGO</v>
      </c>
      <c r="M17" s="3" t="str">
        <f t="shared" si="3"/>
        <v>SOBRAN GIGAS</v>
      </c>
      <c r="N17" s="3" t="str">
        <f t="shared" si="4"/>
        <v>¿POR QUÉ NO?</v>
      </c>
      <c r="O17" s="3" t="str">
        <f t="shared" si="5"/>
        <v>¡KARAOKE!</v>
      </c>
      <c r="P17" s="6"/>
    </row>
    <row r="18" spans="1:16" ht="5.0999999999999996" customHeight="1" x14ac:dyDescent="0.25">
      <c r="A18" s="6"/>
      <c r="B18" s="6"/>
      <c r="C18" s="7"/>
      <c r="D18" s="7"/>
      <c r="E18" s="7"/>
      <c r="F18" s="7"/>
      <c r="G18" s="7"/>
      <c r="H18" s="8"/>
      <c r="I18" s="8"/>
      <c r="J18" s="8"/>
      <c r="K18" s="8"/>
      <c r="L18" s="8"/>
      <c r="M18" s="8"/>
      <c r="N18" s="8"/>
      <c r="O18" s="8"/>
      <c r="P18" s="6"/>
    </row>
    <row r="19" spans="1:16" ht="30" x14ac:dyDescent="0.25">
      <c r="A19" s="6"/>
      <c r="B19" s="10" t="s">
        <v>16</v>
      </c>
      <c r="C19" s="4">
        <f>SUM(C3:C17)/COUNT(C3:C17)</f>
        <v>0.46666666666666667</v>
      </c>
      <c r="D19" s="4">
        <f t="shared" ref="D19:G19" si="6">SUM(D3:D17)/COUNT(D3:D17)</f>
        <v>-0.66666666666666663</v>
      </c>
      <c r="E19" s="4">
        <f t="shared" si="6"/>
        <v>0.8</v>
      </c>
      <c r="F19" s="4">
        <f t="shared" si="6"/>
        <v>1.8666666666666667</v>
      </c>
      <c r="G19" s="4">
        <f t="shared" si="6"/>
        <v>-1.8</v>
      </c>
      <c r="H19" s="11"/>
      <c r="I19" s="12"/>
      <c r="J19" s="11"/>
      <c r="K19" s="11"/>
      <c r="L19" s="11"/>
      <c r="M19" s="11"/>
      <c r="N19" s="11"/>
      <c r="O19" s="11"/>
      <c r="P19" s="6"/>
    </row>
    <row r="20" spans="1:16" ht="5.0999999999999996" customHeight="1" x14ac:dyDescent="0.25">
      <c r="A20" s="6"/>
      <c r="B20" s="6"/>
      <c r="C20" s="7"/>
      <c r="D20" s="7"/>
      <c r="E20" s="7"/>
      <c r="F20" s="7"/>
      <c r="G20" s="7"/>
      <c r="H20" s="11"/>
      <c r="I20" s="11"/>
      <c r="J20" s="8"/>
      <c r="K20" s="8"/>
      <c r="L20" s="8"/>
      <c r="M20" s="8"/>
      <c r="N20" s="8"/>
      <c r="O20" s="8"/>
      <c r="P20" s="6"/>
    </row>
  </sheetData>
  <sheetProtection selectLockedCells="1"/>
  <conditionalFormatting sqref="C19:G19">
    <cfRule type="cellIs" dxfId="2" priority="4" operator="greaterThanOrEqual">
      <formula>0.8</formula>
    </cfRule>
    <cfRule type="cellIs" dxfId="1" priority="1" operator="lessThanOrEqual">
      <formula>0.4</formula>
    </cfRule>
  </conditionalFormatting>
  <conditionalFormatting sqref="C19">
    <cfRule type="cellIs" dxfId="0" priority="2" operator="between">
      <formula>0</formula>
      <formula>0.99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zoomScaleNormal="100" workbookViewId="0">
      <selection activeCell="L4" sqref="L4"/>
    </sheetView>
  </sheetViews>
  <sheetFormatPr baseColWidth="10" defaultRowHeight="15" x14ac:dyDescent="0.25"/>
  <cols>
    <col min="1" max="1" width="1.7109375" customWidth="1"/>
    <col min="2" max="2" width="11.140625" bestFit="1" customWidth="1"/>
    <col min="3" max="7" width="10.7109375" style="2" customWidth="1"/>
    <col min="8" max="9" width="12.7109375" style="1" customWidth="1"/>
    <col min="10" max="10" width="11.7109375" style="1" customWidth="1"/>
    <col min="11" max="11" width="9.85546875" style="1" customWidth="1"/>
    <col min="12" max="12" width="19" style="1" customWidth="1"/>
    <col min="13" max="13" width="15.5703125" style="1" customWidth="1"/>
    <col min="14" max="14" width="18.7109375" style="1" customWidth="1"/>
    <col min="15" max="15" width="19.42578125" style="1" customWidth="1"/>
    <col min="16" max="16" width="2.7109375" customWidth="1"/>
  </cols>
  <sheetData>
    <row r="1" spans="1:16" ht="5.0999999999999996" customHeight="1" x14ac:dyDescent="0.25">
      <c r="A1" s="6"/>
      <c r="B1" s="6"/>
      <c r="C1" s="7"/>
      <c r="D1" s="7"/>
      <c r="E1" s="7"/>
      <c r="F1" s="7"/>
      <c r="G1" s="7"/>
      <c r="H1" s="8"/>
      <c r="I1" s="8"/>
      <c r="J1" s="8"/>
      <c r="K1" s="8"/>
      <c r="L1" s="8"/>
      <c r="M1" s="8"/>
      <c r="N1" s="9"/>
      <c r="O1" s="9"/>
      <c r="P1" s="6"/>
    </row>
    <row r="2" spans="1:16" ht="24.95" customHeight="1" x14ac:dyDescent="0.25">
      <c r="A2" s="6"/>
      <c r="B2" s="6"/>
      <c r="C2" s="18" t="s">
        <v>17</v>
      </c>
      <c r="D2" s="18" t="s">
        <v>18</v>
      </c>
      <c r="E2" s="18" t="s">
        <v>19</v>
      </c>
      <c r="F2" s="18" t="s">
        <v>21</v>
      </c>
      <c r="G2" s="18" t="s">
        <v>20</v>
      </c>
      <c r="H2" s="15" t="s">
        <v>24</v>
      </c>
      <c r="I2" s="15" t="s">
        <v>25</v>
      </c>
      <c r="J2" s="14" t="s">
        <v>22</v>
      </c>
      <c r="K2" s="14" t="s">
        <v>23</v>
      </c>
      <c r="L2" s="13" t="s">
        <v>26</v>
      </c>
      <c r="M2" s="13" t="s">
        <v>28</v>
      </c>
      <c r="N2" s="13" t="s">
        <v>27</v>
      </c>
      <c r="O2" s="13" t="s">
        <v>29</v>
      </c>
      <c r="P2" s="6"/>
    </row>
    <row r="3" spans="1:16" x14ac:dyDescent="0.25">
      <c r="A3" s="6"/>
      <c r="B3" s="19" t="s">
        <v>0</v>
      </c>
      <c r="C3" s="17">
        <v>3</v>
      </c>
      <c r="D3" s="17">
        <v>1</v>
      </c>
      <c r="E3" s="17">
        <v>-2</v>
      </c>
      <c r="F3" s="17">
        <v>2</v>
      </c>
      <c r="G3" s="17">
        <v>-1</v>
      </c>
      <c r="H3" s="16" t="s">
        <v>39</v>
      </c>
      <c r="I3" s="16" t="s">
        <v>15</v>
      </c>
      <c r="J3" s="5">
        <v>3</v>
      </c>
      <c r="K3" s="3">
        <v>2</v>
      </c>
      <c r="L3" s="3" t="s">
        <v>30</v>
      </c>
      <c r="M3" s="3" t="s">
        <v>31</v>
      </c>
      <c r="N3" s="3" t="s">
        <v>32</v>
      </c>
      <c r="O3" s="3" t="s">
        <v>33</v>
      </c>
      <c r="P3" s="6"/>
    </row>
    <row r="4" spans="1:16" x14ac:dyDescent="0.25">
      <c r="A4" s="6"/>
      <c r="B4" s="19" t="s">
        <v>1</v>
      </c>
      <c r="C4" s="17">
        <v>5</v>
      </c>
      <c r="D4" s="17">
        <v>-5</v>
      </c>
      <c r="E4" s="17">
        <v>0</v>
      </c>
      <c r="F4" s="17">
        <v>3</v>
      </c>
      <c r="G4" s="17">
        <v>4</v>
      </c>
      <c r="H4" s="16" t="s">
        <v>15</v>
      </c>
      <c r="I4" s="16" t="s">
        <v>39</v>
      </c>
      <c r="J4" s="5"/>
      <c r="K4" s="3"/>
      <c r="L4" s="3"/>
      <c r="M4" s="3"/>
      <c r="N4" s="3"/>
      <c r="O4" s="3"/>
      <c r="P4" s="6"/>
    </row>
    <row r="5" spans="1:16" x14ac:dyDescent="0.25">
      <c r="A5" s="6"/>
      <c r="B5" s="19" t="s">
        <v>2</v>
      </c>
      <c r="C5" s="17">
        <v>-3</v>
      </c>
      <c r="D5" s="17">
        <v>-4</v>
      </c>
      <c r="E5" s="17">
        <v>-3</v>
      </c>
      <c r="F5" s="17">
        <v>4</v>
      </c>
      <c r="G5" s="17">
        <v>-1</v>
      </c>
      <c r="H5" s="16" t="s">
        <v>15</v>
      </c>
      <c r="I5" s="16" t="s">
        <v>39</v>
      </c>
      <c r="J5" s="5"/>
      <c r="K5" s="3"/>
      <c r="L5" s="3"/>
      <c r="M5" s="3"/>
      <c r="N5" s="3"/>
      <c r="O5" s="3"/>
      <c r="P5" s="6"/>
    </row>
    <row r="6" spans="1:16" x14ac:dyDescent="0.25">
      <c r="A6" s="6"/>
      <c r="B6" s="19" t="s">
        <v>9</v>
      </c>
      <c r="C6" s="17">
        <v>-2</v>
      </c>
      <c r="D6" s="17">
        <v>-2</v>
      </c>
      <c r="E6" s="17">
        <v>-3</v>
      </c>
      <c r="F6" s="17">
        <v>1</v>
      </c>
      <c r="G6" s="17">
        <v>-1</v>
      </c>
      <c r="H6" s="16" t="s">
        <v>39</v>
      </c>
      <c r="I6" s="16" t="s">
        <v>15</v>
      </c>
      <c r="J6" s="5">
        <v>-7</v>
      </c>
      <c r="K6" s="3">
        <v>4</v>
      </c>
      <c r="L6" s="3" t="s">
        <v>34</v>
      </c>
      <c r="M6" s="3" t="s">
        <v>35</v>
      </c>
      <c r="N6" s="3" t="s">
        <v>32</v>
      </c>
      <c r="O6" s="3" t="s">
        <v>36</v>
      </c>
      <c r="P6" s="6"/>
    </row>
    <row r="7" spans="1:16" x14ac:dyDescent="0.25">
      <c r="A7" s="6"/>
      <c r="B7" s="19" t="s">
        <v>14</v>
      </c>
      <c r="C7" s="17">
        <v>4</v>
      </c>
      <c r="D7" s="17">
        <v>1</v>
      </c>
      <c r="E7" s="17">
        <v>0</v>
      </c>
      <c r="F7" s="17">
        <v>2</v>
      </c>
      <c r="G7" s="17">
        <v>1</v>
      </c>
      <c r="H7" s="16" t="s">
        <v>39</v>
      </c>
      <c r="I7" s="16" t="s">
        <v>39</v>
      </c>
      <c r="J7" s="5"/>
      <c r="K7" s="3"/>
      <c r="L7" s="3"/>
      <c r="M7" s="3"/>
      <c r="N7" s="3"/>
      <c r="O7" s="3"/>
      <c r="P7" s="6"/>
    </row>
    <row r="8" spans="1:16" x14ac:dyDescent="0.25">
      <c r="A8" s="6"/>
      <c r="B8" s="19" t="s">
        <v>11</v>
      </c>
      <c r="C8" s="17">
        <v>0</v>
      </c>
      <c r="D8" s="17">
        <v>-2</v>
      </c>
      <c r="E8" s="17">
        <v>5</v>
      </c>
      <c r="F8" s="17">
        <v>1</v>
      </c>
      <c r="G8" s="17">
        <v>-3</v>
      </c>
      <c r="H8" s="16" t="s">
        <v>15</v>
      </c>
      <c r="I8" s="16" t="s">
        <v>15</v>
      </c>
      <c r="J8" s="5"/>
      <c r="K8" s="3"/>
      <c r="L8" s="3"/>
      <c r="M8" s="3"/>
      <c r="N8" s="3"/>
      <c r="O8" s="3"/>
      <c r="P8" s="6"/>
    </row>
    <row r="9" spans="1:16" x14ac:dyDescent="0.25">
      <c r="A9" s="6"/>
      <c r="B9" s="19" t="s">
        <v>12</v>
      </c>
      <c r="C9" s="17">
        <v>3</v>
      </c>
      <c r="D9" s="17">
        <v>0</v>
      </c>
      <c r="E9" s="17">
        <v>-1</v>
      </c>
      <c r="F9" s="17">
        <v>-3</v>
      </c>
      <c r="G9" s="17">
        <v>-4</v>
      </c>
      <c r="H9" s="16" t="s">
        <v>39</v>
      </c>
      <c r="I9" s="16" t="s">
        <v>15</v>
      </c>
      <c r="J9" s="5">
        <v>-5</v>
      </c>
      <c r="K9" s="3">
        <v>3</v>
      </c>
      <c r="L9" s="3" t="s">
        <v>34</v>
      </c>
      <c r="M9" s="3" t="s">
        <v>35</v>
      </c>
      <c r="N9" s="3" t="s">
        <v>32</v>
      </c>
      <c r="O9" s="3" t="s">
        <v>37</v>
      </c>
      <c r="P9" s="6"/>
    </row>
    <row r="10" spans="1:16" x14ac:dyDescent="0.25">
      <c r="A10" s="6"/>
      <c r="B10" s="19" t="s">
        <v>13</v>
      </c>
      <c r="C10" s="17">
        <v>0</v>
      </c>
      <c r="D10" s="17">
        <v>5</v>
      </c>
      <c r="E10" s="17">
        <v>-3</v>
      </c>
      <c r="F10" s="17">
        <v>5</v>
      </c>
      <c r="G10" s="17">
        <v>-1</v>
      </c>
      <c r="H10" s="16" t="s">
        <v>39</v>
      </c>
      <c r="I10" s="16" t="s">
        <v>39</v>
      </c>
      <c r="J10" s="5"/>
      <c r="K10" s="3"/>
      <c r="L10" s="3"/>
      <c r="M10" s="3"/>
      <c r="N10" s="3"/>
      <c r="O10" s="3"/>
      <c r="P10" s="6"/>
    </row>
    <row r="11" spans="1:16" x14ac:dyDescent="0.25">
      <c r="A11" s="6"/>
      <c r="B11" s="19" t="s">
        <v>3</v>
      </c>
      <c r="C11" s="17">
        <v>-3</v>
      </c>
      <c r="D11" s="17">
        <v>-2</v>
      </c>
      <c r="E11" s="17">
        <v>5</v>
      </c>
      <c r="F11" s="17">
        <v>5</v>
      </c>
      <c r="G11" s="17">
        <v>-5</v>
      </c>
      <c r="H11" s="16" t="s">
        <v>15</v>
      </c>
      <c r="I11" s="16" t="s">
        <v>39</v>
      </c>
      <c r="J11" s="5"/>
      <c r="K11" s="3"/>
      <c r="L11" s="3"/>
      <c r="M11" s="3"/>
      <c r="N11" s="3"/>
      <c r="O11" s="3"/>
      <c r="P11" s="6"/>
    </row>
    <row r="12" spans="1:16" x14ac:dyDescent="0.25">
      <c r="A12" s="6"/>
      <c r="B12" s="19" t="s">
        <v>4</v>
      </c>
      <c r="C12" s="17">
        <v>1</v>
      </c>
      <c r="D12" s="17">
        <v>-3</v>
      </c>
      <c r="E12" s="17">
        <v>2</v>
      </c>
      <c r="F12" s="17">
        <v>1</v>
      </c>
      <c r="G12" s="17">
        <v>-3</v>
      </c>
      <c r="H12" s="16" t="s">
        <v>15</v>
      </c>
      <c r="I12" s="16" t="s">
        <v>39</v>
      </c>
      <c r="J12" s="5"/>
      <c r="K12" s="3"/>
      <c r="L12" s="3"/>
      <c r="M12" s="3"/>
      <c r="N12" s="3"/>
      <c r="O12" s="3"/>
      <c r="P12" s="6"/>
    </row>
    <row r="13" spans="1:16" x14ac:dyDescent="0.25">
      <c r="A13" s="6"/>
      <c r="B13" s="19" t="s">
        <v>5</v>
      </c>
      <c r="C13" s="17">
        <v>-2</v>
      </c>
      <c r="D13" s="17">
        <v>3</v>
      </c>
      <c r="E13" s="17">
        <v>4</v>
      </c>
      <c r="F13" s="17">
        <v>-1</v>
      </c>
      <c r="G13" s="17">
        <v>-1</v>
      </c>
      <c r="H13" s="16" t="s">
        <v>39</v>
      </c>
      <c r="I13" s="16" t="s">
        <v>15</v>
      </c>
      <c r="J13" s="5">
        <v>3</v>
      </c>
      <c r="K13" s="3">
        <v>3</v>
      </c>
      <c r="L13" s="3" t="s">
        <v>30</v>
      </c>
      <c r="M13" s="3" t="s">
        <v>31</v>
      </c>
      <c r="N13" s="3" t="s">
        <v>32</v>
      </c>
      <c r="O13" s="3" t="s">
        <v>38</v>
      </c>
      <c r="P13" s="6"/>
    </row>
    <row r="14" spans="1:16" x14ac:dyDescent="0.25">
      <c r="A14" s="6"/>
      <c r="B14" s="19" t="s">
        <v>6</v>
      </c>
      <c r="C14" s="17">
        <v>-1</v>
      </c>
      <c r="D14" s="17">
        <v>-5</v>
      </c>
      <c r="E14" s="17">
        <v>0</v>
      </c>
      <c r="F14" s="17">
        <v>2</v>
      </c>
      <c r="G14" s="17">
        <v>-2</v>
      </c>
      <c r="H14" s="16" t="s">
        <v>39</v>
      </c>
      <c r="I14" s="16" t="s">
        <v>39</v>
      </c>
      <c r="J14" s="5"/>
      <c r="K14" s="3"/>
      <c r="L14" s="3"/>
      <c r="M14" s="3"/>
      <c r="N14" s="3"/>
      <c r="O14" s="3"/>
      <c r="P14" s="6"/>
    </row>
    <row r="15" spans="1:16" x14ac:dyDescent="0.25">
      <c r="A15" s="6"/>
      <c r="B15" s="19" t="s">
        <v>7</v>
      </c>
      <c r="C15" s="17">
        <v>2</v>
      </c>
      <c r="D15" s="17">
        <v>4</v>
      </c>
      <c r="E15" s="17">
        <v>1</v>
      </c>
      <c r="F15" s="17">
        <v>4</v>
      </c>
      <c r="G15" s="17">
        <v>-2</v>
      </c>
      <c r="H15" s="16" t="s">
        <v>15</v>
      </c>
      <c r="I15" s="16" t="s">
        <v>39</v>
      </c>
      <c r="J15" s="5"/>
      <c r="K15" s="3"/>
      <c r="L15" s="3"/>
      <c r="M15" s="3"/>
      <c r="N15" s="3"/>
      <c r="O15" s="3"/>
      <c r="P15" s="6"/>
    </row>
    <row r="16" spans="1:16" x14ac:dyDescent="0.25">
      <c r="A16" s="6"/>
      <c r="B16" s="19" t="s">
        <v>8</v>
      </c>
      <c r="C16" s="17">
        <v>-3</v>
      </c>
      <c r="D16" s="17">
        <v>-2</v>
      </c>
      <c r="E16" s="17">
        <v>2</v>
      </c>
      <c r="F16" s="17">
        <v>-2</v>
      </c>
      <c r="G16" s="17">
        <v>-3</v>
      </c>
      <c r="H16" s="16" t="s">
        <v>39</v>
      </c>
      <c r="I16" s="16" t="s">
        <v>15</v>
      </c>
      <c r="J16" s="5"/>
      <c r="K16" s="3"/>
      <c r="L16" s="3"/>
      <c r="M16" s="3"/>
      <c r="N16" s="3"/>
      <c r="O16" s="3"/>
      <c r="P16" s="6"/>
    </row>
    <row r="17" spans="1:16" x14ac:dyDescent="0.25">
      <c r="A17" s="6"/>
      <c r="B17" s="19" t="s">
        <v>10</v>
      </c>
      <c r="C17" s="17">
        <v>3</v>
      </c>
      <c r="D17" s="17">
        <v>1</v>
      </c>
      <c r="E17" s="17">
        <v>5</v>
      </c>
      <c r="F17" s="17">
        <v>4</v>
      </c>
      <c r="G17" s="17">
        <v>-5</v>
      </c>
      <c r="H17" s="16" t="s">
        <v>39</v>
      </c>
      <c r="I17" s="16" t="s">
        <v>39</v>
      </c>
      <c r="J17" s="5"/>
      <c r="K17" s="3"/>
      <c r="L17" s="3"/>
      <c r="M17" s="3"/>
      <c r="N17" s="3"/>
      <c r="O17" s="3"/>
      <c r="P17" s="6"/>
    </row>
    <row r="18" spans="1:16" ht="5.0999999999999996" customHeight="1" x14ac:dyDescent="0.25">
      <c r="A18" s="6"/>
      <c r="B18" s="6"/>
      <c r="C18" s="7"/>
      <c r="D18" s="7"/>
      <c r="E18" s="7"/>
      <c r="F18" s="7"/>
      <c r="G18" s="7"/>
      <c r="H18" s="8"/>
      <c r="I18" s="8"/>
      <c r="J18" s="8"/>
      <c r="K18" s="8"/>
      <c r="L18" s="8"/>
      <c r="M18" s="8"/>
      <c r="N18" s="8"/>
      <c r="O18" s="8"/>
      <c r="P18" s="6"/>
    </row>
    <row r="19" spans="1:16" ht="30" x14ac:dyDescent="0.25">
      <c r="A19" s="6"/>
      <c r="B19" s="10" t="s">
        <v>16</v>
      </c>
      <c r="C19" s="4"/>
      <c r="D19" s="4"/>
      <c r="E19" s="4"/>
      <c r="F19" s="4"/>
      <c r="G19" s="4"/>
      <c r="H19" s="11"/>
      <c r="I19" s="12"/>
      <c r="J19" s="11"/>
      <c r="K19" s="11"/>
      <c r="L19" s="11"/>
      <c r="M19" s="11"/>
      <c r="N19" s="11"/>
      <c r="O19" s="11"/>
      <c r="P19" s="6"/>
    </row>
    <row r="20" spans="1:16" ht="5.0999999999999996" customHeight="1" x14ac:dyDescent="0.25">
      <c r="A20" s="6"/>
      <c r="B20" s="6"/>
      <c r="C20" s="7"/>
      <c r="D20" s="7"/>
      <c r="E20" s="7"/>
      <c r="F20" s="7"/>
      <c r="G20" s="7"/>
      <c r="H20" s="11"/>
      <c r="I20" s="11"/>
      <c r="J20" s="8"/>
      <c r="K20" s="8"/>
      <c r="L20" s="8"/>
      <c r="M20" s="8"/>
      <c r="N20" s="8"/>
      <c r="O20" s="8"/>
      <c r="P20" s="6"/>
    </row>
  </sheetData>
  <sheetProtection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Juegos de mesa</vt:lpstr>
      <vt:lpstr>Juegos de mesa - 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2020-02-18T11:26:13Z</dcterms:modified>
</cp:coreProperties>
</file>